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s1221m\Desktop\担当修正用\"/>
    </mc:Choice>
  </mc:AlternateContent>
  <xr:revisionPtr revIDLastSave="0" documentId="13_ncr:1_{C1BFD302-FBC3-4109-885E-6958D5E8E303}" xr6:coauthVersionLast="37" xr6:coauthVersionMax="37" xr10:uidLastSave="{00000000-0000-0000-0000-000000000000}"/>
  <bookViews>
    <workbookView xWindow="0" yWindow="0" windowWidth="28800" windowHeight="1218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79021" concurrentManualCount="2"/>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s="1"/>
  <c r="BY42" i="7"/>
  <c r="BW42" i="7"/>
  <c r="BE42" i="7"/>
  <c r="AM42" i="7"/>
  <c r="U42" i="7"/>
  <c r="E42" i="7"/>
  <c r="C42" i="7" s="1"/>
  <c r="DG41" i="7"/>
  <c r="CQ41" i="7"/>
  <c r="CO41" i="7" s="1"/>
  <c r="BY41" i="7"/>
  <c r="BW41" i="7" s="1"/>
  <c r="BE41" i="7"/>
  <c r="AM41" i="7"/>
  <c r="U41" i="7"/>
  <c r="E41" i="7"/>
  <c r="C41" i="7" s="1"/>
  <c r="DG40" i="7"/>
  <c r="CQ40" i="7"/>
  <c r="CO40" i="7"/>
  <c r="BY40" i="7"/>
  <c r="BW40" i="7"/>
  <c r="BE40" i="7"/>
  <c r="AM40" i="7"/>
  <c r="U40" i="7"/>
  <c r="E40" i="7"/>
  <c r="C40" i="7" s="1"/>
  <c r="DG39" i="7"/>
  <c r="CQ39" i="7"/>
  <c r="CO39" i="7" s="1"/>
  <c r="BY39" i="7"/>
  <c r="BW39" i="7" s="1"/>
  <c r="BE39" i="7"/>
  <c r="AM39" i="7"/>
  <c r="U39" i="7"/>
  <c r="E39" i="7"/>
  <c r="C39" i="7" s="1"/>
  <c r="DG38" i="7"/>
  <c r="CQ38" i="7"/>
  <c r="CO38" i="7"/>
  <c r="BY38" i="7"/>
  <c r="BW38" i="7"/>
  <c r="BE38" i="7"/>
  <c r="AM38" i="7"/>
  <c r="U38" i="7"/>
  <c r="E38" i="7"/>
  <c r="C38" i="7" s="1"/>
  <c r="DG37" i="7"/>
  <c r="CQ37" i="7"/>
  <c r="CO37" i="7" s="1"/>
  <c r="BY37" i="7"/>
  <c r="BG37" i="7"/>
  <c r="AM37" i="7"/>
  <c r="U37" i="7"/>
  <c r="E37" i="7"/>
  <c r="C37" i="7" s="1"/>
  <c r="DG36" i="7"/>
  <c r="CQ36" i="7"/>
  <c r="CO36" i="7" s="1"/>
  <c r="BY36" i="7"/>
  <c r="BG36" i="7"/>
  <c r="AM36" i="7"/>
  <c r="W36" i="7"/>
  <c r="E36" i="7"/>
  <c r="DG35" i="7"/>
  <c r="CQ35" i="7"/>
  <c r="CO35" i="7" s="1"/>
  <c r="BY35" i="7"/>
  <c r="BG35" i="7"/>
  <c r="AO35" i="7"/>
  <c r="W35" i="7"/>
  <c r="E35" i="7"/>
  <c r="DG34" i="7"/>
  <c r="CQ34" i="7"/>
  <c r="BY34" i="7"/>
  <c r="BG34" i="7"/>
  <c r="AO34" i="7"/>
  <c r="W34" i="7"/>
  <c r="E34" i="7"/>
  <c r="C34" i="7" s="1"/>
  <c r="C35" i="7" s="1"/>
  <c r="C36" i="7" l="1"/>
  <c r="U34" i="7" s="1"/>
  <c r="U35" i="7" l="1"/>
  <c r="U36" i="7" s="1"/>
  <c r="AM34" i="7"/>
  <c r="AM35" i="7" s="1"/>
  <c r="BE34" i="7" l="1"/>
  <c r="BE35" i="7" l="1"/>
  <c r="BE36" i="7" s="1"/>
  <c r="BE37" i="7" s="1"/>
  <c r="BW34" i="7" s="1"/>
  <c r="BW35" i="7" s="1"/>
  <c r="BW36" i="7" s="1"/>
  <c r="BW37" i="7" s="1"/>
  <c r="CO34" i="7" l="1"/>
</calcChain>
</file>

<file path=xl/sharedStrings.xml><?xml version="1.0" encoding="utf-8"?>
<sst xmlns="http://schemas.openxmlformats.org/spreadsheetml/2006/main" count="967" uniqueCount="540">
  <si>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</si>
  <si>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</si>
  <si>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</si>
  <si>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</si>
  <si>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</si>
  <si>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</si>
  <si>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</si>
  <si>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</si>
  <si>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</si>
  <si>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</si>
  <si>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</si>
  <si>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</si>
  <si>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</si>
  <si>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</si>
  <si>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</si>
  <si>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</si>
  <si>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平成２７年度及び平成２８年度は大型事業の実施があったため、例外的に償還額以上の新規発行をすることとなったが、年々、地方債の新規発行を償還額以内に抑制してきた結果、将来負担比率が類似団体と比べて低い水準となっている。今後、大型事業の起債により一時的に将来負担が増加する見込みであるが、事業終了後は、従来の市債発行額抑制に努め、数値の改善を目指していく。また、有形固定資産減価償却率においても類似団体より低い水準にあるが、大型事業の更新等によるものと考えられる。今後も公共施設等総合管理計画に基づき、老朽化した施設の除却を行っていくなど、公共施設の維持管理に取り組んでいくこととしている。</t>
    <phoneticPr fontId="6"/>
  </si>
  <si>
    <t>将来負担比率及び実質公債費比率ともに類似団体と比較して低くなっている。これは、原則的には一般会計の地方債新規発行額を当該年度元金償還額以下とする抑制を継続してきたためである。ただし、平成２８年度は大型事業の実施により、償還額以上の新規発行をすることとなったため、数年後には元金償還が増となり将来負担比率も高くなる見込みである。事業終了後は、従来の市債発行額抑制に努め、公債費の適正化に取り組んでいくこととしている。</t>
    <phoneticPr fontId="6"/>
  </si>
  <si>
    <t>平成28年度　財政状況資料集</t>
    <phoneticPr fontId="6"/>
  </si>
  <si>
    <t>総括表（市町村）</t>
    <rPh sb="0" eb="2">
      <t>ソウカツ</t>
    </rPh>
    <rPh sb="2" eb="3">
      <t>ヒョウ</t>
    </rPh>
    <rPh sb="4" eb="7">
      <t>シチョウソン</t>
    </rPh>
    <phoneticPr fontId="6"/>
  </si>
  <si>
    <t>都道府県名</t>
    <phoneticPr fontId="6"/>
  </si>
  <si>
    <t>宮崎県</t>
    <phoneticPr fontId="6"/>
  </si>
  <si>
    <t>市町村類型</t>
    <phoneticPr fontId="6"/>
  </si>
  <si>
    <t>Ⅰ－１</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</si>
  <si>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</si>
  <si>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</si>
  <si>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</si>
  <si>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</si>
  <si>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</si>
  <si>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</si>
  <si>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</si>
  <si>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</si>
  <si>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</si>
  <si>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</si>
  <si>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</si>
  <si>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</si>
  <si>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</si>
  <si>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串間市</t>
    <phoneticPr fontId="6"/>
  </si>
  <si>
    <t>地方交付税種地</t>
    <rPh sb="0" eb="2">
      <t>チホウ</t>
    </rPh>
    <rPh sb="2" eb="5">
      <t>コウフゼイ</t>
    </rPh>
    <rPh sb="5" eb="6">
      <t>シュ</t>
    </rPh>
    <rPh sb="6" eb="7">
      <t>チ</t>
    </rPh>
    <phoneticPr fontId="6"/>
  </si>
  <si>
    <t>1-1</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</si>
  <si>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</si>
  <si>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</si>
  <si>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</si>
  <si>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</si>
  <si>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</si>
  <si>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</si>
  <si>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</si>
  <si>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</si>
  <si>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</si>
  <si>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</si>
  <si>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</si>
  <si>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</si>
  <si>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</si>
  <si>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</si>
  <si>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</si>
  <si>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</si>
  <si>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</si>
  <si>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</si>
  <si>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</si>
  <si>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</si>
  <si>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</si>
  <si>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</si>
  <si>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</si>
  <si>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-8.2</t>
    <phoneticPr fontId="6"/>
  </si>
  <si>
    <t>山振</t>
    <rPh sb="0" eb="1">
      <t>ヤマ</t>
    </rPh>
    <rPh sb="1" eb="2">
      <t>フ</t>
    </rPh>
    <phoneticPr fontId="6"/>
  </si>
  <si>
    <t>○</t>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</si>
  <si>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</si>
  <si>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</si>
  <si>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</si>
  <si>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</si>
  <si>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</si>
  <si>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</si>
  <si>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</si>
  <si>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</si>
  <si>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</si>
  <si>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</si>
  <si>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</si>
  <si>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</si>
  <si>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</si>
  <si>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</si>
  <si>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</si>
  <si>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</si>
  <si>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</si>
  <si>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</si>
  <si>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</si>
  <si>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</si>
  <si>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</si>
  <si>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</si>
  <si>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</si>
  <si>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-2.0</t>
    <phoneticPr fontId="6"/>
  </si>
  <si>
    <t>基準財政需要額</t>
    <phoneticPr fontId="15"/>
  </si>
  <si>
    <t>市民病院事業会計</t>
    <phoneticPr fontId="6"/>
  </si>
  <si>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</si>
  <si>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</si>
  <si>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</si>
  <si>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</si>
  <si>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</si>
  <si>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</si>
  <si>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</si>
  <si>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</si>
  <si>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</si>
  <si>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</si>
  <si>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</si>
  <si>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</si>
  <si>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</si>
  <si>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</si>
  <si>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</si>
  <si>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</si>
  <si>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</si>
  <si>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</si>
  <si>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</si>
  <si>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</si>
  <si>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</si>
  <si>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</si>
  <si>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</si>
  <si>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</si>
  <si>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</si>
  <si>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</si>
  <si>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</si>
  <si>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t>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</si>
  <si>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</si>
  <si>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</si>
  <si>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</si>
  <si>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</si>
  <si>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</si>
  <si>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</si>
  <si>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</si>
  <si>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</si>
  <si>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</si>
  <si>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</si>
  <si>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</si>
  <si>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</si>
  <si>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</si>
  <si>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</si>
  <si>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</si>
  <si>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</si>
  <si>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</si>
  <si>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</si>
  <si>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</si>
  <si>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</si>
  <si>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</si>
  <si>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</si>
  <si>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</si>
  <si>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</si>
  <si>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</si>
  <si>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</si>
  <si>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</si>
  <si>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</si>
  <si>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</si>
  <si>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</si>
  <si>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</si>
  <si>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</si>
  <si>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宮崎県串間市</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</si>
  <si>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</si>
  <si>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</si>
  <si>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</si>
  <si>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</si>
  <si>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</si>
  <si>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</si>
  <si>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</si>
  <si>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</si>
  <si>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</si>
  <si>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</si>
  <si>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</si>
  <si>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</si>
  <si>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</si>
  <si>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</si>
  <si>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</si>
  <si>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</si>
  <si>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</si>
  <si>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</si>
  <si>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</si>
  <si>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</si>
  <si>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</si>
  <si>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</si>
  <si>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</si>
  <si>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</si>
  <si>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</si>
  <si>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</si>
  <si>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</si>
  <si>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</si>
  <si>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</si>
  <si>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</si>
  <si>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</si>
  <si>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</si>
  <si>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</si>
  <si>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</si>
  <si>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</si>
  <si>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</si>
  <si>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</si>
  <si>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</si>
  <si>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</si>
  <si>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</si>
  <si>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</si>
  <si>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</si>
  <si>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</si>
  <si>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</si>
  <si>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</si>
  <si>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</si>
  <si>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</si>
  <si>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</si>
  <si>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</si>
  <si>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</si>
  <si>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</si>
  <si>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</si>
  <si>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</si>
  <si>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</si>
  <si>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</si>
  <si>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</si>
  <si>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</si>
  <si>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</si>
  <si>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</si>
  <si>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</si>
  <si>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</si>
  <si>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</si>
  <si>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</si>
  <si>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</si>
  <si>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</si>
  <si>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</si>
  <si>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</si>
  <si>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</si>
  <si>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</si>
  <si>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</si>
  <si>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</si>
  <si>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</si>
  <si>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</si>
  <si>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</si>
  <si>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</si>
  <si>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</si>
  <si>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</si>
  <si>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</si>
  <si>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</si>
  <si>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</si>
  <si>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</si>
  <si>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</si>
  <si>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</si>
  <si>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</si>
  <si>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</si>
  <si>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</si>
  <si>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</si>
  <si>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</si>
  <si>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</si>
  <si>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</si>
  <si>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</si>
  <si>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</si>
  <si>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</si>
  <si>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</si>
  <si>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</si>
  <si>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</si>
  <si>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</si>
  <si>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</si>
  <si>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</si>
  <si>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</si>
  <si>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</si>
  <si>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</si>
  <si>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</si>
  <si>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</si>
  <si>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</si>
  <si>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</si>
  <si>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</si>
  <si>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</si>
  <si>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</si>
  <si>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</si>
  <si>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</si>
  <si>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</si>
  <si>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</si>
  <si>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</si>
  <si>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</si>
  <si>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</si>
  <si>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病院</t>
    <phoneticPr fontId="15"/>
  </si>
  <si>
    <t>再差引収支</t>
    <rPh sb="0" eb="1">
      <t>サイ</t>
    </rPh>
    <rPh sb="1" eb="3">
      <t>サシヒキ</t>
    </rPh>
    <rPh sb="3" eb="5">
      <t>シュウシ</t>
    </rPh>
    <phoneticPr fontId="6"/>
  </si>
  <si>
    <t>　補助費等</t>
    <rPh sb="1" eb="3">
      <t>ホジョ</t>
    </rPh>
    <rPh sb="3" eb="4">
      <t>ヒ</t>
    </rPh>
    <rPh sb="4" eb="5">
      <t>トウ</t>
    </rPh>
    <phoneticPr fontId="6"/>
  </si>
  <si>
    <t>下水道</t>
    <phoneticPr fontId="15"/>
  </si>
  <si>
    <t>加入世帯数(世帯)</t>
  </si>
  <si>
    <t>　　うち一部事務組合負担金</t>
    <phoneticPr fontId="6"/>
  </si>
  <si>
    <t>上水道</t>
    <phoneticPr fontId="6"/>
  </si>
  <si>
    <t>被保険者数(人)</t>
  </si>
  <si>
    <t>　繰出金</t>
    <phoneticPr fontId="6"/>
  </si>
  <si>
    <t>簡易水道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</si>
  <si>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</si>
  <si>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</si>
  <si>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</si>
  <si>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</si>
  <si>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</si>
  <si>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</si>
  <si>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</si>
  <si>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</si>
  <si>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</si>
  <si>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</si>
  <si>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</si>
  <si>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</si>
  <si>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</si>
  <si>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</si>
  <si>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</si>
  <si>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</si>
  <si>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</si>
  <si>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</si>
  <si>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</si>
  <si>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</si>
  <si>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</si>
  <si>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</si>
  <si>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宮崎県串間市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</si>
  <si>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</si>
  <si>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</si>
  <si>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</si>
  <si>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</si>
  <si>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</si>
  <si>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</si>
  <si>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</si>
  <si>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</si>
  <si>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</si>
  <si>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</si>
  <si>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</si>
  <si>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</si>
  <si>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</si>
  <si>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</si>
  <si>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</si>
  <si>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</si>
  <si>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</si>
  <si>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</si>
  <si>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</si>
  <si>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</si>
  <si>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t>
    <phoneticPr fontId="2"/>
  </si>
  <si>
    <t>南那珂森林組合</t>
    <rPh sb="0" eb="3">
      <t>ミナミナカ</t>
    </rPh>
    <rPh sb="3" eb="5">
      <t>シンリン</t>
    </rPh>
    <rPh sb="5" eb="7">
      <t>クミアイ</t>
    </rPh>
    <phoneticPr fontId="2"/>
  </si>
  <si>
    <t>-</t>
    <phoneticPr fontId="2"/>
  </si>
  <si>
    <t>物品特別会計</t>
    <phoneticPr fontId="6"/>
  </si>
  <si>
    <t>-</t>
    <phoneticPr fontId="6"/>
  </si>
  <si>
    <t>-</t>
    <phoneticPr fontId="2"/>
  </si>
  <si>
    <t>市木診療所特別会計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</si>
  <si>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</si>
  <si>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</si>
  <si>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</si>
  <si>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</si>
  <si>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</si>
  <si>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</si>
  <si>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</si>
  <si>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</si>
  <si>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</si>
  <si>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</si>
  <si>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</si>
  <si>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</si>
  <si>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</si>
  <si>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国民健康保険特別会計（事業勘定）</t>
    <phoneticPr fontId="6"/>
  </si>
  <si>
    <t>介護保険特別会計（事業勘定）</t>
    <phoneticPr fontId="6"/>
  </si>
  <si>
    <t>後期高齢者医療特別会計</t>
    <phoneticPr fontId="6"/>
  </si>
  <si>
    <t>水道事業会計</t>
    <phoneticPr fontId="6"/>
  </si>
  <si>
    <t>法適用企業</t>
    <phoneticPr fontId="6"/>
  </si>
  <si>
    <t>市民病院事業会計</t>
    <phoneticPr fontId="6"/>
  </si>
  <si>
    <t>簡易水道特別会計</t>
    <phoneticPr fontId="6"/>
  </si>
  <si>
    <t>法非適用企業</t>
    <phoneticPr fontId="6"/>
  </si>
  <si>
    <t>農業集落排水事業特別会計</t>
    <phoneticPr fontId="6"/>
  </si>
  <si>
    <t>公共下水道事業特別会計</t>
    <phoneticPr fontId="6"/>
  </si>
  <si>
    <t>漁業集落排水事業特別会計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</si>
  <si>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</si>
  <si>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</si>
  <si>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</si>
  <si>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</si>
  <si>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</si>
  <si>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日南串間広域不燃物処理組合</t>
    <rPh sb="0" eb="2">
      <t>ニチナン</t>
    </rPh>
    <rPh sb="2" eb="4">
      <t>クシマ</t>
    </rPh>
    <rPh sb="4" eb="6">
      <t>コウイキ</t>
    </rPh>
    <rPh sb="6" eb="9">
      <t>フネンブツ</t>
    </rPh>
    <rPh sb="9" eb="11">
      <t>ショリ</t>
    </rPh>
    <rPh sb="11" eb="13">
      <t>クミアイ</t>
    </rPh>
    <phoneticPr fontId="2"/>
  </si>
  <si>
    <t>-</t>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</si>
  <si>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</si>
  <si>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宮崎県後期高齢者医療広域連合（事業会計）</t>
    <rPh sb="0" eb="3">
      <t>ミヤザキケン</t>
    </rPh>
    <rPh sb="3" eb="5">
      <t>コウキ</t>
    </rPh>
    <rPh sb="5" eb="8">
      <t>コウレイシャ</t>
    </rPh>
    <rPh sb="8" eb="10">
      <t>イリョウ</t>
    </rPh>
    <rPh sb="10" eb="12">
      <t>コウイキ</t>
    </rPh>
    <rPh sb="12" eb="14">
      <t>レンゴウ</t>
    </rPh>
    <rPh sb="15" eb="17">
      <t>ジギョウ</t>
    </rPh>
    <rPh sb="17" eb="19">
      <t>カイケイ</t>
    </rPh>
    <phoneticPr fontId="2"/>
  </si>
  <si>
    <t>宮崎県自治会館管理組合</t>
    <rPh sb="0" eb="3">
      <t>ミヤザキケン</t>
    </rPh>
    <rPh sb="3" eb="5">
      <t>ジチ</t>
    </rPh>
    <rPh sb="5" eb="7">
      <t>カイカン</t>
    </rPh>
    <rPh sb="7" eb="9">
      <t>カンリ</t>
    </rPh>
    <rPh sb="9" eb="11">
      <t>クミアイ</t>
    </rPh>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</si>
  <si>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</si>
  <si>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</si>
  <si>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</si>
  <si>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</si>
  <si>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</si>
  <si>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</si>
  <si>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</si>
  <si>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</si>
  <si>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</si>
  <si>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</si>
  <si>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</si>
  <si>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</si>
  <si>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</si>
  <si>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</si>
  <si>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</si>
  <si>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</si>
  <si>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</si>
  <si>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</si>
  <si>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</si>
  <si>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</si>
  <si>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</si>
  <si>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</si>
  <si>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</si>
  <si>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</si>
  <si>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</si>
  <si>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</si>
  <si>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</si>
  <si>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</si>
  <si>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</si>
  <si>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</si>
  <si>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</si>
  <si>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</si>
  <si>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</si>
  <si>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</si>
  <si>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</si>
  <si>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</si>
  <si>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</si>
  <si>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</si>
  <si>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</si>
  <si>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</si>
  <si>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</si>
  <si>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</si>
  <si>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</si>
  <si>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</si>
  <si>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</si>
  <si>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</si>
  <si>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</si>
  <si>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</si>
  <si>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</si>
  <si>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簡易水道特別会計</t>
    <phoneticPr fontId="6"/>
  </si>
  <si>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</si>
  <si>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</si>
  <si>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</si>
  <si>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</si>
  <si>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</si>
  <si>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</si>
  <si>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</si>
  <si>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</si>
  <si>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</si>
  <si>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</si>
  <si>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</si>
  <si>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</si>
  <si>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</si>
  <si>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</si>
  <si>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</si>
  <si>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</si>
  <si>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</si>
  <si>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</si>
  <si>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</si>
  <si>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</si>
  <si>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</si>
  <si>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</si>
  <si>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</si>
  <si>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</si>
  <si>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</si>
  <si>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</si>
  <si>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</si>
  <si>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</si>
  <si>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</si>
  <si>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</si>
  <si>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</si>
  <si>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</si>
  <si>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</si>
  <si>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</si>
  <si>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</si>
  <si>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</si>
  <si>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</si>
  <si>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</si>
  <si>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</si>
  <si>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</si>
  <si>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</si>
  <si>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</si>
  <si>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</si>
  <si>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</si>
  <si>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</si>
  <si>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</si>
  <si>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</si>
  <si>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</si>
  <si>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</si>
  <si>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</si>
  <si>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</si>
  <si>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</si>
  <si>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</si>
  <si>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</si>
  <si>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</si>
  <si>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</si>
  <si>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</si>
  <si>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</si>
  <si>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</si>
  <si>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</si>
  <si>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</si>
  <si>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</si>
  <si>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</si>
  <si>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</si>
  <si>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</si>
  <si>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</si>
  <si>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</si>
  <si>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</si>
  <si>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</si>
  <si>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</si>
  <si>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</si>
  <si>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</si>
  <si>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</si>
  <si>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</si>
  <si>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</si>
  <si>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</si>
  <si>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</si>
  <si>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</si>
  <si>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</si>
  <si>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</si>
  <si>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</si>
  <si>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0.06</t>
  </si>
  <si>
    <t>標準財政規模比（％）</t>
    <phoneticPr fontId="6"/>
  </si>
  <si>
    <t>会計</t>
    <rPh sb="0" eb="2">
      <t>カイケイ</t>
    </rPh>
    <phoneticPr fontId="6"/>
  </si>
  <si>
    <t>市民病院事業会計</t>
  </si>
  <si>
    <t>▲ 1.97</t>
  </si>
  <si>
    <t>水道事業会計</t>
  </si>
  <si>
    <t>一般会計</t>
  </si>
  <si>
    <t>国民健康保険特別会計（事業勘定）</t>
  </si>
  <si>
    <t>介護保険特別会計（事業勘定）</t>
  </si>
  <si>
    <t>簡易水道特別会計</t>
  </si>
  <si>
    <t>公共下水道事業特別会計</t>
  </si>
  <si>
    <t>▲ 0.55</t>
  </si>
  <si>
    <t>市木診療所特別会計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</si>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</sst>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0" fillId="0" borderId="0" xfId="7" applyFont="1" applyFill="1" applyBorder="1" applyAlignment="1" applyProtection="1">
      <alignment horizontal="center" vertical="center"/>
      <protection hidden="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0" fillId="0" borderId="37" xfId="7" applyFont="1" applyFill="1" applyBorder="1" applyAlignment="1">
      <alignment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0" fontId="10" fillId="0" borderId="12" xfId="11" applyFont="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20">
    <cellStyle name="標準" xfId="0" builtinId="0"/>
    <cellStyle name="標準 2" xfId="1" xr:uid="{00000000-0005-0000-0000-000001000000}"/>
    <cellStyle name="標準 2 2" xfId="8" xr:uid="{00000000-0005-0000-0000-000002000000}"/>
    <cellStyle name="標準 2 4" xfId="10" xr:uid="{00000000-0005-0000-0000-000003000000}"/>
    <cellStyle name="標準 3 3" xfId="11" xr:uid="{00000000-0005-0000-0000-000004000000}"/>
    <cellStyle name="標準 4_APAHO401600" xfId="16" xr:uid="{00000000-0005-0000-0000-000005000000}"/>
    <cellStyle name="標準 4_APAHO4019001" xfId="19" xr:uid="{00000000-0005-0000-0000-000006000000}"/>
    <cellStyle name="標準 4_ZJ08_022012_青森市_2010" xfId="18" xr:uid="{00000000-0005-0000-0000-000007000000}"/>
    <cellStyle name="標準 6 2" xfId="7" xr:uid="{00000000-0005-0000-0000-000008000000}"/>
    <cellStyle name="標準 6_APAHO401000" xfId="9" xr:uid="{00000000-0005-0000-0000-000009000000}"/>
    <cellStyle name="標準 6_APAHO401200_O-JJ1016-001-3_財政状況資料集(決算状況カード(各会計・関係団体))(Rev2)2" xfId="15" xr:uid="{00000000-0005-0000-0000-00000A000000}"/>
    <cellStyle name="標準 6_APAHO402200_O-JJ1016-001-3_財政状況資料集(決算状況カード(各会計・関係団体))(Rev2)2" xfId="12" xr:uid="{00000000-0005-0000-0000-00000B000000}"/>
    <cellStyle name="標準 7" xfId="6" xr:uid="{00000000-0005-0000-0000-00000C000000}"/>
    <cellStyle name="標準_【レイアウト】（県）資料３（Ｐ２）　歳出比較分析表" xfId="2" xr:uid="{00000000-0005-0000-0000-00000D000000}"/>
    <cellStyle name="標準_【レイアウト】（市）資料３（Ｐ２）　歳出比較分析表" xfId="3" xr:uid="{00000000-0005-0000-0000-00000E000000}"/>
    <cellStyle name="標準_APAHO251300" xfId="4" xr:uid="{00000000-0005-0000-0000-00000F000000}"/>
    <cellStyle name="標準_APAHO252300" xfId="5"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17"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70489</c:v>
                </c:pt>
                <c:pt idx="1">
                  <c:v>84389</c:v>
                </c:pt>
                <c:pt idx="2">
                  <c:v>83623</c:v>
                </c:pt>
                <c:pt idx="3">
                  <c:v>87974</c:v>
                </c:pt>
                <c:pt idx="4">
                  <c:v>83280</c:v>
                </c:pt>
              </c:numCache>
            </c:numRef>
          </c:val>
          <c:smooth val="0"/>
          <c:extLst>
            <c:ext xmlns:c16="http://schemas.microsoft.com/office/drawing/2014/chart" uri="{C3380CC4-5D6E-409C-BE32-E72D297353CC}">
              <c16:uniqueId val="{00000000-05BA-4BE5-A577-768D6ACA32EC}"/>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58456</c:v>
                </c:pt>
                <c:pt idx="1">
                  <c:v>71361</c:v>
                </c:pt>
                <c:pt idx="2">
                  <c:v>70766</c:v>
                </c:pt>
                <c:pt idx="3">
                  <c:v>89729</c:v>
                </c:pt>
                <c:pt idx="4">
                  <c:v>81004</c:v>
                </c:pt>
              </c:numCache>
            </c:numRef>
          </c:val>
          <c:smooth val="0"/>
          <c:extLst>
            <c:ext xmlns:c16="http://schemas.microsoft.com/office/drawing/2014/chart" uri="{C3380CC4-5D6E-409C-BE32-E72D297353CC}">
              <c16:uniqueId val="{00000001-05BA-4BE5-A577-768D6ACA32EC}"/>
            </c:ext>
          </c:extLst>
        </c:ser>
        <c:dLbls>
          <c:showLegendKey val="0"/>
          <c:showVal val="0"/>
          <c:showCatName val="0"/>
          <c:showSerName val="0"/>
          <c:showPercent val="0"/>
          <c:showBubbleSize val="0"/>
        </c:dLbls>
        <c:marker val="1"/>
        <c:smooth val="0"/>
        <c:axId val="338333216"/>
        <c:axId val="338333608"/>
      </c:lineChart>
      <c:catAx>
        <c:axId val="338333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8333608"/>
        <c:crosses val="autoZero"/>
        <c:auto val="1"/>
        <c:lblAlgn val="ctr"/>
        <c:lblOffset val="100"/>
        <c:tickLblSkip val="1"/>
        <c:tickMarkSkip val="1"/>
        <c:noMultiLvlLbl val="0"/>
      </c:catAx>
      <c:valAx>
        <c:axId val="33833360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8333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5.2</c:v>
                </c:pt>
                <c:pt idx="1">
                  <c:v>6.53</c:v>
                </c:pt>
                <c:pt idx="2">
                  <c:v>4.6900000000000004</c:v>
                </c:pt>
                <c:pt idx="3">
                  <c:v>4.6399999999999997</c:v>
                </c:pt>
                <c:pt idx="4">
                  <c:v>4.97</c:v>
                </c:pt>
              </c:numCache>
            </c:numRef>
          </c:val>
          <c:extLs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14.04</c:v>
                </c:pt>
                <c:pt idx="1">
                  <c:v>17.75</c:v>
                </c:pt>
                <c:pt idx="2">
                  <c:v>20.8</c:v>
                </c:pt>
                <c:pt idx="3">
                  <c:v>23.73</c:v>
                </c:pt>
                <c:pt idx="4">
                  <c:v>24.48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37825248"/>
        <c:axId val="33782564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-0.06</c:v>
                </c:pt>
                <c:pt idx="1">
                  <c:v>5.1100000000000003</c:v>
                </c:pt>
                <c:pt idx="2">
                  <c:v>0.76</c:v>
                </c:pt>
                <c:pt idx="3">
                  <c:v>3.31</c:v>
                </c:pt>
                <c:pt idx="4">
                  <c:v>0.54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37825248"/>
        <c:axId val="337825640"/>
      </c:lineChart>
      <c:catAx>
        <c:axId val="33782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7825640"/>
        <c:crosses val="autoZero"/>
        <c:auto val="1"/>
        <c:lblAlgn val="ctr"/>
        <c:lblOffset val="100"/>
        <c:tickLblSkip val="1"/>
        <c:tickMarkSkip val="1"/>
        <c:noMultiLvlLbl val="0"/>
      </c:catAx>
      <c:valAx>
        <c:axId val="337825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82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0.03</c:v>
                </c:pt>
                <c:pt idx="2">
                  <c:v>#N/A</c:v>
                </c:pt>
                <c:pt idx="3">
                  <c:v>0.1</c:v>
                </c:pt>
                <c:pt idx="4">
                  <c:v>#N/A</c:v>
                </c:pt>
                <c:pt idx="5">
                  <c:v>0.03</c:v>
                </c:pt>
                <c:pt idx="6">
                  <c:v>#N/A</c:v>
                </c:pt>
                <c:pt idx="7">
                  <c:v>0.02</c:v>
                </c:pt>
                <c:pt idx="8">
                  <c:v>#N/A</c:v>
                </c:pt>
                <c:pt idx="9">
                  <c:v>0.04</c:v>
                </c:pt>
              </c:numCache>
            </c:numRef>
          </c:val>
          <c:extLs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[1]データシート!$A$29</c:f>
              <c:strCache>
                <c:ptCount val="1"/>
                <c:pt idx="0">
                  <c:v>市木診療所特別会計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0.02</c:v>
                </c:pt>
                <c:pt idx="2">
                  <c:v>#N/A</c:v>
                </c:pt>
                <c:pt idx="3">
                  <c:v>0.02</c:v>
                </c:pt>
                <c:pt idx="4">
                  <c:v>#N/A</c:v>
                </c:pt>
                <c:pt idx="5">
                  <c:v>0.03</c:v>
                </c:pt>
                <c:pt idx="6">
                  <c:v>#N/A</c:v>
                </c:pt>
                <c:pt idx="7">
                  <c:v>0</c:v>
                </c:pt>
                <c:pt idx="8">
                  <c:v>#N/A</c:v>
                </c:pt>
                <c:pt idx="9">
                  <c:v>0.04</c:v>
                </c:pt>
              </c:numCache>
            </c:numRef>
          </c:val>
          <c:extLst>
            <c:ext xmlns:c16="http://schemas.microsoft.com/office/drawing/2014/chart" uri="{C3380CC4-5D6E-409C-BE32-E72D297353CC}">
              <c16:uniqueId val="{00000002-EDD3-4C01-8FD0-116669D51FDC}"/>
            </c:ext>
          </c:extLst>
        </c:ser>
        <c:ser>
          <c:idx val="3"/>
          <c:order val="3"/>
          <c:tx>
            <c:strRef>
              <c:f>[1]データシート!$A$30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0.06</c:v>
                </c:pt>
                <c:pt idx="2">
                  <c:v>0.55000000000000004</c:v>
                </c:pt>
                <c:pt idx="3">
                  <c:v>#N/A</c:v>
                </c:pt>
                <c:pt idx="4">
                  <c:v>#N/A</c:v>
                </c:pt>
                <c:pt idx="5">
                  <c:v>0.02</c:v>
                </c:pt>
                <c:pt idx="6">
                  <c:v>#N/A</c:v>
                </c:pt>
                <c:pt idx="7">
                  <c:v>0.02</c:v>
                </c:pt>
                <c:pt idx="8">
                  <c:v>#N/A</c:v>
                </c:pt>
                <c:pt idx="9">
                  <c:v>0.04</c:v>
                </c:pt>
              </c:numCache>
            </c:numRef>
          </c:val>
          <c:extLst>
            <c:ext xmlns:c16="http://schemas.microsoft.com/office/drawing/2014/chart" uri="{C3380CC4-5D6E-409C-BE32-E72D297353CC}">
              <c16:uniqueId val="{00000003-EDD3-4C01-8FD0-116669D51FDC}"/>
            </c:ext>
          </c:extLst>
        </c:ser>
        <c:ser>
          <c:idx val="4"/>
          <c:order val="4"/>
          <c:tx>
            <c:strRef>
              <c:f>[1]データシート!$A$31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c:v>
                </c:pt>
                <c:pt idx="2">
                  <c:v>#N/A</c:v>
                </c:pt>
                <c:pt idx="3">
                  <c:v>0</c:v>
                </c:pt>
                <c:pt idx="4">
                  <c:v>#N/A</c:v>
                </c:pt>
                <c:pt idx="5">
                  <c:v>0.04</c:v>
                </c:pt>
                <c:pt idx="6">
                  <c:v>#N/A</c:v>
                </c:pt>
                <c:pt idx="7">
                  <c:v>0.11</c:v>
                </c:pt>
                <c:pt idx="8">
                  <c:v>#N/A</c:v>
                </c:pt>
                <c:pt idx="9">
                  <c:v>0.11</c:v>
                </c:pt>
              </c:numCache>
            </c:numRef>
          </c:val>
          <c:extLst>
            <c:ext xmlns:c16="http://schemas.microsoft.com/office/drawing/2014/chart" uri="{C3380CC4-5D6E-409C-BE32-E72D297353CC}">
              <c16:uniqueId val="{00000004-EDD3-4C01-8FD0-116669D51FDC}"/>
            </c:ext>
          </c:extLst>
        </c:ser>
        <c:ser>
          <c:idx val="5"/>
          <c:order val="5"/>
          <c:tx>
            <c:strRef>
              <c:f>[1]データシート!$A$32</c:f>
              <c:strCache>
                <c:ptCount val="1"/>
                <c:pt idx="0">
                  <c:v>介護保険特別会計（事業勘定）</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0.84</c:v>
                </c:pt>
                <c:pt idx="2">
                  <c:v>#N/A</c:v>
                </c:pt>
                <c:pt idx="3">
                  <c:v>0.88</c:v>
                </c:pt>
                <c:pt idx="4">
                  <c:v>#N/A</c:v>
                </c:pt>
                <c:pt idx="5">
                  <c:v>0.42</c:v>
                </c:pt>
                <c:pt idx="6">
                  <c:v>#N/A</c:v>
                </c:pt>
                <c:pt idx="7">
                  <c:v>1.45</c:v>
                </c:pt>
                <c:pt idx="8">
                  <c:v>#N/A</c:v>
                </c:pt>
                <c:pt idx="9">
                  <c:v>1.06</c:v>
                </c:pt>
              </c:numCache>
            </c:numRef>
          </c:val>
          <c:extLst>
            <c:ext xmlns:c16="http://schemas.microsoft.com/office/drawing/2014/chart" uri="{C3380CC4-5D6E-409C-BE32-E72D297353CC}">
              <c16:uniqueId val="{00000005-EDD3-4C01-8FD0-116669D51FDC}"/>
            </c:ext>
          </c:extLst>
        </c:ser>
        <c:ser>
          <c:idx val="6"/>
          <c:order val="6"/>
          <c:tx>
            <c:strRef>
              <c:f>[1]データシート!$A$33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5.03</c:v>
                </c:pt>
                <c:pt idx="2">
                  <c:v>#N/A</c:v>
                </c:pt>
                <c:pt idx="3">
                  <c:v>2.58</c:v>
                </c:pt>
                <c:pt idx="4">
                  <c:v>#N/A</c:v>
                </c:pt>
                <c:pt idx="5">
                  <c:v>1.86</c:v>
                </c:pt>
                <c:pt idx="6">
                  <c:v>#N/A</c:v>
                </c:pt>
                <c:pt idx="7">
                  <c:v>1.74</c:v>
                </c:pt>
                <c:pt idx="8">
                  <c:v>#N/A</c:v>
                </c:pt>
                <c:pt idx="9">
                  <c:v>1.26</c:v>
                </c:pt>
              </c:numCache>
            </c:numRef>
          </c:val>
          <c:extLst>
            <c:ext xmlns:c16="http://schemas.microsoft.com/office/drawing/2014/chart" uri="{C3380CC4-5D6E-409C-BE32-E72D297353CC}">
              <c16:uniqueId val="{00000006-EDD3-4C01-8FD0-116669D51FDC}"/>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5.17</c:v>
                </c:pt>
                <c:pt idx="2">
                  <c:v>#N/A</c:v>
                </c:pt>
                <c:pt idx="3">
                  <c:v>6.5</c:v>
                </c:pt>
                <c:pt idx="4">
                  <c:v>#N/A</c:v>
                </c:pt>
                <c:pt idx="5">
                  <c:v>4.6500000000000004</c:v>
                </c:pt>
                <c:pt idx="6">
                  <c:v>#N/A</c:v>
                </c:pt>
                <c:pt idx="7">
                  <c:v>4.6399999999999997</c:v>
                </c:pt>
                <c:pt idx="8">
                  <c:v>#N/A</c:v>
                </c:pt>
                <c:pt idx="9">
                  <c:v>4.92</c:v>
                </c:pt>
              </c:numCache>
            </c:numRef>
          </c:val>
          <c:extLst>
            <c:ext xmlns:c16="http://schemas.microsoft.com/office/drawing/2014/chart" uri="{C3380CC4-5D6E-409C-BE32-E72D297353CC}">
              <c16:uniqueId val="{00000007-EDD3-4C01-8FD0-116669D51FDC}"/>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6.44</c:v>
                </c:pt>
                <c:pt idx="2">
                  <c:v>#N/A</c:v>
                </c:pt>
                <c:pt idx="3">
                  <c:v>6.49</c:v>
                </c:pt>
                <c:pt idx="4">
                  <c:v>#N/A</c:v>
                </c:pt>
                <c:pt idx="5">
                  <c:v>6.03</c:v>
                </c:pt>
                <c:pt idx="6">
                  <c:v>#N/A</c:v>
                </c:pt>
                <c:pt idx="7">
                  <c:v>5.13</c:v>
                </c:pt>
                <c:pt idx="8">
                  <c:v>#N/A</c:v>
                </c:pt>
                <c:pt idx="9">
                  <c:v>5.74</c:v>
                </c:pt>
              </c:numCache>
            </c:numRef>
          </c:val>
          <c:extLst>
            <c:ext xmlns:c16="http://schemas.microsoft.com/office/drawing/2014/chart" uri="{C3380CC4-5D6E-409C-BE32-E72D297353CC}">
              <c16:uniqueId val="{00000008-EDD3-4C01-8FD0-116669D51FDC}"/>
            </c:ext>
          </c:extLst>
        </c:ser>
        <c:ser>
          <c:idx val="9"/>
          <c:order val="9"/>
          <c:tx>
            <c:strRef>
              <c:f>[1]データシート!$A$36</c:f>
              <c:strCache>
                <c:ptCount val="1"/>
                <c:pt idx="0">
                  <c:v>市民病院事業会計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8.18</c:v>
                </c:pt>
                <c:pt idx="2">
                  <c:v>#N/A</c:v>
                </c:pt>
                <c:pt idx="3">
                  <c:v>7.6</c:v>
                </c:pt>
                <c:pt idx="4">
                  <c:v>#N/A</c:v>
                </c:pt>
                <c:pt idx="5">
                  <c:v>6.69</c:v>
                </c:pt>
                <c:pt idx="6">
                  <c:v>#N/A</c:v>
                </c:pt>
                <c:pt idx="7">
                  <c:v>2.5299999999999998</c:v>
                </c:pt>
                <c:pt idx="8">
                  <c:v>1.97</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44522832"/>
        <c:axId val="344523224"/>
      </c:barChart>
      <c:catAx>
        <c:axId val="34452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4523224"/>
        <c:crosses val="autoZero"/>
        <c:auto val="1"/>
        <c:lblAlgn val="ctr"/>
        <c:lblOffset val="100"/>
        <c:tickLblSkip val="1"/>
        <c:tickMarkSkip val="1"/>
        <c:noMultiLvlLbl val="0"/>
      </c:catAx>
      <c:valAx>
        <c:axId val="344523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4522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1092</c:v>
                </c:pt>
                <c:pt idx="5">
                  <c:v>1091</c:v>
                </c:pt>
                <c:pt idx="8">
                  <c:v>1083</c:v>
                </c:pt>
                <c:pt idx="11">
                  <c:v>1031</c:v>
                </c:pt>
                <c:pt idx="14">
                  <c:v>978</c:v>
                </c:pt>
              </c:numCache>
            </c:numRef>
          </c:val>
          <c:extLs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3</c:v>
                </c:pt>
                <c:pt idx="3">
                  <c:v>2</c:v>
                </c:pt>
                <c:pt idx="6">
                  <c:v>2</c:v>
                </c:pt>
                <c:pt idx="9">
                  <c:v>1</c:v>
                </c:pt>
                <c:pt idx="12">
                  <c:v>1</c:v>
                </c:pt>
              </c:numCache>
            </c:numRef>
          </c:val>
          <c:extLs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20</c:v>
                </c:pt>
                <c:pt idx="3">
                  <c:v>20</c:v>
                </c:pt>
                <c:pt idx="6">
                  <c:v>20</c:v>
                </c:pt>
                <c:pt idx="9">
                  <c:v>20</c:v>
                </c:pt>
                <c:pt idx="12">
                  <c:v>18</c:v>
                </c:pt>
              </c:numCache>
            </c:numRef>
          </c:val>
          <c:extLs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256</c:v>
                </c:pt>
                <c:pt idx="3">
                  <c:v>263</c:v>
                </c:pt>
                <c:pt idx="6">
                  <c:v>241</c:v>
                </c:pt>
                <c:pt idx="9">
                  <c:v>220</c:v>
                </c:pt>
                <c:pt idx="12">
                  <c:v>258</c:v>
                </c:pt>
              </c:numCache>
            </c:numRef>
          </c:val>
          <c:extLs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1268</c:v>
                </c:pt>
                <c:pt idx="3">
                  <c:v>1196</c:v>
                </c:pt>
                <c:pt idx="6">
                  <c:v>1153</c:v>
                </c:pt>
                <c:pt idx="9">
                  <c:v>1025</c:v>
                </c:pt>
                <c:pt idx="12">
                  <c:v>987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44525184"/>
        <c:axId val="34452557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455</c:v>
                </c:pt>
                <c:pt idx="2">
                  <c:v>#N/A</c:v>
                </c:pt>
                <c:pt idx="3">
                  <c:v>#N/A</c:v>
                </c:pt>
                <c:pt idx="4">
                  <c:v>390</c:v>
                </c:pt>
                <c:pt idx="5">
                  <c:v>#N/A</c:v>
                </c:pt>
                <c:pt idx="6">
                  <c:v>#N/A</c:v>
                </c:pt>
                <c:pt idx="7">
                  <c:v>333</c:v>
                </c:pt>
                <c:pt idx="8">
                  <c:v>#N/A</c:v>
                </c:pt>
                <c:pt idx="9">
                  <c:v>#N/A</c:v>
                </c:pt>
                <c:pt idx="10">
                  <c:v>235</c:v>
                </c:pt>
                <c:pt idx="11">
                  <c:v>#N/A</c:v>
                </c:pt>
                <c:pt idx="12">
                  <c:v>#N/A</c:v>
                </c:pt>
                <c:pt idx="13">
                  <c:v>286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44525184"/>
        <c:axId val="344525576"/>
      </c:lineChart>
      <c:catAx>
        <c:axId val="34452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4525576"/>
        <c:crosses val="autoZero"/>
        <c:auto val="1"/>
        <c:lblAlgn val="ctr"/>
        <c:lblOffset val="100"/>
        <c:tickLblSkip val="1"/>
        <c:tickMarkSkip val="1"/>
        <c:noMultiLvlLbl val="0"/>
      </c:catAx>
      <c:valAx>
        <c:axId val="344525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452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9394</c:v>
                </c:pt>
                <c:pt idx="5">
                  <c:v>8977</c:v>
                </c:pt>
                <c:pt idx="8">
                  <c:v>8797</c:v>
                </c:pt>
                <c:pt idx="11">
                  <c:v>8747</c:v>
                </c:pt>
                <c:pt idx="14">
                  <c:v>8201</c:v>
                </c:pt>
              </c:numCache>
            </c:numRef>
          </c:val>
          <c:extLs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459</c:v>
                </c:pt>
                <c:pt idx="5">
                  <c:v>429</c:v>
                </c:pt>
                <c:pt idx="8">
                  <c:v>477</c:v>
                </c:pt>
                <c:pt idx="11">
                  <c:v>609</c:v>
                </c:pt>
                <c:pt idx="14">
                  <c:v>571</c:v>
                </c:pt>
              </c:numCache>
            </c:numRef>
          </c:val>
          <c:extLs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3154</c:v>
                </c:pt>
                <c:pt idx="5">
                  <c:v>3458</c:v>
                </c:pt>
                <c:pt idx="8">
                  <c:v>3575</c:v>
                </c:pt>
                <c:pt idx="11">
                  <c:v>3792</c:v>
                </c:pt>
                <c:pt idx="14">
                  <c:v>3838</c:v>
                </c:pt>
              </c:numCache>
            </c:numRef>
          </c:val>
          <c:extLs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3</c:v>
                </c:pt>
              </c:numCache>
            </c:numRef>
          </c:val>
          <c:extLs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2286</c:v>
                </c:pt>
                <c:pt idx="3">
                  <c:v>2082</c:v>
                </c:pt>
                <c:pt idx="6">
                  <c:v>1809</c:v>
                </c:pt>
                <c:pt idx="9">
                  <c:v>1763</c:v>
                </c:pt>
                <c:pt idx="12">
                  <c:v>1757</c:v>
                </c:pt>
              </c:numCache>
            </c:numRef>
          </c:val>
          <c:extLs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94</c:v>
                </c:pt>
                <c:pt idx="3">
                  <c:v>71</c:v>
                </c:pt>
                <c:pt idx="6">
                  <c:v>51</c:v>
                </c:pt>
                <c:pt idx="9">
                  <c:v>32</c:v>
                </c:pt>
                <c:pt idx="12">
                  <c:v>14</c:v>
                </c:pt>
              </c:numCache>
            </c:numRef>
          </c:val>
          <c:extLs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3317</c:v>
                </c:pt>
                <c:pt idx="3">
                  <c:v>3255</c:v>
                </c:pt>
                <c:pt idx="6">
                  <c:v>3368</c:v>
                </c:pt>
                <c:pt idx="9">
                  <c:v>3298</c:v>
                </c:pt>
                <c:pt idx="12">
                  <c:v>3302</c:v>
                </c:pt>
              </c:numCache>
            </c:numRef>
          </c:val>
          <c:extLs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6</c:v>
                </c:pt>
                <c:pt idx="3">
                  <c:v>4</c:v>
                </c:pt>
                <c:pt idx="6">
                  <c:v>2</c:v>
                </c:pt>
                <c:pt idx="9">
                  <c:v>1</c:v>
                </c:pt>
                <c:pt idx="12">
                  <c:v>0</c:v>
                </c:pt>
              </c:numCache>
            </c:numRef>
          </c:val>
          <c:extLs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9685</c:v>
                </c:pt>
                <c:pt idx="3">
                  <c:v>9377</c:v>
                </c:pt>
                <c:pt idx="6">
                  <c:v>9284</c:v>
                </c:pt>
                <c:pt idx="9">
                  <c:v>9491</c:v>
                </c:pt>
                <c:pt idx="12">
                  <c:v>9584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44527536"/>
        <c:axId val="34452792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2382</c:v>
                </c:pt>
                <c:pt idx="2">
                  <c:v>#N/A</c:v>
                </c:pt>
                <c:pt idx="3">
                  <c:v>#N/A</c:v>
                </c:pt>
                <c:pt idx="4">
                  <c:v>1924</c:v>
                </c:pt>
                <c:pt idx="5">
                  <c:v>#N/A</c:v>
                </c:pt>
                <c:pt idx="6">
                  <c:v>#N/A</c:v>
                </c:pt>
                <c:pt idx="7">
                  <c:v>1666</c:v>
                </c:pt>
                <c:pt idx="8">
                  <c:v>#N/A</c:v>
                </c:pt>
                <c:pt idx="9">
                  <c:v>#N/A</c:v>
                </c:pt>
                <c:pt idx="10">
                  <c:v>1438</c:v>
                </c:pt>
                <c:pt idx="11">
                  <c:v>#N/A</c:v>
                </c:pt>
                <c:pt idx="12">
                  <c:v>#N/A</c:v>
                </c:pt>
                <c:pt idx="13">
                  <c:v>2050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44527536"/>
        <c:axId val="344527928"/>
      </c:lineChart>
      <c:catAx>
        <c:axId val="34452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4527928"/>
        <c:crosses val="autoZero"/>
        <c:auto val="1"/>
        <c:lblAlgn val="ctr"/>
        <c:lblOffset val="100"/>
        <c:tickLblSkip val="1"/>
        <c:tickMarkSkip val="1"/>
        <c:noMultiLvlLbl val="0"/>
      </c:catAx>
      <c:valAx>
        <c:axId val="344527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452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{D2E3D84E-D0B8-462F-9B70-12A061576207}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{C3B1B7A7-D05B-444C-B552-039E16B28C80}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{A5D57322-7EC9-4886-B710-78E4CCA59536}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{92E070A6-4E76-42C6-AD3B-D03321BA753E}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{C7EB3EA3-6A23-4D7E-8B2E-B0D07E049CDD}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56.5</c:v>
                </c:pt>
              </c:numCache>
            </c:numRef>
          </c:xVal>
          <c:yVal>
            <c:numRef>
              <c:f>公会計指標分析・財政指標組合せ分析表!$K$51:$O$51</c:f>
              <c:numCache>
                <c:formatCode>#,##0.0;"▲ "#,##0.0</c:formatCode>
                <c:ptCount val="5"/>
                <c:pt idx="3">
                  <c:v>24.3</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{D18F7107-DA7F-4F47-9BC5-9165D6084C86}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{72C03AE1-406F-4C27-A52A-19752DDBAC3A}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{2D60083D-B917-40A1-85FA-00CDCB88D0B5}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{E31528EA-FA91-451B-B1A5-9E2846B558A5}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{CDC64B9D-4F9A-4249-9F4E-1BCC164A57EC}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58.6</c:v>
                </c:pt>
              </c:numCache>
            </c:numRef>
          </c:xVal>
          <c:yVal>
            <c:numRef>
              <c:f>公会計指標分析・財政指標組合せ分析表!$K$55:$O$55</c:f>
              <c:numCache>
                <c:formatCode>#,##0.0;"▲ "#,##0.0</c:formatCode>
                <c:ptCount val="5"/>
                <c:pt idx="3">
                  <c:v>32.799999999999997</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55251744"/>
        <c:axId val="255252128"/>
      </c:scatterChart>
      <c:valAx>
        <c:axId val="255251744"/>
        <c:scaling>
          <c:orientation val="minMax"/>
          <c:max val="58.800000000000004"/>
          <c:min val="56.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5252128"/>
        <c:crosses val="autoZero"/>
        <c:crossBetween val="midCat"/>
      </c:valAx>
      <c:valAx>
        <c:axId val="255252128"/>
        <c:scaling>
          <c:orientation val="minMax"/>
          <c:max val="34.300000000000004"/>
          <c:min val="2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5251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{60ED17E9-D289-448D-812B-A6EED92C6668}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{21E63282-25B8-4CAC-AE1D-B73CDCFFFABF}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{5673AE1A-D3C6-491C-95CA-21184B644426}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{082BFF81-2783-4B1B-94F5-348B7234B888}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{EF14A32A-C858-4FBB-9C3D-9A3824642E2B}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9.6999999999999993</c:v>
                </c:pt>
                <c:pt idx="1">
                  <c:v>8.1</c:v>
                </c:pt>
                <c:pt idx="2">
                  <c:v>6.7</c:v>
                </c:pt>
                <c:pt idx="3">
                  <c:v>5.4</c:v>
                </c:pt>
                <c:pt idx="4">
                  <c:v>4.9000000000000004</c:v>
                </c:pt>
              </c:numCache>
            </c:numRef>
          </c:xVal>
          <c:yVal>
            <c:numRef>
              <c:f>公会計指標分析・財政指標組合せ分析表!$K$73:$O$73</c:f>
              <c:numCache>
                <c:formatCode>#,##0.0;"▲ "#,##0.0</c:formatCode>
                <c:ptCount val="5"/>
                <c:pt idx="0">
                  <c:v>40.9</c:v>
                </c:pt>
                <c:pt idx="1">
                  <c:v>32.9</c:v>
                </c:pt>
                <c:pt idx="2">
                  <c:v>29.1</c:v>
                </c:pt>
                <c:pt idx="3">
                  <c:v>24.3</c:v>
                </c:pt>
                <c:pt idx="4">
                  <c:v>35.200000000000003</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{8F7AF0EF-BD3E-471C-BFE4-7C7A6FB1A920}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{301FA0AF-4254-4555-9E97-FB1B2FCBB087}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{05501ABC-7E87-4A28-AD78-1B4EFEA14146}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{8F38AD2C-7DFD-4547-B35E-A423DA9BC0DD}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{E8EC6593-4F77-4B82-8F22-EB2DFF0DEB7D}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10</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54.6</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54467936"/>
        <c:axId val="254549784"/>
      </c:scatterChart>
      <c:valAx>
        <c:axId val="254467936"/>
        <c:scaling>
          <c:orientation val="minMax"/>
          <c:max val="13.1"/>
          <c:min val="4.4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4549784"/>
        <c:crosses val="autoZero"/>
        <c:crossBetween val="midCat"/>
      </c:valAx>
      <c:valAx>
        <c:axId val="254549784"/>
        <c:scaling>
          <c:orientation val="minMax"/>
          <c:max val="72"/>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44679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実質公債費については、市債発行額の抑制等による市債残高の減少により年々減少を続けている。原則的には一般会計の地方債新規発行額を当該年度元金償還額以下とする抑制を継続してきたが、平成２７年度</a:t>
          </a:r>
          <a:r>
            <a:rPr kumimoji="1" lang="ja-JP" altLang="en-US" sz="1400">
              <a:solidFill>
                <a:schemeClr val="dk1"/>
              </a:solidFill>
              <a:effectLst/>
              <a:latin typeface="+mn-lt"/>
              <a:ea typeface="+mn-ea"/>
              <a:cs typeface="+mn-cs"/>
            </a:rPr>
            <a:t>に続き、平成２８年度も</a:t>
          </a:r>
          <a:r>
            <a:rPr kumimoji="1" lang="ja-JP" altLang="ja-JP" sz="1400">
              <a:solidFill>
                <a:schemeClr val="dk1"/>
              </a:solidFill>
              <a:effectLst/>
              <a:latin typeface="+mn-lt"/>
              <a:ea typeface="+mn-ea"/>
              <a:cs typeface="+mn-cs"/>
            </a:rPr>
            <a:t>大型事業の実施があったため、償還額以上の新規発行をすることとなった。</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今後も大型事業が数年続くことが見込まれるが、事業終了後は従来の市債発行額抑制に努めていく。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将来負担比率については、地方債現在高が年々減少していることや基金の積み増し等により、改善を続けている。</a:t>
          </a:r>
          <a:r>
            <a:rPr kumimoji="1" lang="ja-JP" altLang="en-US" sz="1400">
              <a:solidFill>
                <a:schemeClr val="dk1"/>
              </a:solidFill>
              <a:effectLst/>
              <a:latin typeface="+mn-lt"/>
              <a:ea typeface="+mn-ea"/>
              <a:cs typeface="+mn-cs"/>
            </a:rPr>
            <a:t>しかし、</a:t>
          </a:r>
          <a:r>
            <a:rPr kumimoji="1" lang="ja-JP" altLang="ja-JP" sz="1400">
              <a:solidFill>
                <a:schemeClr val="dk1"/>
              </a:solidFill>
              <a:effectLst/>
              <a:latin typeface="+mn-lt"/>
              <a:ea typeface="+mn-ea"/>
              <a:cs typeface="+mn-cs"/>
            </a:rPr>
            <a:t>平成２７年度</a:t>
          </a:r>
          <a:r>
            <a:rPr kumimoji="1" lang="ja-JP" altLang="en-US" sz="1400">
              <a:solidFill>
                <a:schemeClr val="dk1"/>
              </a:solidFill>
              <a:effectLst/>
              <a:latin typeface="+mn-lt"/>
              <a:ea typeface="+mn-ea"/>
              <a:cs typeface="+mn-cs"/>
            </a:rPr>
            <a:t>に続き平成２８年度</a:t>
          </a:r>
          <a:r>
            <a:rPr kumimoji="1" lang="ja-JP" altLang="ja-JP" sz="1400">
              <a:solidFill>
                <a:schemeClr val="dk1"/>
              </a:solidFill>
              <a:effectLst/>
              <a:latin typeface="+mn-lt"/>
              <a:ea typeface="+mn-ea"/>
              <a:cs typeface="+mn-cs"/>
            </a:rPr>
            <a:t>は大型事業の実施があったため、償還額以上の新規発行をすることとな</a:t>
          </a:r>
          <a:r>
            <a:rPr kumimoji="1" lang="ja-JP" altLang="en-US" sz="1400">
              <a:solidFill>
                <a:schemeClr val="dk1"/>
              </a:solidFill>
              <a:effectLst/>
              <a:latin typeface="+mn-lt"/>
              <a:ea typeface="+mn-ea"/>
              <a:cs typeface="+mn-cs"/>
            </a:rPr>
            <a:t>り、地方債残高が増加している</a:t>
          </a:r>
          <a:r>
            <a:rPr kumimoji="1" lang="ja-JP" altLang="ja-JP" sz="1400">
              <a:solidFill>
                <a:schemeClr val="dk1"/>
              </a:solidFill>
              <a:effectLst/>
              <a:latin typeface="+mn-lt"/>
              <a:ea typeface="+mn-ea"/>
              <a:cs typeface="+mn-cs"/>
            </a:rPr>
            <a:t>。今後も大型事業が数年続くことが見込まれるが、事業終了後は従来の市債発行額抑制に努め、数値の改善を目指すものである。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宮崎県串間市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19,253
19,162
295.16
12,787,063
12,449,521
335,977
6,762,554
9,584,209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35.2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a:extLst>
            <a:ext uri="{FF2B5EF4-FFF2-40B4-BE49-F238E27FC236}">
              <a16:creationId xmlns:a16="http://schemas.microsoft.com/office/drawing/2014/main" id="{00000000-0008-0000-0C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a:extLst>
            <a:ext uri="{FF2B5EF4-FFF2-40B4-BE49-F238E27FC236}">
              <a16:creationId xmlns:a16="http://schemas.microsoft.com/office/drawing/2014/main" id="{00000000-0008-0000-0C00-000017000000}"/>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a:extLst>
            <a:ext uri="{FF2B5EF4-FFF2-40B4-BE49-F238E27FC236}">
              <a16:creationId xmlns:a16="http://schemas.microsoft.com/office/drawing/2014/main" id="{00000000-0008-0000-0C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a:extLst>
            <a:ext uri="{FF2B5EF4-FFF2-40B4-BE49-F238E27FC236}">
              <a16:creationId xmlns:a16="http://schemas.microsoft.com/office/drawing/2014/main" id="{00000000-0008-0000-0C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a:extLst>
            <a:ext uri="{FF2B5EF4-FFF2-40B4-BE49-F238E27FC236}">
              <a16:creationId xmlns:a16="http://schemas.microsoft.com/office/drawing/2014/main" id="{00000000-0008-0000-0C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a:extLst>
            <a:ext uri="{FF2B5EF4-FFF2-40B4-BE49-F238E27FC236}">
              <a16:creationId xmlns:a16="http://schemas.microsoft.com/office/drawing/2014/main" id="{00000000-0008-0000-0C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a:extLst>
            <a:ext uri="{FF2B5EF4-FFF2-40B4-BE49-F238E27FC236}">
              <a16:creationId xmlns:a16="http://schemas.microsoft.com/office/drawing/2014/main" id="{00000000-0008-0000-0C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a:extLst>
            <a:ext uri="{FF2B5EF4-FFF2-40B4-BE49-F238E27FC236}">
              <a16:creationId xmlns:a16="http://schemas.microsoft.com/office/drawing/2014/main" id="{00000000-0008-0000-0C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a:extLst>
            <a:ext uri="{FF2B5EF4-FFF2-40B4-BE49-F238E27FC236}">
              <a16:creationId xmlns:a16="http://schemas.microsoft.com/office/drawing/2014/main" id="{00000000-0008-0000-0C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a:extLst>
            <a:ext uri="{FF2B5EF4-FFF2-40B4-BE49-F238E27FC236}">
              <a16:creationId xmlns:a16="http://schemas.microsoft.com/office/drawing/2014/main" id="{00000000-0008-0000-0C00-00001F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a:extLst>
            <a:ext uri="{FF2B5EF4-FFF2-40B4-BE49-F238E27FC236}">
              <a16:creationId xmlns:a16="http://schemas.microsoft.com/office/drawing/2014/main" id="{00000000-0008-0000-0C00-000020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a:extLst>
            <a:ext uri="{FF2B5EF4-FFF2-40B4-BE49-F238E27FC236}">
              <a16:creationId xmlns:a16="http://schemas.microsoft.com/office/drawing/2014/main" id="{00000000-0008-0000-0C00-000021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a:extLst>
            <a:ext uri="{FF2B5EF4-FFF2-40B4-BE49-F238E27FC236}">
              <a16:creationId xmlns:a16="http://schemas.microsoft.com/office/drawing/2014/main" id="{00000000-0008-0000-0C00-000022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a:extLst>
            <a:ext uri="{FF2B5EF4-FFF2-40B4-BE49-F238E27FC236}">
              <a16:creationId xmlns:a16="http://schemas.microsoft.com/office/drawing/2014/main" id="{00000000-0008-0000-0C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a:extLst>
            <a:ext uri="{FF2B5EF4-FFF2-40B4-BE49-F238E27FC236}">
              <a16:creationId xmlns:a16="http://schemas.microsoft.com/office/drawing/2014/main" id="{00000000-0008-0000-0C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a:extLst>
            <a:ext uri="{FF2B5EF4-FFF2-40B4-BE49-F238E27FC236}">
              <a16:creationId xmlns:a16="http://schemas.microsoft.com/office/drawing/2014/main" id="{00000000-0008-0000-0C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a:extLst>
            <a:ext uri="{FF2B5EF4-FFF2-40B4-BE49-F238E27FC236}">
              <a16:creationId xmlns:a16="http://schemas.microsoft.com/office/drawing/2014/main" id="{00000000-0008-0000-0C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a:extLst>
            <a:ext uri="{FF2B5EF4-FFF2-40B4-BE49-F238E27FC236}">
              <a16:creationId xmlns:a16="http://schemas.microsoft.com/office/drawing/2014/main" id="{00000000-0008-0000-0C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a:extLst>
            <a:ext uri="{FF2B5EF4-FFF2-40B4-BE49-F238E27FC236}">
              <a16:creationId xmlns:a16="http://schemas.microsoft.com/office/drawing/2014/main" id="{00000000-0008-0000-0C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a:extLst>
            <a:ext uri="{FF2B5EF4-FFF2-40B4-BE49-F238E27FC236}">
              <a16:creationId xmlns:a16="http://schemas.microsoft.com/office/drawing/2014/main" id="{00000000-0008-0000-0C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a:extLst>
            <a:ext uri="{FF2B5EF4-FFF2-40B4-BE49-F238E27FC236}">
              <a16:creationId xmlns:a16="http://schemas.microsoft.com/office/drawing/2014/main" id="{00000000-0008-0000-0C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では、平成２８年度に策定の公共施設等総合管理計画において、延床面積を今後４０年間で約６０％圧縮するという目標を掲げ、公共施設の新規整備の抑制や既存施設の複合化・除却を進める方針である。有形固定資産減価償却率について、平成２７年度が５６．５％であるが、大型事業の更新により、平成２８年度は低くなる見込みである。今後も当該計画に基づいた施設の維持管理に適切に取り組んで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a:extLst>
            <a:ext uri="{FF2B5EF4-FFF2-40B4-BE49-F238E27FC236}">
              <a16:creationId xmlns:a16="http://schemas.microsoft.com/office/drawing/2014/main" id="{00000000-0008-0000-0C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a:extLst>
            <a:ext uri="{FF2B5EF4-FFF2-40B4-BE49-F238E27FC236}">
              <a16:creationId xmlns:a16="http://schemas.microsoft.com/office/drawing/2014/main" id="{00000000-0008-0000-0C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a:extLst>
            <a:ext uri="{FF2B5EF4-FFF2-40B4-BE49-F238E27FC236}">
              <a16:creationId xmlns:a16="http://schemas.microsoft.com/office/drawing/2014/main" id="{00000000-0008-0000-0C00-000032000000}"/>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a:extLst>
            <a:ext uri="{FF2B5EF4-FFF2-40B4-BE49-F238E27FC236}">
              <a16:creationId xmlns:a16="http://schemas.microsoft.com/office/drawing/2014/main" id="{00000000-0008-0000-0C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a:extLst>
            <a:ext uri="{FF2B5EF4-FFF2-40B4-BE49-F238E27FC236}">
              <a16:creationId xmlns:a16="http://schemas.microsoft.com/office/drawing/2014/main" id="{00000000-0008-0000-0C00-000034000000}"/>
            </a:ext>
          </a:extLst>
        </xdr:cNvPr>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a:extLst>
            <a:ext uri="{FF2B5EF4-FFF2-40B4-BE49-F238E27FC236}">
              <a16:creationId xmlns:a16="http://schemas.microsoft.com/office/drawing/2014/main" id="{00000000-0008-0000-0C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a:extLst>
            <a:ext uri="{FF2B5EF4-FFF2-40B4-BE49-F238E27FC236}">
              <a16:creationId xmlns:a16="http://schemas.microsoft.com/office/drawing/2014/main" id="{00000000-0008-0000-0C00-000036000000}"/>
            </a:ext>
          </a:extLst>
        </xdr:cNvPr>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a:extLst>
            <a:ext uri="{FF2B5EF4-FFF2-40B4-BE49-F238E27FC236}">
              <a16:creationId xmlns:a16="http://schemas.microsoft.com/office/drawing/2014/main" id="{00000000-0008-0000-0C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a:extLst>
            <a:ext uri="{FF2B5EF4-FFF2-40B4-BE49-F238E27FC236}">
              <a16:creationId xmlns:a16="http://schemas.microsoft.com/office/drawing/2014/main" id="{00000000-0008-0000-0C00-000038000000}"/>
            </a:ext>
          </a:extLst>
        </xdr:cNvPr>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a:extLst>
            <a:ext uri="{FF2B5EF4-FFF2-40B4-BE49-F238E27FC236}">
              <a16:creationId xmlns:a16="http://schemas.microsoft.com/office/drawing/2014/main" id="{00000000-0008-0000-0C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a:extLst>
            <a:ext uri="{FF2B5EF4-FFF2-40B4-BE49-F238E27FC236}">
              <a16:creationId xmlns:a16="http://schemas.microsoft.com/office/drawing/2014/main" id="{00000000-0008-0000-0C00-00003A000000}"/>
            </a:ext>
          </a:extLst>
        </xdr:cNvPr>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a:extLst>
            <a:ext uri="{FF2B5EF4-FFF2-40B4-BE49-F238E27FC236}">
              <a16:creationId xmlns:a16="http://schemas.microsoft.com/office/drawing/2014/main" id="{00000000-0008-0000-0C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a:extLst>
            <a:ext uri="{FF2B5EF4-FFF2-40B4-BE49-F238E27FC236}">
              <a16:creationId xmlns:a16="http://schemas.microsoft.com/office/drawing/2014/main" id="{00000000-0008-0000-0C00-00003C000000}"/>
            </a:ext>
          </a:extLst>
        </xdr:cNvPr>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a:extLst>
            <a:ext uri="{FF2B5EF4-FFF2-40B4-BE49-F238E27FC236}">
              <a16:creationId xmlns:a16="http://schemas.microsoft.com/office/drawing/2014/main" id="{00000000-0008-0000-0C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a:extLst>
            <a:ext uri="{FF2B5EF4-FFF2-40B4-BE49-F238E27FC236}">
              <a16:creationId xmlns:a16="http://schemas.microsoft.com/office/drawing/2014/main" id="{00000000-0008-0000-0C00-00003E000000}"/>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a:extLst>
            <a:ext uri="{FF2B5EF4-FFF2-40B4-BE49-F238E27FC236}">
              <a16:creationId xmlns:a16="http://schemas.microsoft.com/office/drawing/2014/main" id="{00000000-0008-0000-0C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a:extLst>
            <a:ext uri="{FF2B5EF4-FFF2-40B4-BE49-F238E27FC236}">
              <a16:creationId xmlns:a16="http://schemas.microsoft.com/office/drawing/2014/main" id="{00000000-0008-0000-0C00-000040000000}"/>
            </a:ext>
          </a:extLst>
        </xdr:cNvPr>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C00-000041000000}"/>
            </a:ext>
          </a:extLst>
        </xdr:cNvPr>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a:extLst>
            <a:ext uri="{FF2B5EF4-FFF2-40B4-BE49-F238E27FC236}">
              <a16:creationId xmlns:a16="http://schemas.microsoft.com/office/drawing/2014/main" id="{00000000-0008-0000-0C00-000042000000}"/>
            </a:ext>
          </a:extLst>
        </xdr:cNvPr>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C00-000043000000}"/>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a:extLst>
            <a:ext uri="{FF2B5EF4-FFF2-40B4-BE49-F238E27FC236}">
              <a16:creationId xmlns:a16="http://schemas.microsoft.com/office/drawing/2014/main" id="{00000000-0008-0000-0C00-000044000000}"/>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C00-000045000000}"/>
            </a:ext>
          </a:extLst>
        </xdr:cNvPr>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a:extLst>
            <a:ext uri="{FF2B5EF4-FFF2-40B4-BE49-F238E27FC236}">
              <a16:creationId xmlns:a16="http://schemas.microsoft.com/office/drawing/2014/main" id="{00000000-0008-0000-0C00-000046000000}"/>
            </a:ext>
          </a:extLst>
        </xdr:cNvPr>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1" name="フローチャート : 判断 70">
          <a:extLst>
            <a:ext uri="{FF2B5EF4-FFF2-40B4-BE49-F238E27FC236}">
              <a16:creationId xmlns:a16="http://schemas.microsoft.com/office/drawing/2014/main" id="{00000000-0008-0000-0C00-000047000000}"/>
            </a:ext>
          </a:extLst>
        </xdr:cNvPr>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a:extLst>
            <a:ext uri="{FF2B5EF4-FFF2-40B4-BE49-F238E27FC236}">
              <a16:creationId xmlns:a16="http://schemas.microsoft.com/office/drawing/2014/main" id="{00000000-0008-0000-0C00-00004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a:extLst>
            <a:ext uri="{FF2B5EF4-FFF2-40B4-BE49-F238E27FC236}">
              <a16:creationId xmlns:a16="http://schemas.microsoft.com/office/drawing/2014/main" id="{00000000-0008-0000-0C00-00004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a:extLst>
            <a:ext uri="{FF2B5EF4-FFF2-40B4-BE49-F238E27FC236}">
              <a16:creationId xmlns:a16="http://schemas.microsoft.com/office/drawing/2014/main" id="{00000000-0008-0000-0C00-00004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a:extLst>
            <a:ext uri="{FF2B5EF4-FFF2-40B4-BE49-F238E27FC236}">
              <a16:creationId xmlns:a16="http://schemas.microsoft.com/office/drawing/2014/main" id="{00000000-0008-0000-0C00-00004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a:extLst>
            <a:ext uri="{FF2B5EF4-FFF2-40B4-BE49-F238E27FC236}">
              <a16:creationId xmlns:a16="http://schemas.microsoft.com/office/drawing/2014/main" id="{00000000-0008-0000-0C00-00004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120650</xdr:rowOff>
    </xdr:from>
    <xdr:to>
      <xdr:col>3</xdr:col>
      <xdr:colOff>511175</xdr:colOff>
      <xdr:row>30</xdr:row>
      <xdr:rowOff>50800</xdr:rowOff>
    </xdr:to>
    <xdr:sp macro="" textlink="">
      <xdr:nvSpPr>
        <xdr:cNvPr id="77" name="円/楕円 76">
          <a:extLst>
            <a:ext uri="{FF2B5EF4-FFF2-40B4-BE49-F238E27FC236}">
              <a16:creationId xmlns:a16="http://schemas.microsoft.com/office/drawing/2014/main" id="{00000000-0008-0000-0C00-00004D000000}"/>
            </a:ext>
          </a:extLst>
        </xdr:cNvPr>
        <xdr:cNvSpPr/>
      </xdr:nvSpPr>
      <xdr:spPr>
        <a:xfrm>
          <a:off x="400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87647</xdr:rowOff>
    </xdr:from>
    <xdr:ext cx="405111" cy="259045"/>
    <xdr:sp macro="" textlink="">
      <xdr:nvSpPr>
        <xdr:cNvPr id="78" name="n_1aveValue有形固定資産減価償却率">
          <a:extLst>
            <a:ext uri="{FF2B5EF4-FFF2-40B4-BE49-F238E27FC236}">
              <a16:creationId xmlns:a16="http://schemas.microsoft.com/office/drawing/2014/main" id="{00000000-0008-0000-0C00-00004E000000}"/>
            </a:ext>
          </a:extLst>
        </xdr:cNvPr>
        <xdr:cNvSpPr txBox="1"/>
      </xdr:nvSpPr>
      <xdr:spPr>
        <a:xfrm>
          <a:off x="3836043"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41927</xdr:rowOff>
    </xdr:from>
    <xdr:ext cx="405111" cy="259045"/>
    <xdr:sp macro="" textlink="">
      <xdr:nvSpPr>
        <xdr:cNvPr id="79" name="n_1mainValue有形固定資産減価償却率">
          <a:extLst>
            <a:ext uri="{FF2B5EF4-FFF2-40B4-BE49-F238E27FC236}">
              <a16:creationId xmlns:a16="http://schemas.microsoft.com/office/drawing/2014/main" id="{00000000-0008-0000-0C00-00004F000000}"/>
            </a:ext>
          </a:extLst>
        </xdr:cNvPr>
        <xdr:cNvSpPr txBox="1"/>
      </xdr:nvSpPr>
      <xdr:spPr>
        <a:xfrm>
          <a:off x="3836043"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a:extLst>
            <a:ext uri="{FF2B5EF4-FFF2-40B4-BE49-F238E27FC236}">
              <a16:creationId xmlns:a16="http://schemas.microsoft.com/office/drawing/2014/main" id="{00000000-0008-0000-0C00-00005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a:extLst>
            <a:ext uri="{FF2B5EF4-FFF2-40B4-BE49-F238E27FC236}">
              <a16:creationId xmlns:a16="http://schemas.microsoft.com/office/drawing/2014/main" id="{00000000-0008-0000-0C00-000051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a:extLst>
            <a:ext uri="{FF2B5EF4-FFF2-40B4-BE49-F238E27FC236}">
              <a16:creationId xmlns:a16="http://schemas.microsoft.com/office/drawing/2014/main" id="{00000000-0008-0000-0C00-000052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a:extLst>
            <a:ext uri="{FF2B5EF4-FFF2-40B4-BE49-F238E27FC236}">
              <a16:creationId xmlns:a16="http://schemas.microsoft.com/office/drawing/2014/main" id="{00000000-0008-0000-0C00-000053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a:extLst>
            <a:ext uri="{FF2B5EF4-FFF2-40B4-BE49-F238E27FC236}">
              <a16:creationId xmlns:a16="http://schemas.microsoft.com/office/drawing/2014/main" id="{00000000-0008-0000-0C00-000054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a:extLst>
            <a:ext uri="{FF2B5EF4-FFF2-40B4-BE49-F238E27FC236}">
              <a16:creationId xmlns:a16="http://schemas.microsoft.com/office/drawing/2014/main" id="{00000000-0008-0000-0C00-000055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a:extLst>
            <a:ext uri="{FF2B5EF4-FFF2-40B4-BE49-F238E27FC236}">
              <a16:creationId xmlns:a16="http://schemas.microsoft.com/office/drawing/2014/main" id="{00000000-0008-0000-0C00-000056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a:extLst>
            <a:ext uri="{FF2B5EF4-FFF2-40B4-BE49-F238E27FC236}">
              <a16:creationId xmlns:a16="http://schemas.microsoft.com/office/drawing/2014/main" id="{00000000-0008-0000-0C00-000057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a:extLst>
            <a:ext uri="{FF2B5EF4-FFF2-40B4-BE49-F238E27FC236}">
              <a16:creationId xmlns:a16="http://schemas.microsoft.com/office/drawing/2014/main" id="{00000000-0008-0000-0C00-00005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a:extLst>
            <a:ext uri="{FF2B5EF4-FFF2-40B4-BE49-F238E27FC236}">
              <a16:creationId xmlns:a16="http://schemas.microsoft.com/office/drawing/2014/main" id="{00000000-0008-0000-0C00-00005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a:extLst>
            <a:ext uri="{FF2B5EF4-FFF2-40B4-BE49-F238E27FC236}">
              <a16:creationId xmlns:a16="http://schemas.microsoft.com/office/drawing/2014/main" id="{00000000-0008-0000-0C00-00005A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a:extLst>
            <a:ext uri="{FF2B5EF4-FFF2-40B4-BE49-F238E27FC236}">
              <a16:creationId xmlns:a16="http://schemas.microsoft.com/office/drawing/2014/main" id="{00000000-0008-0000-0C00-00005B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a:extLst>
            <a:ext uri="{FF2B5EF4-FFF2-40B4-BE49-F238E27FC236}">
              <a16:creationId xmlns:a16="http://schemas.microsoft.com/office/drawing/2014/main" id="{00000000-0008-0000-0C00-00005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a:extLst>
            <a:ext uri="{FF2B5EF4-FFF2-40B4-BE49-F238E27FC236}">
              <a16:creationId xmlns:a16="http://schemas.microsoft.com/office/drawing/2014/main" id="{00000000-0008-0000-0C00-00005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宮崎県串間市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19,253
19,162
295.16
12,787,063
12,449,521
335,977
6,762,554
9,584,209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35.2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D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D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D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D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D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D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D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D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D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a:extLst>
            <a:ext uri="{FF2B5EF4-FFF2-40B4-BE49-F238E27FC236}">
              <a16:creationId xmlns:a16="http://schemas.microsoft.com/office/drawing/2014/main" id="{00000000-0008-0000-0D00-00003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a:extLst>
            <a:ext uri="{FF2B5EF4-FFF2-40B4-BE49-F238E27FC236}">
              <a16:creationId xmlns:a16="http://schemas.microsoft.com/office/drawing/2014/main" id="{00000000-0008-0000-0D00-00003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a:extLst>
            <a:ext uri="{FF2B5EF4-FFF2-40B4-BE49-F238E27FC236}">
              <a16:creationId xmlns:a16="http://schemas.microsoft.com/office/drawing/2014/main" id="{00000000-0008-0000-0D00-00003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a:extLst>
            <a:ext uri="{FF2B5EF4-FFF2-40B4-BE49-F238E27FC236}">
              <a16:creationId xmlns:a16="http://schemas.microsoft.com/office/drawing/2014/main" id="{00000000-0008-0000-0D00-00003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a:extLst>
            <a:ext uri="{FF2B5EF4-FFF2-40B4-BE49-F238E27FC236}">
              <a16:creationId xmlns:a16="http://schemas.microsoft.com/office/drawing/2014/main" id="{00000000-0008-0000-0D00-00003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a:extLst>
            <a:ext uri="{FF2B5EF4-FFF2-40B4-BE49-F238E27FC236}">
              <a16:creationId xmlns:a16="http://schemas.microsoft.com/office/drawing/2014/main" id="{00000000-0008-0000-0D00-00003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a:extLst>
            <a:ext uri="{FF2B5EF4-FFF2-40B4-BE49-F238E27FC236}">
              <a16:creationId xmlns:a16="http://schemas.microsoft.com/office/drawing/2014/main" id="{00000000-0008-0000-0D00-000040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a:extLst>
            <a:ext uri="{FF2B5EF4-FFF2-40B4-BE49-F238E27FC236}">
              <a16:creationId xmlns:a16="http://schemas.microsoft.com/office/drawing/2014/main" id="{00000000-0008-0000-0D00-00004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a:extLst>
            <a:ext uri="{FF2B5EF4-FFF2-40B4-BE49-F238E27FC236}">
              <a16:creationId xmlns:a16="http://schemas.microsoft.com/office/drawing/2014/main" id="{00000000-0008-0000-0D00-00004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a:extLst>
            <a:ext uri="{FF2B5EF4-FFF2-40B4-BE49-F238E27FC236}">
              <a16:creationId xmlns:a16="http://schemas.microsoft.com/office/drawing/2014/main" id="{00000000-0008-0000-0D00-00004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a:extLst>
            <a:ext uri="{FF2B5EF4-FFF2-40B4-BE49-F238E27FC236}">
              <a16:creationId xmlns:a16="http://schemas.microsoft.com/office/drawing/2014/main" id="{00000000-0008-0000-0D00-00004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a:extLst>
            <a:ext uri="{FF2B5EF4-FFF2-40B4-BE49-F238E27FC236}">
              <a16:creationId xmlns:a16="http://schemas.microsoft.com/office/drawing/2014/main" id="{00000000-0008-0000-0D00-00004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a:extLst>
            <a:ext uri="{FF2B5EF4-FFF2-40B4-BE49-F238E27FC236}">
              <a16:creationId xmlns:a16="http://schemas.microsoft.com/office/drawing/2014/main" id="{00000000-0008-0000-0D00-00004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a:extLst>
            <a:ext uri="{FF2B5EF4-FFF2-40B4-BE49-F238E27FC236}">
              <a16:creationId xmlns:a16="http://schemas.microsoft.com/office/drawing/2014/main" id="{00000000-0008-0000-0D00-00004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a:extLst>
            <a:ext uri="{FF2B5EF4-FFF2-40B4-BE49-F238E27FC236}">
              <a16:creationId xmlns:a16="http://schemas.microsoft.com/office/drawing/2014/main" id="{00000000-0008-0000-0D00-00004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78" name="直線コネクタ 77">
          <a:extLst>
            <a:ext uri="{FF2B5EF4-FFF2-40B4-BE49-F238E27FC236}">
              <a16:creationId xmlns:a16="http://schemas.microsoft.com/office/drawing/2014/main" id="{00000000-0008-0000-0D00-00004E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86" name="【公営住宅】&#10;有形固定資産減価償却率グラフ枠">
          <a:extLst>
            <a:ext uri="{FF2B5EF4-FFF2-40B4-BE49-F238E27FC236}">
              <a16:creationId xmlns:a16="http://schemas.microsoft.com/office/drawing/2014/main" id="{00000000-0008-0000-0D00-00005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87" name="直線コネクタ 86">
          <a:extLst>
            <a:ext uri="{FF2B5EF4-FFF2-40B4-BE49-F238E27FC236}">
              <a16:creationId xmlns:a16="http://schemas.microsoft.com/office/drawing/2014/main" id="{00000000-0008-0000-0D00-000057000000}"/>
            </a:ext>
          </a:extLst>
        </xdr:cNvPr>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88" name="【公営住宅】&#10;有形固定資産減価償却率最小値テキスト">
          <a:extLst>
            <a:ext uri="{FF2B5EF4-FFF2-40B4-BE49-F238E27FC236}">
              <a16:creationId xmlns:a16="http://schemas.microsoft.com/office/drawing/2014/main" id="{00000000-0008-0000-0D00-000058000000}"/>
            </a:ext>
          </a:extLst>
        </xdr:cNvPr>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89" name="直線コネクタ 88">
          <a:extLst>
            <a:ext uri="{FF2B5EF4-FFF2-40B4-BE49-F238E27FC236}">
              <a16:creationId xmlns:a16="http://schemas.microsoft.com/office/drawing/2014/main" id="{00000000-0008-0000-0D00-000059000000}"/>
            </a:ext>
          </a:extLst>
        </xdr:cNvPr>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90" name="【公営住宅】&#10;有形固定資産減価償却率最大値テキスト">
          <a:extLst>
            <a:ext uri="{FF2B5EF4-FFF2-40B4-BE49-F238E27FC236}">
              <a16:creationId xmlns:a16="http://schemas.microsoft.com/office/drawing/2014/main" id="{00000000-0008-0000-0D00-00005A000000}"/>
            </a:ext>
          </a:extLst>
        </xdr:cNvPr>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92" name="【公営住宅】&#10;有形固定資産減価償却率平均値テキスト">
          <a:extLst>
            <a:ext uri="{FF2B5EF4-FFF2-40B4-BE49-F238E27FC236}">
              <a16:creationId xmlns:a16="http://schemas.microsoft.com/office/drawing/2014/main" id="{00000000-0008-0000-0D00-00005C000000}"/>
            </a:ext>
          </a:extLst>
        </xdr:cNvPr>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93" name="フローチャート : 判断 92">
          <a:extLst>
            <a:ext uri="{FF2B5EF4-FFF2-40B4-BE49-F238E27FC236}">
              <a16:creationId xmlns:a16="http://schemas.microsoft.com/office/drawing/2014/main" id="{00000000-0008-0000-0D00-00005D000000}"/>
            </a:ext>
          </a:extLst>
        </xdr:cNvPr>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94" name="フローチャート : 判断 93">
          <a:extLst>
            <a:ext uri="{FF2B5EF4-FFF2-40B4-BE49-F238E27FC236}">
              <a16:creationId xmlns:a16="http://schemas.microsoft.com/office/drawing/2014/main" id="{00000000-0008-0000-0D00-00005E000000}"/>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95" name="テキスト ボックス 94">
          <a:extLst>
            <a:ext uri="{FF2B5EF4-FFF2-40B4-BE49-F238E27FC236}">
              <a16:creationId xmlns:a16="http://schemas.microsoft.com/office/drawing/2014/main" id="{00000000-0008-0000-0D00-00005F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96" name="テキスト ボックス 95">
          <a:extLst>
            <a:ext uri="{FF2B5EF4-FFF2-40B4-BE49-F238E27FC236}">
              <a16:creationId xmlns:a16="http://schemas.microsoft.com/office/drawing/2014/main" id="{00000000-0008-0000-0D00-000060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97" name="テキスト ボックス 96">
          <a:extLst>
            <a:ext uri="{FF2B5EF4-FFF2-40B4-BE49-F238E27FC236}">
              <a16:creationId xmlns:a16="http://schemas.microsoft.com/office/drawing/2014/main" id="{00000000-0008-0000-0D00-000061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98" name="テキスト ボックス 97">
          <a:extLst>
            <a:ext uri="{FF2B5EF4-FFF2-40B4-BE49-F238E27FC236}">
              <a16:creationId xmlns:a16="http://schemas.microsoft.com/office/drawing/2014/main" id="{00000000-0008-0000-0D00-000062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99" name="テキスト ボックス 98">
          <a:extLst>
            <a:ext uri="{FF2B5EF4-FFF2-40B4-BE49-F238E27FC236}">
              <a16:creationId xmlns:a16="http://schemas.microsoft.com/office/drawing/2014/main" id="{00000000-0008-0000-0D00-000063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1015</xdr:rowOff>
    </xdr:from>
    <xdr:to>
      <xdr:col>5</xdr:col>
      <xdr:colOff>409575</xdr:colOff>
      <xdr:row>85</xdr:row>
      <xdr:rowOff>102615</xdr:rowOff>
    </xdr:to>
    <xdr:sp macro="" textlink="">
      <xdr:nvSpPr>
        <xdr:cNvPr id="100" name="円/楕円 99">
          <a:extLst>
            <a:ext uri="{FF2B5EF4-FFF2-40B4-BE49-F238E27FC236}">
              <a16:creationId xmlns:a16="http://schemas.microsoft.com/office/drawing/2014/main" id="{00000000-0008-0000-0D00-000064000000}"/>
            </a:ext>
          </a:extLst>
        </xdr:cNvPr>
        <xdr:cNvSpPr/>
      </xdr:nvSpPr>
      <xdr:spPr>
        <a:xfrm>
          <a:off x="3746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116857</xdr:rowOff>
    </xdr:from>
    <xdr:ext cx="405111" cy="259045"/>
    <xdr:sp macro="" textlink="">
      <xdr:nvSpPr>
        <xdr:cNvPr id="101" name="n_1aveValue【公営住宅】&#10;有形固定資産減価償却率">
          <a:extLst>
            <a:ext uri="{FF2B5EF4-FFF2-40B4-BE49-F238E27FC236}">
              <a16:creationId xmlns:a16="http://schemas.microsoft.com/office/drawing/2014/main" id="{00000000-0008-0000-0D00-000065000000}"/>
            </a:ext>
          </a:extLst>
        </xdr:cNvPr>
        <xdr:cNvSpPr txBox="1"/>
      </xdr:nvSpPr>
      <xdr:spPr>
        <a:xfrm>
          <a:off x="3582043"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93742</xdr:rowOff>
    </xdr:from>
    <xdr:ext cx="405111" cy="259045"/>
    <xdr:sp macro="" textlink="">
      <xdr:nvSpPr>
        <xdr:cNvPr id="102" name="n_1mainValue【公営住宅】&#10;有形固定資産減価償却率">
          <a:extLst>
            <a:ext uri="{FF2B5EF4-FFF2-40B4-BE49-F238E27FC236}">
              <a16:creationId xmlns:a16="http://schemas.microsoft.com/office/drawing/2014/main" id="{00000000-0008-0000-0D00-000066000000}"/>
            </a:ext>
          </a:extLst>
        </xdr:cNvPr>
        <xdr:cNvSpPr txBox="1"/>
      </xdr:nvSpPr>
      <xdr:spPr>
        <a:xfrm>
          <a:off x="3582043" y="1466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23" name="【公営住宅】&#10;一人当たり面積グラフ枠">
          <a:extLst>
            <a:ext uri="{FF2B5EF4-FFF2-40B4-BE49-F238E27FC236}">
              <a16:creationId xmlns:a16="http://schemas.microsoft.com/office/drawing/2014/main" id="{00000000-0008-0000-0D00-00007B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125" name="【公営住宅】&#10;一人当たり面積最小値テキスト">
          <a:extLst>
            <a:ext uri="{FF2B5EF4-FFF2-40B4-BE49-F238E27FC236}">
              <a16:creationId xmlns:a16="http://schemas.microsoft.com/office/drawing/2014/main" id="{00000000-0008-0000-0D00-00007D000000}"/>
            </a:ext>
          </a:extLst>
        </xdr:cNvPr>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127" name="【公営住宅】&#10;一人当たり面積最大値テキスト">
          <a:extLst>
            <a:ext uri="{FF2B5EF4-FFF2-40B4-BE49-F238E27FC236}">
              <a16:creationId xmlns:a16="http://schemas.microsoft.com/office/drawing/2014/main" id="{00000000-0008-0000-0D00-00007F000000}"/>
            </a:ext>
          </a:extLst>
        </xdr:cNvPr>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129" name="【公営住宅】&#10;一人当たり面積平均値テキスト">
          <a:extLst>
            <a:ext uri="{FF2B5EF4-FFF2-40B4-BE49-F238E27FC236}">
              <a16:creationId xmlns:a16="http://schemas.microsoft.com/office/drawing/2014/main" id="{00000000-0008-0000-0D00-000081000000}"/>
            </a:ext>
          </a:extLst>
        </xdr:cNvPr>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130" name="フローチャート : 判断 129">
          <a:extLst>
            <a:ext uri="{FF2B5EF4-FFF2-40B4-BE49-F238E27FC236}">
              <a16:creationId xmlns:a16="http://schemas.microsoft.com/office/drawing/2014/main" id="{00000000-0008-0000-0D00-000082000000}"/>
            </a:ext>
          </a:extLst>
        </xdr:cNvPr>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52679</xdr:rowOff>
    </xdr:from>
    <xdr:to>
      <xdr:col>14</xdr:col>
      <xdr:colOff>79375</xdr:colOff>
      <xdr:row>83</xdr:row>
      <xdr:rowOff>154279</xdr:rowOff>
    </xdr:to>
    <xdr:sp macro="" textlink="">
      <xdr:nvSpPr>
        <xdr:cNvPr id="131" name="フローチャート : 判断 130">
          <a:extLst>
            <a:ext uri="{FF2B5EF4-FFF2-40B4-BE49-F238E27FC236}">
              <a16:creationId xmlns:a16="http://schemas.microsoft.com/office/drawing/2014/main" id="{00000000-0008-0000-0D00-000083000000}"/>
            </a:ext>
          </a:extLst>
        </xdr:cNvPr>
        <xdr:cNvSpPr/>
      </xdr:nvSpPr>
      <xdr:spPr>
        <a:xfrm>
          <a:off x="9588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30277</xdr:rowOff>
    </xdr:from>
    <xdr:to>
      <xdr:col>14</xdr:col>
      <xdr:colOff>79375</xdr:colOff>
      <xdr:row>82</xdr:row>
      <xdr:rowOff>131877</xdr:rowOff>
    </xdr:to>
    <xdr:sp macro="" textlink="">
      <xdr:nvSpPr>
        <xdr:cNvPr id="137" name="円/楕円 136">
          <a:extLst>
            <a:ext uri="{FF2B5EF4-FFF2-40B4-BE49-F238E27FC236}">
              <a16:creationId xmlns:a16="http://schemas.microsoft.com/office/drawing/2014/main" id="{00000000-0008-0000-0D00-000089000000}"/>
            </a:ext>
          </a:extLst>
        </xdr:cNvPr>
        <xdr:cNvSpPr/>
      </xdr:nvSpPr>
      <xdr:spPr>
        <a:xfrm>
          <a:off x="9588500" y="140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145406</xdr:rowOff>
    </xdr:from>
    <xdr:ext cx="469744" cy="259045"/>
    <xdr:sp macro="" textlink="">
      <xdr:nvSpPr>
        <xdr:cNvPr id="138" name="n_1aveValue【公営住宅】&#10;一人当たり面積">
          <a:extLst>
            <a:ext uri="{FF2B5EF4-FFF2-40B4-BE49-F238E27FC236}">
              <a16:creationId xmlns:a16="http://schemas.microsoft.com/office/drawing/2014/main" id="{00000000-0008-0000-0D00-00008A000000}"/>
            </a:ext>
          </a:extLst>
        </xdr:cNvPr>
        <xdr:cNvSpPr txBox="1"/>
      </xdr:nvSpPr>
      <xdr:spPr>
        <a:xfrm>
          <a:off x="9391727" y="143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0.982</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148404</xdr:rowOff>
    </xdr:from>
    <xdr:ext cx="469744" cy="259045"/>
    <xdr:sp macro="" textlink="">
      <xdr:nvSpPr>
        <xdr:cNvPr id="139" name="n_1mainValue【公営住宅】&#10;一人当たり面積">
          <a:extLst>
            <a:ext uri="{FF2B5EF4-FFF2-40B4-BE49-F238E27FC236}">
              <a16:creationId xmlns:a16="http://schemas.microsoft.com/office/drawing/2014/main" id="{00000000-0008-0000-0D00-00008B000000}"/>
            </a:ext>
          </a:extLst>
        </xdr:cNvPr>
        <xdr:cNvSpPr txBox="1"/>
      </xdr:nvSpPr>
      <xdr:spPr>
        <a:xfrm>
          <a:off x="9391727" y="1386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140" name="正方形/長方形 139">
          <a:extLst>
            <a:ext uri="{FF2B5EF4-FFF2-40B4-BE49-F238E27FC236}">
              <a16:creationId xmlns:a16="http://schemas.microsoft.com/office/drawing/2014/main" id="{00000000-0008-0000-0D00-00008C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1" name="正方形/長方形 140">
          <a:extLst>
            <a:ext uri="{FF2B5EF4-FFF2-40B4-BE49-F238E27FC236}">
              <a16:creationId xmlns:a16="http://schemas.microsoft.com/office/drawing/2014/main" id="{00000000-0008-0000-0D00-00008D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2" name="正方形/長方形 141">
          <a:extLst>
            <a:ext uri="{FF2B5EF4-FFF2-40B4-BE49-F238E27FC236}">
              <a16:creationId xmlns:a16="http://schemas.microsoft.com/office/drawing/2014/main" id="{00000000-0008-0000-0D00-00008E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3" name="正方形/長方形 142">
          <a:extLst>
            <a:ext uri="{FF2B5EF4-FFF2-40B4-BE49-F238E27FC236}">
              <a16:creationId xmlns:a16="http://schemas.microsoft.com/office/drawing/2014/main" id="{00000000-0008-0000-0D00-00008F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4" name="正方形/長方形 143">
          <a:extLst>
            <a:ext uri="{FF2B5EF4-FFF2-40B4-BE49-F238E27FC236}">
              <a16:creationId xmlns:a16="http://schemas.microsoft.com/office/drawing/2014/main" id="{00000000-0008-0000-0D00-000090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5" name="正方形/長方形 144">
          <a:extLst>
            <a:ext uri="{FF2B5EF4-FFF2-40B4-BE49-F238E27FC236}">
              <a16:creationId xmlns:a16="http://schemas.microsoft.com/office/drawing/2014/main" id="{00000000-0008-0000-0D00-000091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6" name="正方形/長方形 145">
          <a:extLst>
            <a:ext uri="{FF2B5EF4-FFF2-40B4-BE49-F238E27FC236}">
              <a16:creationId xmlns:a16="http://schemas.microsoft.com/office/drawing/2014/main" id="{00000000-0008-0000-0D00-000092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47" name="正方形/長方形 146">
          <a:extLst>
            <a:ext uri="{FF2B5EF4-FFF2-40B4-BE49-F238E27FC236}">
              <a16:creationId xmlns:a16="http://schemas.microsoft.com/office/drawing/2014/main" id="{00000000-0008-0000-0D00-000093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48" name="正方形/長方形 147">
          <a:extLst>
            <a:ext uri="{FF2B5EF4-FFF2-40B4-BE49-F238E27FC236}">
              <a16:creationId xmlns:a16="http://schemas.microsoft.com/office/drawing/2014/main" id="{00000000-0008-0000-0D00-000094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49" name="正方形/長方形 148">
          <a:extLst>
            <a:ext uri="{FF2B5EF4-FFF2-40B4-BE49-F238E27FC236}">
              <a16:creationId xmlns:a16="http://schemas.microsoft.com/office/drawing/2014/main" id="{00000000-0008-0000-0D00-000095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0" name="正方形/長方形 149">
          <a:extLst>
            <a:ext uri="{FF2B5EF4-FFF2-40B4-BE49-F238E27FC236}">
              <a16:creationId xmlns:a16="http://schemas.microsoft.com/office/drawing/2014/main" id="{00000000-0008-0000-0D00-000096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1" name="正方形/長方形 150">
          <a:extLst>
            <a:ext uri="{FF2B5EF4-FFF2-40B4-BE49-F238E27FC236}">
              <a16:creationId xmlns:a16="http://schemas.microsoft.com/office/drawing/2014/main" id="{00000000-0008-0000-0D00-000097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2" name="正方形/長方形 151">
          <a:extLst>
            <a:ext uri="{FF2B5EF4-FFF2-40B4-BE49-F238E27FC236}">
              <a16:creationId xmlns:a16="http://schemas.microsoft.com/office/drawing/2014/main" id="{00000000-0008-0000-0D00-000098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3" name="正方形/長方形 152">
          <a:extLst>
            <a:ext uri="{FF2B5EF4-FFF2-40B4-BE49-F238E27FC236}">
              <a16:creationId xmlns:a16="http://schemas.microsoft.com/office/drawing/2014/main" id="{00000000-0008-0000-0D00-000099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4" name="正方形/長方形 153">
          <a:extLst>
            <a:ext uri="{FF2B5EF4-FFF2-40B4-BE49-F238E27FC236}">
              <a16:creationId xmlns:a16="http://schemas.microsoft.com/office/drawing/2014/main" id="{00000000-0008-0000-0D00-00009A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5" name="正方形/長方形 154">
          <a:extLst>
            <a:ext uri="{FF2B5EF4-FFF2-40B4-BE49-F238E27FC236}">
              <a16:creationId xmlns:a16="http://schemas.microsoft.com/office/drawing/2014/main" id="{00000000-0008-0000-0D00-00009B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56" name="正方形/長方形 155">
          <a:extLst>
            <a:ext uri="{FF2B5EF4-FFF2-40B4-BE49-F238E27FC236}">
              <a16:creationId xmlns:a16="http://schemas.microsoft.com/office/drawing/2014/main" id="{00000000-0008-0000-0D00-00009C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57" name="正方形/長方形 156">
          <a:extLst>
            <a:ext uri="{FF2B5EF4-FFF2-40B4-BE49-F238E27FC236}">
              <a16:creationId xmlns:a16="http://schemas.microsoft.com/office/drawing/2014/main" id="{00000000-0008-0000-0D00-00009D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58" name="正方形/長方形 157">
          <a:extLst>
            <a:ext uri="{FF2B5EF4-FFF2-40B4-BE49-F238E27FC236}">
              <a16:creationId xmlns:a16="http://schemas.microsoft.com/office/drawing/2014/main" id="{00000000-0008-0000-0D00-00009E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65" name="直線コネクタ 164">
          <a:extLst>
            <a:ext uri="{FF2B5EF4-FFF2-40B4-BE49-F238E27FC236}">
              <a16:creationId xmlns:a16="http://schemas.microsoft.com/office/drawing/2014/main" id="{00000000-0008-0000-0D00-0000A5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167" name="直線コネクタ 166">
          <a:extLst>
            <a:ext uri="{FF2B5EF4-FFF2-40B4-BE49-F238E27FC236}">
              <a16:creationId xmlns:a16="http://schemas.microsoft.com/office/drawing/2014/main" id="{00000000-0008-0000-0D00-0000A700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169" name="直線コネクタ 168">
          <a:extLst>
            <a:ext uri="{FF2B5EF4-FFF2-40B4-BE49-F238E27FC236}">
              <a16:creationId xmlns:a16="http://schemas.microsoft.com/office/drawing/2014/main" id="{00000000-0008-0000-0D00-0000A900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171" name="直線コネクタ 170">
          <a:extLst>
            <a:ext uri="{FF2B5EF4-FFF2-40B4-BE49-F238E27FC236}">
              <a16:creationId xmlns:a16="http://schemas.microsoft.com/office/drawing/2014/main" id="{00000000-0008-0000-0D00-0000AB00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173" name="直線コネクタ 172">
          <a:extLst>
            <a:ext uri="{FF2B5EF4-FFF2-40B4-BE49-F238E27FC236}">
              <a16:creationId xmlns:a16="http://schemas.microsoft.com/office/drawing/2014/main" id="{00000000-0008-0000-0D00-0000AD00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175" name="直線コネクタ 174">
          <a:extLst>
            <a:ext uri="{FF2B5EF4-FFF2-40B4-BE49-F238E27FC236}">
              <a16:creationId xmlns:a16="http://schemas.microsoft.com/office/drawing/2014/main" id="{00000000-0008-0000-0D00-0000AF00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77" name="直線コネクタ 176">
          <a:extLst>
            <a:ext uri="{FF2B5EF4-FFF2-40B4-BE49-F238E27FC236}">
              <a16:creationId xmlns:a16="http://schemas.microsoft.com/office/drawing/2014/main" id="{00000000-0008-0000-0D00-0000B1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79" name="【認定こども園・幼稚園・保育所】&#10;有形固定資産減価償却率グラフ枠">
          <a:extLst>
            <a:ext uri="{FF2B5EF4-FFF2-40B4-BE49-F238E27FC236}">
              <a16:creationId xmlns:a16="http://schemas.microsoft.com/office/drawing/2014/main" id="{00000000-0008-0000-0D00-0000B3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180" name="直線コネクタ 179">
          <a:extLst>
            <a:ext uri="{FF2B5EF4-FFF2-40B4-BE49-F238E27FC236}">
              <a16:creationId xmlns:a16="http://schemas.microsoft.com/office/drawing/2014/main" id="{00000000-0008-0000-0D00-0000B4000000}"/>
            </a:ext>
          </a:extLst>
        </xdr:cNvPr>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181" name="【認定こども園・幼稚園・保育所】&#10;有形固定資産減価償却率最小値テキスト">
          <a:extLst>
            <a:ext uri="{FF2B5EF4-FFF2-40B4-BE49-F238E27FC236}">
              <a16:creationId xmlns:a16="http://schemas.microsoft.com/office/drawing/2014/main" id="{00000000-0008-0000-0D00-0000B5000000}"/>
            </a:ext>
          </a:extLst>
        </xdr:cNvPr>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182" name="直線コネクタ 181">
          <a:extLst>
            <a:ext uri="{FF2B5EF4-FFF2-40B4-BE49-F238E27FC236}">
              <a16:creationId xmlns:a16="http://schemas.microsoft.com/office/drawing/2014/main" id="{00000000-0008-0000-0D00-0000B6000000}"/>
            </a:ext>
          </a:extLst>
        </xdr:cNvPr>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183" name="【認定こども園・幼稚園・保育所】&#10;有形固定資産減価償却率最大値テキスト">
          <a:extLst>
            <a:ext uri="{FF2B5EF4-FFF2-40B4-BE49-F238E27FC236}">
              <a16:creationId xmlns:a16="http://schemas.microsoft.com/office/drawing/2014/main" id="{00000000-0008-0000-0D00-0000B7000000}"/>
            </a:ext>
          </a:extLst>
        </xdr:cNvPr>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184" name="直線コネクタ 183">
          <a:extLst>
            <a:ext uri="{FF2B5EF4-FFF2-40B4-BE49-F238E27FC236}">
              <a16:creationId xmlns:a16="http://schemas.microsoft.com/office/drawing/2014/main" id="{00000000-0008-0000-0D00-0000B8000000}"/>
            </a:ext>
          </a:extLst>
        </xdr:cNvPr>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185" name="【認定こども園・幼稚園・保育所】&#10;有形固定資産減価償却率平均値テキスト">
          <a:extLst>
            <a:ext uri="{FF2B5EF4-FFF2-40B4-BE49-F238E27FC236}">
              <a16:creationId xmlns:a16="http://schemas.microsoft.com/office/drawing/2014/main" id="{00000000-0008-0000-0D00-0000B9000000}"/>
            </a:ext>
          </a:extLst>
        </xdr:cNvPr>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186" name="フローチャート : 判断 185">
          <a:extLst>
            <a:ext uri="{FF2B5EF4-FFF2-40B4-BE49-F238E27FC236}">
              <a16:creationId xmlns:a16="http://schemas.microsoft.com/office/drawing/2014/main" id="{00000000-0008-0000-0D00-0000BA000000}"/>
            </a:ext>
          </a:extLst>
        </xdr:cNvPr>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12065</xdr:rowOff>
    </xdr:from>
    <xdr:to>
      <xdr:col>22</xdr:col>
      <xdr:colOff>415925</xdr:colOff>
      <xdr:row>38</xdr:row>
      <xdr:rowOff>113665</xdr:rowOff>
    </xdr:to>
    <xdr:sp macro="" textlink="">
      <xdr:nvSpPr>
        <xdr:cNvPr id="187" name="フローチャート : 判断 186">
          <a:extLst>
            <a:ext uri="{FF2B5EF4-FFF2-40B4-BE49-F238E27FC236}">
              <a16:creationId xmlns:a16="http://schemas.microsoft.com/office/drawing/2014/main" id="{00000000-0008-0000-0D00-0000BB000000}"/>
            </a:ext>
          </a:extLst>
        </xdr:cNvPr>
        <xdr:cNvSpPr/>
      </xdr:nvSpPr>
      <xdr:spPr>
        <a:xfrm>
          <a:off x="15430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188" name="テキスト ボックス 187">
          <a:extLst>
            <a:ext uri="{FF2B5EF4-FFF2-40B4-BE49-F238E27FC236}">
              <a16:creationId xmlns:a16="http://schemas.microsoft.com/office/drawing/2014/main" id="{00000000-0008-0000-0D00-0000BC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89" name="テキスト ボックス 188">
          <a:extLst>
            <a:ext uri="{FF2B5EF4-FFF2-40B4-BE49-F238E27FC236}">
              <a16:creationId xmlns:a16="http://schemas.microsoft.com/office/drawing/2014/main" id="{00000000-0008-0000-0D00-0000BD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90" name="テキスト ボックス 189">
          <a:extLst>
            <a:ext uri="{FF2B5EF4-FFF2-40B4-BE49-F238E27FC236}">
              <a16:creationId xmlns:a16="http://schemas.microsoft.com/office/drawing/2014/main" id="{00000000-0008-0000-0D00-0000BE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91" name="テキスト ボックス 190">
          <a:extLst>
            <a:ext uri="{FF2B5EF4-FFF2-40B4-BE49-F238E27FC236}">
              <a16:creationId xmlns:a16="http://schemas.microsoft.com/office/drawing/2014/main" id="{00000000-0008-0000-0D00-0000BF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92" name="テキスト ボックス 191">
          <a:extLst>
            <a:ext uri="{FF2B5EF4-FFF2-40B4-BE49-F238E27FC236}">
              <a16:creationId xmlns:a16="http://schemas.microsoft.com/office/drawing/2014/main" id="{00000000-0008-0000-0D00-0000C0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164465</xdr:rowOff>
    </xdr:from>
    <xdr:to>
      <xdr:col>22</xdr:col>
      <xdr:colOff>415925</xdr:colOff>
      <xdr:row>35</xdr:row>
      <xdr:rowOff>94615</xdr:rowOff>
    </xdr:to>
    <xdr:sp macro="" textlink="">
      <xdr:nvSpPr>
        <xdr:cNvPr id="193" name="円/楕円 192">
          <a:extLst>
            <a:ext uri="{FF2B5EF4-FFF2-40B4-BE49-F238E27FC236}">
              <a16:creationId xmlns:a16="http://schemas.microsoft.com/office/drawing/2014/main" id="{00000000-0008-0000-0D00-0000C1000000}"/>
            </a:ext>
          </a:extLst>
        </xdr:cNvPr>
        <xdr:cNvSpPr/>
      </xdr:nvSpPr>
      <xdr:spPr>
        <a:xfrm>
          <a:off x="15430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104792</xdr:rowOff>
    </xdr:from>
    <xdr:ext cx="405111" cy="259045"/>
    <xdr:sp macro="" textlink="">
      <xdr:nvSpPr>
        <xdr:cNvPr id="194" name="n_1aveValue【認定こども園・幼稚園・保育所】&#10;有形固定資産減価償却率">
          <a:extLst>
            <a:ext uri="{FF2B5EF4-FFF2-40B4-BE49-F238E27FC236}">
              <a16:creationId xmlns:a16="http://schemas.microsoft.com/office/drawing/2014/main" id="{00000000-0008-0000-0D00-0000C2000000}"/>
            </a:ext>
          </a:extLst>
        </xdr:cNvPr>
        <xdr:cNvSpPr txBox="1"/>
      </xdr:nvSpPr>
      <xdr:spPr>
        <a:xfrm>
          <a:off x="15266043"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111142</xdr:rowOff>
    </xdr:from>
    <xdr:ext cx="405111" cy="259045"/>
    <xdr:sp macro="" textlink="">
      <xdr:nvSpPr>
        <xdr:cNvPr id="195" name="n_1mainValue【認定こども園・幼稚園・保育所】&#10;有形固定資産減価償却率">
          <a:extLst>
            <a:ext uri="{FF2B5EF4-FFF2-40B4-BE49-F238E27FC236}">
              <a16:creationId xmlns:a16="http://schemas.microsoft.com/office/drawing/2014/main" id="{00000000-0008-0000-0D00-0000C3000000}"/>
            </a:ext>
          </a:extLst>
        </xdr:cNvPr>
        <xdr:cNvSpPr txBox="1"/>
      </xdr:nvSpPr>
      <xdr:spPr>
        <a:xfrm>
          <a:off x="15266043" y="576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196" name="正方形/長方形 195">
          <a:extLst>
            <a:ext uri="{FF2B5EF4-FFF2-40B4-BE49-F238E27FC236}">
              <a16:creationId xmlns:a16="http://schemas.microsoft.com/office/drawing/2014/main" id="{00000000-0008-0000-0D00-0000C4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97" name="正方形/長方形 196">
          <a:extLst>
            <a:ext uri="{FF2B5EF4-FFF2-40B4-BE49-F238E27FC236}">
              <a16:creationId xmlns:a16="http://schemas.microsoft.com/office/drawing/2014/main" id="{00000000-0008-0000-0D00-0000C5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98" name="正方形/長方形 197">
          <a:extLst>
            <a:ext uri="{FF2B5EF4-FFF2-40B4-BE49-F238E27FC236}">
              <a16:creationId xmlns:a16="http://schemas.microsoft.com/office/drawing/2014/main" id="{00000000-0008-0000-0D00-0000C6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99" name="正方形/長方形 198">
          <a:extLst>
            <a:ext uri="{FF2B5EF4-FFF2-40B4-BE49-F238E27FC236}">
              <a16:creationId xmlns:a16="http://schemas.microsoft.com/office/drawing/2014/main" id="{00000000-0008-0000-0D00-0000C7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00" name="正方形/長方形 199">
          <a:extLst>
            <a:ext uri="{FF2B5EF4-FFF2-40B4-BE49-F238E27FC236}">
              <a16:creationId xmlns:a16="http://schemas.microsoft.com/office/drawing/2014/main" id="{00000000-0008-0000-0D00-0000C8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01" name="正方形/長方形 200">
          <a:extLst>
            <a:ext uri="{FF2B5EF4-FFF2-40B4-BE49-F238E27FC236}">
              <a16:creationId xmlns:a16="http://schemas.microsoft.com/office/drawing/2014/main" id="{00000000-0008-0000-0D00-0000C9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02" name="正方形/長方形 201">
          <a:extLst>
            <a:ext uri="{FF2B5EF4-FFF2-40B4-BE49-F238E27FC236}">
              <a16:creationId xmlns:a16="http://schemas.microsoft.com/office/drawing/2014/main" id="{00000000-0008-0000-0D00-0000CA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03" name="正方形/長方形 202">
          <a:extLst>
            <a:ext uri="{FF2B5EF4-FFF2-40B4-BE49-F238E27FC236}">
              <a16:creationId xmlns:a16="http://schemas.microsoft.com/office/drawing/2014/main" id="{00000000-0008-0000-0D00-0000CB00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04" name="テキスト ボックス 203">
          <a:extLst>
            <a:ext uri="{FF2B5EF4-FFF2-40B4-BE49-F238E27FC236}">
              <a16:creationId xmlns:a16="http://schemas.microsoft.com/office/drawing/2014/main" id="{00000000-0008-0000-0D00-0000CC00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05" name="直線コネクタ 204">
          <a:extLst>
            <a:ext uri="{FF2B5EF4-FFF2-40B4-BE49-F238E27FC236}">
              <a16:creationId xmlns:a16="http://schemas.microsoft.com/office/drawing/2014/main" id="{00000000-0008-0000-0D00-0000CD00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06" name="直線コネクタ 205">
          <a:extLst>
            <a:ext uri="{FF2B5EF4-FFF2-40B4-BE49-F238E27FC236}">
              <a16:creationId xmlns:a16="http://schemas.microsoft.com/office/drawing/2014/main" id="{00000000-0008-0000-0D00-0000CE00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07" name="テキスト ボックス 206">
          <a:extLst>
            <a:ext uri="{FF2B5EF4-FFF2-40B4-BE49-F238E27FC236}">
              <a16:creationId xmlns:a16="http://schemas.microsoft.com/office/drawing/2014/main" id="{00000000-0008-0000-0D00-0000CF00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08" name="直線コネクタ 207">
          <a:extLst>
            <a:ext uri="{FF2B5EF4-FFF2-40B4-BE49-F238E27FC236}">
              <a16:creationId xmlns:a16="http://schemas.microsoft.com/office/drawing/2014/main" id="{00000000-0008-0000-0D00-0000D000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209" name="テキスト ボックス 208">
          <a:extLst>
            <a:ext uri="{FF2B5EF4-FFF2-40B4-BE49-F238E27FC236}">
              <a16:creationId xmlns:a16="http://schemas.microsoft.com/office/drawing/2014/main" id="{00000000-0008-0000-0D00-0000D100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10" name="直線コネクタ 209">
          <a:extLst>
            <a:ext uri="{FF2B5EF4-FFF2-40B4-BE49-F238E27FC236}">
              <a16:creationId xmlns:a16="http://schemas.microsoft.com/office/drawing/2014/main" id="{00000000-0008-0000-0D00-0000D200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211" name="テキスト ボックス 210">
          <a:extLst>
            <a:ext uri="{FF2B5EF4-FFF2-40B4-BE49-F238E27FC236}">
              <a16:creationId xmlns:a16="http://schemas.microsoft.com/office/drawing/2014/main" id="{00000000-0008-0000-0D00-0000D300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12" name="直線コネクタ 211">
          <a:extLst>
            <a:ext uri="{FF2B5EF4-FFF2-40B4-BE49-F238E27FC236}">
              <a16:creationId xmlns:a16="http://schemas.microsoft.com/office/drawing/2014/main" id="{00000000-0008-0000-0D00-0000D400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213" name="テキスト ボックス 212">
          <a:extLst>
            <a:ext uri="{FF2B5EF4-FFF2-40B4-BE49-F238E27FC236}">
              <a16:creationId xmlns:a16="http://schemas.microsoft.com/office/drawing/2014/main" id="{00000000-0008-0000-0D00-0000D500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14" name="直線コネクタ 213">
          <a:extLst>
            <a:ext uri="{FF2B5EF4-FFF2-40B4-BE49-F238E27FC236}">
              <a16:creationId xmlns:a16="http://schemas.microsoft.com/office/drawing/2014/main" id="{00000000-0008-0000-0D00-0000D600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15" name="テキスト ボックス 214">
          <a:extLst>
            <a:ext uri="{FF2B5EF4-FFF2-40B4-BE49-F238E27FC236}">
              <a16:creationId xmlns:a16="http://schemas.microsoft.com/office/drawing/2014/main" id="{00000000-0008-0000-0D00-0000D700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16" name="【認定こども園・幼稚園・保育所】&#10;一人当たり面積グラフ枠">
          <a:extLst>
            <a:ext uri="{FF2B5EF4-FFF2-40B4-BE49-F238E27FC236}">
              <a16:creationId xmlns:a16="http://schemas.microsoft.com/office/drawing/2014/main" id="{00000000-0008-0000-0D00-0000D800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217" name="直線コネクタ 216">
          <a:extLst>
            <a:ext uri="{FF2B5EF4-FFF2-40B4-BE49-F238E27FC236}">
              <a16:creationId xmlns:a16="http://schemas.microsoft.com/office/drawing/2014/main" id="{00000000-0008-0000-0D00-0000D9000000}"/>
            </a:ext>
          </a:extLst>
        </xdr:cNvPr>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218" name="【認定こども園・幼稚園・保育所】&#10;一人当たり面積最小値テキスト">
          <a:extLst>
            <a:ext uri="{FF2B5EF4-FFF2-40B4-BE49-F238E27FC236}">
              <a16:creationId xmlns:a16="http://schemas.microsoft.com/office/drawing/2014/main" id="{00000000-0008-0000-0D00-0000DA000000}"/>
            </a:ext>
          </a:extLst>
        </xdr:cNvPr>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219" name="直線コネクタ 218">
          <a:extLst>
            <a:ext uri="{FF2B5EF4-FFF2-40B4-BE49-F238E27FC236}">
              <a16:creationId xmlns:a16="http://schemas.microsoft.com/office/drawing/2014/main" id="{00000000-0008-0000-0D00-0000DB000000}"/>
            </a:ext>
          </a:extLst>
        </xdr:cNvPr>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220" name="【認定こども園・幼稚園・保育所】&#10;一人当たり面積最大値テキスト">
          <a:extLst>
            <a:ext uri="{FF2B5EF4-FFF2-40B4-BE49-F238E27FC236}">
              <a16:creationId xmlns:a16="http://schemas.microsoft.com/office/drawing/2014/main" id="{00000000-0008-0000-0D00-0000DC000000}"/>
            </a:ext>
          </a:extLst>
        </xdr:cNvPr>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221" name="直線コネクタ 220">
          <a:extLst>
            <a:ext uri="{FF2B5EF4-FFF2-40B4-BE49-F238E27FC236}">
              <a16:creationId xmlns:a16="http://schemas.microsoft.com/office/drawing/2014/main" id="{00000000-0008-0000-0D00-0000DD000000}"/>
            </a:ext>
          </a:extLst>
        </xdr:cNvPr>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222" name="【認定こども園・幼稚園・保育所】&#10;一人当たり面積平均値テキスト">
          <a:extLst>
            <a:ext uri="{FF2B5EF4-FFF2-40B4-BE49-F238E27FC236}">
              <a16:creationId xmlns:a16="http://schemas.microsoft.com/office/drawing/2014/main" id="{00000000-0008-0000-0D00-0000DE000000}"/>
            </a:ext>
          </a:extLst>
        </xdr:cNvPr>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223" name="フローチャート : 判断 222">
          <a:extLst>
            <a:ext uri="{FF2B5EF4-FFF2-40B4-BE49-F238E27FC236}">
              <a16:creationId xmlns:a16="http://schemas.microsoft.com/office/drawing/2014/main" id="{00000000-0008-0000-0D00-0000DF000000}"/>
            </a:ext>
          </a:extLst>
        </xdr:cNvPr>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45974</xdr:rowOff>
    </xdr:from>
    <xdr:to>
      <xdr:col>31</xdr:col>
      <xdr:colOff>85725</xdr:colOff>
      <xdr:row>39</xdr:row>
      <xdr:rowOff>147574</xdr:rowOff>
    </xdr:to>
    <xdr:sp macro="" textlink="">
      <xdr:nvSpPr>
        <xdr:cNvPr id="224" name="フローチャート : 判断 223">
          <a:extLst>
            <a:ext uri="{FF2B5EF4-FFF2-40B4-BE49-F238E27FC236}">
              <a16:creationId xmlns:a16="http://schemas.microsoft.com/office/drawing/2014/main" id="{00000000-0008-0000-0D00-0000E0000000}"/>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25" name="テキスト ボックス 224">
          <a:extLst>
            <a:ext uri="{FF2B5EF4-FFF2-40B4-BE49-F238E27FC236}">
              <a16:creationId xmlns:a16="http://schemas.microsoft.com/office/drawing/2014/main" id="{00000000-0008-0000-0D00-0000E100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26" name="テキスト ボックス 225">
          <a:extLst>
            <a:ext uri="{FF2B5EF4-FFF2-40B4-BE49-F238E27FC236}">
              <a16:creationId xmlns:a16="http://schemas.microsoft.com/office/drawing/2014/main" id="{00000000-0008-0000-0D00-0000E200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27" name="テキスト ボックス 226">
          <a:extLst>
            <a:ext uri="{FF2B5EF4-FFF2-40B4-BE49-F238E27FC236}">
              <a16:creationId xmlns:a16="http://schemas.microsoft.com/office/drawing/2014/main" id="{00000000-0008-0000-0D00-0000E300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28" name="テキスト ボックス 227">
          <a:extLst>
            <a:ext uri="{FF2B5EF4-FFF2-40B4-BE49-F238E27FC236}">
              <a16:creationId xmlns:a16="http://schemas.microsoft.com/office/drawing/2014/main" id="{00000000-0008-0000-0D00-0000E400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29" name="テキスト ボックス 228">
          <a:extLst>
            <a:ext uri="{FF2B5EF4-FFF2-40B4-BE49-F238E27FC236}">
              <a16:creationId xmlns:a16="http://schemas.microsoft.com/office/drawing/2014/main" id="{00000000-0008-0000-0D00-0000E500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100838</xdr:rowOff>
    </xdr:from>
    <xdr:to>
      <xdr:col>31</xdr:col>
      <xdr:colOff>85725</xdr:colOff>
      <xdr:row>41</xdr:row>
      <xdr:rowOff>30988</xdr:rowOff>
    </xdr:to>
    <xdr:sp macro="" textlink="">
      <xdr:nvSpPr>
        <xdr:cNvPr id="230" name="円/楕円 229">
          <a:extLst>
            <a:ext uri="{FF2B5EF4-FFF2-40B4-BE49-F238E27FC236}">
              <a16:creationId xmlns:a16="http://schemas.microsoft.com/office/drawing/2014/main" id="{00000000-0008-0000-0D00-0000E6000000}"/>
            </a:ext>
          </a:extLst>
        </xdr:cNvPr>
        <xdr:cNvSpPr/>
      </xdr:nvSpPr>
      <xdr:spPr>
        <a:xfrm>
          <a:off x="21272500" y="6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164101</xdr:rowOff>
    </xdr:from>
    <xdr:ext cx="469744" cy="259045"/>
    <xdr:sp macro="" textlink="">
      <xdr:nvSpPr>
        <xdr:cNvPr id="231" name="n_1aveValue【認定こども園・幼稚園・保育所】&#10;一人当たり面積">
          <a:extLst>
            <a:ext uri="{FF2B5EF4-FFF2-40B4-BE49-F238E27FC236}">
              <a16:creationId xmlns:a16="http://schemas.microsoft.com/office/drawing/2014/main" id="{00000000-0008-0000-0D00-0000E7000000}"/>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22115</xdr:rowOff>
    </xdr:from>
    <xdr:ext cx="469744" cy="259045"/>
    <xdr:sp macro="" textlink="">
      <xdr:nvSpPr>
        <xdr:cNvPr id="232" name="n_1mainValue【認定こども園・幼稚園・保育所】&#10;一人当たり面積">
          <a:extLst>
            <a:ext uri="{FF2B5EF4-FFF2-40B4-BE49-F238E27FC236}">
              <a16:creationId xmlns:a16="http://schemas.microsoft.com/office/drawing/2014/main" id="{00000000-0008-0000-0D00-0000E8000000}"/>
            </a:ext>
          </a:extLst>
        </xdr:cNvPr>
        <xdr:cNvSpPr txBox="1"/>
      </xdr:nvSpPr>
      <xdr:spPr>
        <a:xfrm>
          <a:off x="21075727" y="705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33" name="正方形/長方形 232">
          <a:extLst>
            <a:ext uri="{FF2B5EF4-FFF2-40B4-BE49-F238E27FC236}">
              <a16:creationId xmlns:a16="http://schemas.microsoft.com/office/drawing/2014/main" id="{00000000-0008-0000-0D00-0000E900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4" name="正方形/長方形 233">
          <a:extLst>
            <a:ext uri="{FF2B5EF4-FFF2-40B4-BE49-F238E27FC236}">
              <a16:creationId xmlns:a16="http://schemas.microsoft.com/office/drawing/2014/main" id="{00000000-0008-0000-0D00-0000EA00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5" name="正方形/長方形 234">
          <a:extLst>
            <a:ext uri="{FF2B5EF4-FFF2-40B4-BE49-F238E27FC236}">
              <a16:creationId xmlns:a16="http://schemas.microsoft.com/office/drawing/2014/main" id="{00000000-0008-0000-0D00-0000EB00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6" name="正方形/長方形 235">
          <a:extLst>
            <a:ext uri="{FF2B5EF4-FFF2-40B4-BE49-F238E27FC236}">
              <a16:creationId xmlns:a16="http://schemas.microsoft.com/office/drawing/2014/main" id="{00000000-0008-0000-0D00-0000EC00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7" name="正方形/長方形 236">
          <a:extLst>
            <a:ext uri="{FF2B5EF4-FFF2-40B4-BE49-F238E27FC236}">
              <a16:creationId xmlns:a16="http://schemas.microsoft.com/office/drawing/2014/main" id="{00000000-0008-0000-0D00-0000ED00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8" name="正方形/長方形 237">
          <a:extLst>
            <a:ext uri="{FF2B5EF4-FFF2-40B4-BE49-F238E27FC236}">
              <a16:creationId xmlns:a16="http://schemas.microsoft.com/office/drawing/2014/main" id="{00000000-0008-0000-0D00-0000EE00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9" name="正方形/長方形 238">
          <a:extLst>
            <a:ext uri="{FF2B5EF4-FFF2-40B4-BE49-F238E27FC236}">
              <a16:creationId xmlns:a16="http://schemas.microsoft.com/office/drawing/2014/main" id="{00000000-0008-0000-0D00-0000EF00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0" name="正方形/長方形 239">
          <a:extLst>
            <a:ext uri="{FF2B5EF4-FFF2-40B4-BE49-F238E27FC236}">
              <a16:creationId xmlns:a16="http://schemas.microsoft.com/office/drawing/2014/main" id="{00000000-0008-0000-0D00-0000F000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1" name="テキスト ボックス 240">
          <a:extLst>
            <a:ext uri="{FF2B5EF4-FFF2-40B4-BE49-F238E27FC236}">
              <a16:creationId xmlns:a16="http://schemas.microsoft.com/office/drawing/2014/main" id="{00000000-0008-0000-0D00-0000F100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2" name="直線コネクタ 241">
          <a:extLst>
            <a:ext uri="{FF2B5EF4-FFF2-40B4-BE49-F238E27FC236}">
              <a16:creationId xmlns:a16="http://schemas.microsoft.com/office/drawing/2014/main" id="{00000000-0008-0000-0D00-0000F200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243" name="テキスト ボックス 242">
          <a:extLst>
            <a:ext uri="{FF2B5EF4-FFF2-40B4-BE49-F238E27FC236}">
              <a16:creationId xmlns:a16="http://schemas.microsoft.com/office/drawing/2014/main" id="{00000000-0008-0000-0D00-0000F300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244" name="直線コネクタ 243">
          <a:extLst>
            <a:ext uri="{FF2B5EF4-FFF2-40B4-BE49-F238E27FC236}">
              <a16:creationId xmlns:a16="http://schemas.microsoft.com/office/drawing/2014/main" id="{00000000-0008-0000-0D00-0000F400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245" name="テキスト ボックス 244">
          <a:extLst>
            <a:ext uri="{FF2B5EF4-FFF2-40B4-BE49-F238E27FC236}">
              <a16:creationId xmlns:a16="http://schemas.microsoft.com/office/drawing/2014/main" id="{00000000-0008-0000-0D00-0000F500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246" name="直線コネクタ 245">
          <a:extLst>
            <a:ext uri="{FF2B5EF4-FFF2-40B4-BE49-F238E27FC236}">
              <a16:creationId xmlns:a16="http://schemas.microsoft.com/office/drawing/2014/main" id="{00000000-0008-0000-0D00-0000F600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247" name="テキスト ボックス 246">
          <a:extLst>
            <a:ext uri="{FF2B5EF4-FFF2-40B4-BE49-F238E27FC236}">
              <a16:creationId xmlns:a16="http://schemas.microsoft.com/office/drawing/2014/main" id="{00000000-0008-0000-0D00-0000F700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248" name="直線コネクタ 247">
          <a:extLst>
            <a:ext uri="{FF2B5EF4-FFF2-40B4-BE49-F238E27FC236}">
              <a16:creationId xmlns:a16="http://schemas.microsoft.com/office/drawing/2014/main" id="{00000000-0008-0000-0D00-0000F800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249" name="テキスト ボックス 248">
          <a:extLst>
            <a:ext uri="{FF2B5EF4-FFF2-40B4-BE49-F238E27FC236}">
              <a16:creationId xmlns:a16="http://schemas.microsoft.com/office/drawing/2014/main" id="{00000000-0008-0000-0D00-0000F900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250" name="直線コネクタ 249">
          <a:extLst>
            <a:ext uri="{FF2B5EF4-FFF2-40B4-BE49-F238E27FC236}">
              <a16:creationId xmlns:a16="http://schemas.microsoft.com/office/drawing/2014/main" id="{00000000-0008-0000-0D00-0000FA00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251" name="テキスト ボックス 250">
          <a:extLst>
            <a:ext uri="{FF2B5EF4-FFF2-40B4-BE49-F238E27FC236}">
              <a16:creationId xmlns:a16="http://schemas.microsoft.com/office/drawing/2014/main" id="{00000000-0008-0000-0D00-0000FB00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2" name="直線コネクタ 251">
          <a:extLst>
            <a:ext uri="{FF2B5EF4-FFF2-40B4-BE49-F238E27FC236}">
              <a16:creationId xmlns:a16="http://schemas.microsoft.com/office/drawing/2014/main" id="{00000000-0008-0000-0D00-0000FC00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253" name="テキスト ボックス 252">
          <a:extLst>
            <a:ext uri="{FF2B5EF4-FFF2-40B4-BE49-F238E27FC236}">
              <a16:creationId xmlns:a16="http://schemas.microsoft.com/office/drawing/2014/main" id="{00000000-0008-0000-0D00-0000FD00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54" name="【学校施設】&#10;有形固定資産減価償却率グラフ枠">
          <a:extLst>
            <a:ext uri="{FF2B5EF4-FFF2-40B4-BE49-F238E27FC236}">
              <a16:creationId xmlns:a16="http://schemas.microsoft.com/office/drawing/2014/main" id="{00000000-0008-0000-0D00-0000FE00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255" name="直線コネクタ 254">
          <a:extLst>
            <a:ext uri="{FF2B5EF4-FFF2-40B4-BE49-F238E27FC236}">
              <a16:creationId xmlns:a16="http://schemas.microsoft.com/office/drawing/2014/main" id="{00000000-0008-0000-0D00-0000FF000000}"/>
            </a:ext>
          </a:extLst>
        </xdr:cNvPr>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256" name="【学校施設】&#10;有形固定資産減価償却率最小値テキスト">
          <a:extLst>
            <a:ext uri="{FF2B5EF4-FFF2-40B4-BE49-F238E27FC236}">
              <a16:creationId xmlns:a16="http://schemas.microsoft.com/office/drawing/2014/main" id="{00000000-0008-0000-0D00-000000010000}"/>
            </a:ext>
          </a:extLst>
        </xdr:cNvPr>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257" name="直線コネクタ 256">
          <a:extLst>
            <a:ext uri="{FF2B5EF4-FFF2-40B4-BE49-F238E27FC236}">
              <a16:creationId xmlns:a16="http://schemas.microsoft.com/office/drawing/2014/main" id="{00000000-0008-0000-0D00-000001010000}"/>
            </a:ext>
          </a:extLst>
        </xdr:cNvPr>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258" name="【学校施設】&#10;有形固定資産減価償却率最大値テキスト">
          <a:extLst>
            <a:ext uri="{FF2B5EF4-FFF2-40B4-BE49-F238E27FC236}">
              <a16:creationId xmlns:a16="http://schemas.microsoft.com/office/drawing/2014/main" id="{00000000-0008-0000-0D00-000002010000}"/>
            </a:ext>
          </a:extLst>
        </xdr:cNvPr>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259" name="直線コネクタ 258">
          <a:extLst>
            <a:ext uri="{FF2B5EF4-FFF2-40B4-BE49-F238E27FC236}">
              <a16:creationId xmlns:a16="http://schemas.microsoft.com/office/drawing/2014/main" id="{00000000-0008-0000-0D00-000003010000}"/>
            </a:ext>
          </a:extLst>
        </xdr:cNvPr>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260" name="【学校施設】&#10;有形固定資産減価償却率平均値テキスト">
          <a:extLst>
            <a:ext uri="{FF2B5EF4-FFF2-40B4-BE49-F238E27FC236}">
              <a16:creationId xmlns:a16="http://schemas.microsoft.com/office/drawing/2014/main" id="{00000000-0008-0000-0D00-000004010000}"/>
            </a:ext>
          </a:extLst>
        </xdr:cNvPr>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261" name="フローチャート : 判断 260">
          <a:extLst>
            <a:ext uri="{FF2B5EF4-FFF2-40B4-BE49-F238E27FC236}">
              <a16:creationId xmlns:a16="http://schemas.microsoft.com/office/drawing/2014/main" id="{00000000-0008-0000-0D00-000005010000}"/>
            </a:ext>
          </a:extLst>
        </xdr:cNvPr>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93218</xdr:rowOff>
    </xdr:from>
    <xdr:to>
      <xdr:col>22</xdr:col>
      <xdr:colOff>415925</xdr:colOff>
      <xdr:row>59</xdr:row>
      <xdr:rowOff>23368</xdr:rowOff>
    </xdr:to>
    <xdr:sp macro="" textlink="">
      <xdr:nvSpPr>
        <xdr:cNvPr id="262" name="フローチャート : 判断 261">
          <a:extLst>
            <a:ext uri="{FF2B5EF4-FFF2-40B4-BE49-F238E27FC236}">
              <a16:creationId xmlns:a16="http://schemas.microsoft.com/office/drawing/2014/main" id="{00000000-0008-0000-0D00-000006010000}"/>
            </a:ext>
          </a:extLst>
        </xdr:cNvPr>
        <xdr:cNvSpPr/>
      </xdr:nvSpPr>
      <xdr:spPr>
        <a:xfrm>
          <a:off x="15430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63" name="テキスト ボックス 262">
          <a:extLst>
            <a:ext uri="{FF2B5EF4-FFF2-40B4-BE49-F238E27FC236}">
              <a16:creationId xmlns:a16="http://schemas.microsoft.com/office/drawing/2014/main" id="{00000000-0008-0000-0D00-00000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4" name="テキスト ボックス 263">
          <a:extLst>
            <a:ext uri="{FF2B5EF4-FFF2-40B4-BE49-F238E27FC236}">
              <a16:creationId xmlns:a16="http://schemas.microsoft.com/office/drawing/2014/main" id="{00000000-0008-0000-0D00-00000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5" name="テキスト ボックス 264">
          <a:extLst>
            <a:ext uri="{FF2B5EF4-FFF2-40B4-BE49-F238E27FC236}">
              <a16:creationId xmlns:a16="http://schemas.microsoft.com/office/drawing/2014/main" id="{00000000-0008-0000-0D00-00000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6" name="テキスト ボックス 265">
          <a:extLst>
            <a:ext uri="{FF2B5EF4-FFF2-40B4-BE49-F238E27FC236}">
              <a16:creationId xmlns:a16="http://schemas.microsoft.com/office/drawing/2014/main" id="{00000000-0008-0000-0D00-00000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67" name="テキスト ボックス 266">
          <a:extLst>
            <a:ext uri="{FF2B5EF4-FFF2-40B4-BE49-F238E27FC236}">
              <a16:creationId xmlns:a16="http://schemas.microsoft.com/office/drawing/2014/main" id="{00000000-0008-0000-0D00-00000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68072</xdr:rowOff>
    </xdr:from>
    <xdr:to>
      <xdr:col>22</xdr:col>
      <xdr:colOff>415925</xdr:colOff>
      <xdr:row>57</xdr:row>
      <xdr:rowOff>169672</xdr:rowOff>
    </xdr:to>
    <xdr:sp macro="" textlink="">
      <xdr:nvSpPr>
        <xdr:cNvPr id="268" name="円/楕円 267">
          <a:extLst>
            <a:ext uri="{FF2B5EF4-FFF2-40B4-BE49-F238E27FC236}">
              <a16:creationId xmlns:a16="http://schemas.microsoft.com/office/drawing/2014/main" id="{00000000-0008-0000-0D00-00000C010000}"/>
            </a:ext>
          </a:extLst>
        </xdr:cNvPr>
        <xdr:cNvSpPr/>
      </xdr:nvSpPr>
      <xdr:spPr>
        <a:xfrm>
          <a:off x="15430500" y="98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14495</xdr:rowOff>
    </xdr:from>
    <xdr:ext cx="405111" cy="259045"/>
    <xdr:sp macro="" textlink="">
      <xdr:nvSpPr>
        <xdr:cNvPr id="269" name="n_1aveValue【学校施設】&#10;有形固定資産減価償却率">
          <a:extLst>
            <a:ext uri="{FF2B5EF4-FFF2-40B4-BE49-F238E27FC236}">
              <a16:creationId xmlns:a16="http://schemas.microsoft.com/office/drawing/2014/main" id="{00000000-0008-0000-0D00-00000D010000}"/>
            </a:ext>
          </a:extLst>
        </xdr:cNvPr>
        <xdr:cNvSpPr txBox="1"/>
      </xdr:nvSpPr>
      <xdr:spPr>
        <a:xfrm>
          <a:off x="15266043"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14749</xdr:rowOff>
    </xdr:from>
    <xdr:ext cx="405111" cy="259045"/>
    <xdr:sp macro="" textlink="">
      <xdr:nvSpPr>
        <xdr:cNvPr id="270" name="n_1mainValue【学校施設】&#10;有形固定資産減価償却率">
          <a:extLst>
            <a:ext uri="{FF2B5EF4-FFF2-40B4-BE49-F238E27FC236}">
              <a16:creationId xmlns:a16="http://schemas.microsoft.com/office/drawing/2014/main" id="{00000000-0008-0000-0D00-00000E010000}"/>
            </a:ext>
          </a:extLst>
        </xdr:cNvPr>
        <xdr:cNvSpPr txBox="1"/>
      </xdr:nvSpPr>
      <xdr:spPr>
        <a:xfrm>
          <a:off x="15266043" y="961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1" name="正方形/長方形 270">
          <a:extLst>
            <a:ext uri="{FF2B5EF4-FFF2-40B4-BE49-F238E27FC236}">
              <a16:creationId xmlns:a16="http://schemas.microsoft.com/office/drawing/2014/main" id="{00000000-0008-0000-0D00-00000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2" name="正方形/長方形 271">
          <a:extLst>
            <a:ext uri="{FF2B5EF4-FFF2-40B4-BE49-F238E27FC236}">
              <a16:creationId xmlns:a16="http://schemas.microsoft.com/office/drawing/2014/main" id="{00000000-0008-0000-0D00-00001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3" name="正方形/長方形 272">
          <a:extLst>
            <a:ext uri="{FF2B5EF4-FFF2-40B4-BE49-F238E27FC236}">
              <a16:creationId xmlns:a16="http://schemas.microsoft.com/office/drawing/2014/main" id="{00000000-0008-0000-0D00-00001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4" name="正方形/長方形 273">
          <a:extLst>
            <a:ext uri="{FF2B5EF4-FFF2-40B4-BE49-F238E27FC236}">
              <a16:creationId xmlns:a16="http://schemas.microsoft.com/office/drawing/2014/main" id="{00000000-0008-0000-0D00-00001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5" name="正方形/長方形 274">
          <a:extLst>
            <a:ext uri="{FF2B5EF4-FFF2-40B4-BE49-F238E27FC236}">
              <a16:creationId xmlns:a16="http://schemas.microsoft.com/office/drawing/2014/main" id="{00000000-0008-0000-0D00-00001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6" name="正方形/長方形 275">
          <a:extLst>
            <a:ext uri="{FF2B5EF4-FFF2-40B4-BE49-F238E27FC236}">
              <a16:creationId xmlns:a16="http://schemas.microsoft.com/office/drawing/2014/main" id="{00000000-0008-0000-0D00-00001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7" name="正方形/長方形 276">
          <a:extLst>
            <a:ext uri="{FF2B5EF4-FFF2-40B4-BE49-F238E27FC236}">
              <a16:creationId xmlns:a16="http://schemas.microsoft.com/office/drawing/2014/main" id="{00000000-0008-0000-0D00-00001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78" name="正方形/長方形 277">
          <a:extLst>
            <a:ext uri="{FF2B5EF4-FFF2-40B4-BE49-F238E27FC236}">
              <a16:creationId xmlns:a16="http://schemas.microsoft.com/office/drawing/2014/main" id="{00000000-0008-0000-0D00-00001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79" name="テキスト ボックス 278">
          <a:extLst>
            <a:ext uri="{FF2B5EF4-FFF2-40B4-BE49-F238E27FC236}">
              <a16:creationId xmlns:a16="http://schemas.microsoft.com/office/drawing/2014/main" id="{00000000-0008-0000-0D00-00001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0" name="直線コネクタ 279">
          <a:extLst>
            <a:ext uri="{FF2B5EF4-FFF2-40B4-BE49-F238E27FC236}">
              <a16:creationId xmlns:a16="http://schemas.microsoft.com/office/drawing/2014/main" id="{00000000-0008-0000-0D00-00001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281" name="直線コネクタ 280">
          <a:extLst>
            <a:ext uri="{FF2B5EF4-FFF2-40B4-BE49-F238E27FC236}">
              <a16:creationId xmlns:a16="http://schemas.microsoft.com/office/drawing/2014/main" id="{00000000-0008-0000-0D00-000019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82" name="テキスト ボックス 281">
          <a:extLst>
            <a:ext uri="{FF2B5EF4-FFF2-40B4-BE49-F238E27FC236}">
              <a16:creationId xmlns:a16="http://schemas.microsoft.com/office/drawing/2014/main" id="{00000000-0008-0000-0D00-00001A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83" name="直線コネクタ 282">
          <a:extLst>
            <a:ext uri="{FF2B5EF4-FFF2-40B4-BE49-F238E27FC236}">
              <a16:creationId xmlns:a16="http://schemas.microsoft.com/office/drawing/2014/main" id="{00000000-0008-0000-0D00-00001B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84" name="テキスト ボックス 283">
          <a:extLst>
            <a:ext uri="{FF2B5EF4-FFF2-40B4-BE49-F238E27FC236}">
              <a16:creationId xmlns:a16="http://schemas.microsoft.com/office/drawing/2014/main" id="{00000000-0008-0000-0D00-00001C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85" name="直線コネクタ 284">
          <a:extLst>
            <a:ext uri="{FF2B5EF4-FFF2-40B4-BE49-F238E27FC236}">
              <a16:creationId xmlns:a16="http://schemas.microsoft.com/office/drawing/2014/main" id="{00000000-0008-0000-0D00-00001D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86" name="テキスト ボックス 285">
          <a:extLst>
            <a:ext uri="{FF2B5EF4-FFF2-40B4-BE49-F238E27FC236}">
              <a16:creationId xmlns:a16="http://schemas.microsoft.com/office/drawing/2014/main" id="{00000000-0008-0000-0D00-00001E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87" name="直線コネクタ 286">
          <a:extLst>
            <a:ext uri="{FF2B5EF4-FFF2-40B4-BE49-F238E27FC236}">
              <a16:creationId xmlns:a16="http://schemas.microsoft.com/office/drawing/2014/main" id="{00000000-0008-0000-0D00-00001F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88" name="テキスト ボックス 287">
          <a:extLst>
            <a:ext uri="{FF2B5EF4-FFF2-40B4-BE49-F238E27FC236}">
              <a16:creationId xmlns:a16="http://schemas.microsoft.com/office/drawing/2014/main" id="{00000000-0008-0000-0D00-000020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89" name="直線コネクタ 288">
          <a:extLst>
            <a:ext uri="{FF2B5EF4-FFF2-40B4-BE49-F238E27FC236}">
              <a16:creationId xmlns:a16="http://schemas.microsoft.com/office/drawing/2014/main" id="{00000000-0008-0000-0D00-000021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90" name="テキスト ボックス 289">
          <a:extLst>
            <a:ext uri="{FF2B5EF4-FFF2-40B4-BE49-F238E27FC236}">
              <a16:creationId xmlns:a16="http://schemas.microsoft.com/office/drawing/2014/main" id="{00000000-0008-0000-0D00-000022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1" name="直線コネクタ 290">
          <a:extLst>
            <a:ext uri="{FF2B5EF4-FFF2-40B4-BE49-F238E27FC236}">
              <a16:creationId xmlns:a16="http://schemas.microsoft.com/office/drawing/2014/main" id="{00000000-0008-0000-0D00-000023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292" name="テキスト ボックス 291">
          <a:extLst>
            <a:ext uri="{FF2B5EF4-FFF2-40B4-BE49-F238E27FC236}">
              <a16:creationId xmlns:a16="http://schemas.microsoft.com/office/drawing/2014/main" id="{00000000-0008-0000-0D00-000024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93" name="【学校施設】&#10;一人当たり面積グラフ枠">
          <a:extLst>
            <a:ext uri="{FF2B5EF4-FFF2-40B4-BE49-F238E27FC236}">
              <a16:creationId xmlns:a16="http://schemas.microsoft.com/office/drawing/2014/main" id="{00000000-0008-0000-0D00-000025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294" name="直線コネクタ 293">
          <a:extLst>
            <a:ext uri="{FF2B5EF4-FFF2-40B4-BE49-F238E27FC236}">
              <a16:creationId xmlns:a16="http://schemas.microsoft.com/office/drawing/2014/main" id="{00000000-0008-0000-0D00-000026010000}"/>
            </a:ext>
          </a:extLst>
        </xdr:cNvPr>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295" name="【学校施設】&#10;一人当たり面積最小値テキスト">
          <a:extLst>
            <a:ext uri="{FF2B5EF4-FFF2-40B4-BE49-F238E27FC236}">
              <a16:creationId xmlns:a16="http://schemas.microsoft.com/office/drawing/2014/main" id="{00000000-0008-0000-0D00-000027010000}"/>
            </a:ext>
          </a:extLst>
        </xdr:cNvPr>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296" name="直線コネクタ 295">
          <a:extLst>
            <a:ext uri="{FF2B5EF4-FFF2-40B4-BE49-F238E27FC236}">
              <a16:creationId xmlns:a16="http://schemas.microsoft.com/office/drawing/2014/main" id="{00000000-0008-0000-0D00-000028010000}"/>
            </a:ext>
          </a:extLst>
        </xdr:cNvPr>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297" name="【学校施設】&#10;一人当たり面積最大値テキスト">
          <a:extLst>
            <a:ext uri="{FF2B5EF4-FFF2-40B4-BE49-F238E27FC236}">
              <a16:creationId xmlns:a16="http://schemas.microsoft.com/office/drawing/2014/main" id="{00000000-0008-0000-0D00-000029010000}"/>
            </a:ext>
          </a:extLst>
        </xdr:cNvPr>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298" name="直線コネクタ 297">
          <a:extLst>
            <a:ext uri="{FF2B5EF4-FFF2-40B4-BE49-F238E27FC236}">
              <a16:creationId xmlns:a16="http://schemas.microsoft.com/office/drawing/2014/main" id="{00000000-0008-0000-0D00-00002A010000}"/>
            </a:ext>
          </a:extLst>
        </xdr:cNvPr>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299" name="【学校施設】&#10;一人当たり面積平均値テキスト">
          <a:extLst>
            <a:ext uri="{FF2B5EF4-FFF2-40B4-BE49-F238E27FC236}">
              <a16:creationId xmlns:a16="http://schemas.microsoft.com/office/drawing/2014/main" id="{00000000-0008-0000-0D00-00002B010000}"/>
            </a:ext>
          </a:extLst>
        </xdr:cNvPr>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300" name="フローチャート : 判断 299">
          <a:extLst>
            <a:ext uri="{FF2B5EF4-FFF2-40B4-BE49-F238E27FC236}">
              <a16:creationId xmlns:a16="http://schemas.microsoft.com/office/drawing/2014/main" id="{00000000-0008-0000-0D00-00002C010000}"/>
            </a:ext>
          </a:extLst>
        </xdr:cNvPr>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141795</xdr:rowOff>
    </xdr:from>
    <xdr:to>
      <xdr:col>31</xdr:col>
      <xdr:colOff>85725</xdr:colOff>
      <xdr:row>62</xdr:row>
      <xdr:rowOff>71945</xdr:rowOff>
    </xdr:to>
    <xdr:sp macro="" textlink="">
      <xdr:nvSpPr>
        <xdr:cNvPr id="301" name="フローチャート : 判断 300">
          <a:extLst>
            <a:ext uri="{FF2B5EF4-FFF2-40B4-BE49-F238E27FC236}">
              <a16:creationId xmlns:a16="http://schemas.microsoft.com/office/drawing/2014/main" id="{00000000-0008-0000-0D00-00002D010000}"/>
            </a:ext>
          </a:extLst>
        </xdr:cNvPr>
        <xdr:cNvSpPr/>
      </xdr:nvSpPr>
      <xdr:spPr>
        <a:xfrm>
          <a:off x="21272500" y="1060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D00-00002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3" name="テキスト ボックス 302">
          <a:extLst>
            <a:ext uri="{FF2B5EF4-FFF2-40B4-BE49-F238E27FC236}">
              <a16:creationId xmlns:a16="http://schemas.microsoft.com/office/drawing/2014/main" id="{00000000-0008-0000-0D00-00002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D00-00003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D00-00003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D00-00003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36830</xdr:rowOff>
    </xdr:from>
    <xdr:to>
      <xdr:col>31</xdr:col>
      <xdr:colOff>85725</xdr:colOff>
      <xdr:row>61</xdr:row>
      <xdr:rowOff>138430</xdr:rowOff>
    </xdr:to>
    <xdr:sp macro="" textlink="">
      <xdr:nvSpPr>
        <xdr:cNvPr id="307" name="円/楕円 306">
          <a:extLst>
            <a:ext uri="{FF2B5EF4-FFF2-40B4-BE49-F238E27FC236}">
              <a16:creationId xmlns:a16="http://schemas.microsoft.com/office/drawing/2014/main" id="{00000000-0008-0000-0D00-000033010000}"/>
            </a:ext>
          </a:extLst>
        </xdr:cNvPr>
        <xdr:cNvSpPr/>
      </xdr:nvSpPr>
      <xdr:spPr>
        <a:xfrm>
          <a:off x="21272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63072</xdr:rowOff>
    </xdr:from>
    <xdr:ext cx="469744" cy="259045"/>
    <xdr:sp macro="" textlink="">
      <xdr:nvSpPr>
        <xdr:cNvPr id="308" name="n_1aveValue【学校施設】&#10;一人当たり面積">
          <a:extLst>
            <a:ext uri="{FF2B5EF4-FFF2-40B4-BE49-F238E27FC236}">
              <a16:creationId xmlns:a16="http://schemas.microsoft.com/office/drawing/2014/main" id="{00000000-0008-0000-0D00-000034010000}"/>
            </a:ext>
          </a:extLst>
        </xdr:cNvPr>
        <xdr:cNvSpPr txBox="1"/>
      </xdr:nvSpPr>
      <xdr:spPr>
        <a:xfrm>
          <a:off x="21075727" y="1069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2.089</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154957</xdr:rowOff>
    </xdr:from>
    <xdr:ext cx="469744" cy="259045"/>
    <xdr:sp macro="" textlink="">
      <xdr:nvSpPr>
        <xdr:cNvPr id="309" name="n_1mainValue【学校施設】&#10;一人当たり面積">
          <a:extLst>
            <a:ext uri="{FF2B5EF4-FFF2-40B4-BE49-F238E27FC236}">
              <a16:creationId xmlns:a16="http://schemas.microsoft.com/office/drawing/2014/main" id="{00000000-0008-0000-0D00-000035010000}"/>
            </a:ext>
          </a:extLst>
        </xdr:cNvPr>
        <xdr:cNvSpPr txBox="1"/>
      </xdr:nvSpPr>
      <xdr:spPr>
        <a:xfrm>
          <a:off x="21075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0" name="正方形/長方形 309">
          <a:extLst>
            <a:ext uri="{FF2B5EF4-FFF2-40B4-BE49-F238E27FC236}">
              <a16:creationId xmlns:a16="http://schemas.microsoft.com/office/drawing/2014/main" id="{00000000-0008-0000-0D00-000036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1" name="正方形/長方形 310">
          <a:extLst>
            <a:ext uri="{FF2B5EF4-FFF2-40B4-BE49-F238E27FC236}">
              <a16:creationId xmlns:a16="http://schemas.microsoft.com/office/drawing/2014/main" id="{00000000-0008-0000-0D00-000037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2" name="正方形/長方形 311">
          <a:extLst>
            <a:ext uri="{FF2B5EF4-FFF2-40B4-BE49-F238E27FC236}">
              <a16:creationId xmlns:a16="http://schemas.microsoft.com/office/drawing/2014/main" id="{00000000-0008-0000-0D00-000038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3" name="正方形/長方形 312">
          <a:extLst>
            <a:ext uri="{FF2B5EF4-FFF2-40B4-BE49-F238E27FC236}">
              <a16:creationId xmlns:a16="http://schemas.microsoft.com/office/drawing/2014/main" id="{00000000-0008-0000-0D00-000039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4" name="正方形/長方形 313">
          <a:extLst>
            <a:ext uri="{FF2B5EF4-FFF2-40B4-BE49-F238E27FC236}">
              <a16:creationId xmlns:a16="http://schemas.microsoft.com/office/drawing/2014/main" id="{00000000-0008-0000-0D00-00003A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5" name="正方形/長方形 314">
          <a:extLst>
            <a:ext uri="{FF2B5EF4-FFF2-40B4-BE49-F238E27FC236}">
              <a16:creationId xmlns:a16="http://schemas.microsoft.com/office/drawing/2014/main" id="{00000000-0008-0000-0D00-00003B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6" name="正方形/長方形 315">
          <a:extLst>
            <a:ext uri="{FF2B5EF4-FFF2-40B4-BE49-F238E27FC236}">
              <a16:creationId xmlns:a16="http://schemas.microsoft.com/office/drawing/2014/main" id="{00000000-0008-0000-0D00-00003C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17" name="正方形/長方形 316">
          <a:extLst>
            <a:ext uri="{FF2B5EF4-FFF2-40B4-BE49-F238E27FC236}">
              <a16:creationId xmlns:a16="http://schemas.microsoft.com/office/drawing/2014/main" id="{00000000-0008-0000-0D00-00003D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18" name="正方形/長方形 317">
          <a:extLst>
            <a:ext uri="{FF2B5EF4-FFF2-40B4-BE49-F238E27FC236}">
              <a16:creationId xmlns:a16="http://schemas.microsoft.com/office/drawing/2014/main" id="{00000000-0008-0000-0D00-00003E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19" name="正方形/長方形 318">
          <a:extLst>
            <a:ext uri="{FF2B5EF4-FFF2-40B4-BE49-F238E27FC236}">
              <a16:creationId xmlns:a16="http://schemas.microsoft.com/office/drawing/2014/main" id="{00000000-0008-0000-0D00-00003F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20" name="正方形/長方形 319">
          <a:extLst>
            <a:ext uri="{FF2B5EF4-FFF2-40B4-BE49-F238E27FC236}">
              <a16:creationId xmlns:a16="http://schemas.microsoft.com/office/drawing/2014/main" id="{00000000-0008-0000-0D00-000040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21" name="正方形/長方形 320">
          <a:extLst>
            <a:ext uri="{FF2B5EF4-FFF2-40B4-BE49-F238E27FC236}">
              <a16:creationId xmlns:a16="http://schemas.microsoft.com/office/drawing/2014/main" id="{00000000-0008-0000-0D00-000041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22" name="正方形/長方形 321">
          <a:extLst>
            <a:ext uri="{FF2B5EF4-FFF2-40B4-BE49-F238E27FC236}">
              <a16:creationId xmlns:a16="http://schemas.microsoft.com/office/drawing/2014/main" id="{00000000-0008-0000-0D00-000042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23" name="正方形/長方形 322">
          <a:extLst>
            <a:ext uri="{FF2B5EF4-FFF2-40B4-BE49-F238E27FC236}">
              <a16:creationId xmlns:a16="http://schemas.microsoft.com/office/drawing/2014/main" id="{00000000-0008-0000-0D00-000043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24" name="正方形/長方形 323">
          <a:extLst>
            <a:ext uri="{FF2B5EF4-FFF2-40B4-BE49-F238E27FC236}">
              <a16:creationId xmlns:a16="http://schemas.microsoft.com/office/drawing/2014/main" id="{00000000-0008-0000-0D00-000044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25" name="正方形/長方形 324">
          <a:extLst>
            <a:ext uri="{FF2B5EF4-FFF2-40B4-BE49-F238E27FC236}">
              <a16:creationId xmlns:a16="http://schemas.microsoft.com/office/drawing/2014/main" id="{00000000-0008-0000-0D00-000045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26" name="正方形/長方形 325">
          <a:extLst>
            <a:ext uri="{FF2B5EF4-FFF2-40B4-BE49-F238E27FC236}">
              <a16:creationId xmlns:a16="http://schemas.microsoft.com/office/drawing/2014/main" id="{00000000-0008-0000-0D00-000046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27" name="正方形/長方形 326">
          <a:extLst>
            <a:ext uri="{FF2B5EF4-FFF2-40B4-BE49-F238E27FC236}">
              <a16:creationId xmlns:a16="http://schemas.microsoft.com/office/drawing/2014/main" id="{00000000-0008-0000-0D00-000047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28" name="正方形/長方形 327">
          <a:extLst>
            <a:ext uri="{FF2B5EF4-FFF2-40B4-BE49-F238E27FC236}">
              <a16:creationId xmlns:a16="http://schemas.microsoft.com/office/drawing/2014/main" id="{00000000-0008-0000-0D00-000048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29" name="正方形/長方形 328">
          <a:extLst>
            <a:ext uri="{FF2B5EF4-FFF2-40B4-BE49-F238E27FC236}">
              <a16:creationId xmlns:a16="http://schemas.microsoft.com/office/drawing/2014/main" id="{00000000-0008-0000-0D00-000049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0" name="正方形/長方形 329">
          <a:extLst>
            <a:ext uri="{FF2B5EF4-FFF2-40B4-BE49-F238E27FC236}">
              <a16:creationId xmlns:a16="http://schemas.microsoft.com/office/drawing/2014/main" id="{00000000-0008-0000-0D00-00004A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1" name="正方形/長方形 330">
          <a:extLst>
            <a:ext uri="{FF2B5EF4-FFF2-40B4-BE49-F238E27FC236}">
              <a16:creationId xmlns:a16="http://schemas.microsoft.com/office/drawing/2014/main" id="{00000000-0008-0000-0D00-00004B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2" name="正方形/長方形 331">
          <a:extLst>
            <a:ext uri="{FF2B5EF4-FFF2-40B4-BE49-F238E27FC236}">
              <a16:creationId xmlns:a16="http://schemas.microsoft.com/office/drawing/2014/main" id="{00000000-0008-0000-0D00-00004C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3" name="正方形/長方形 332">
          <a:extLst>
            <a:ext uri="{FF2B5EF4-FFF2-40B4-BE49-F238E27FC236}">
              <a16:creationId xmlns:a16="http://schemas.microsoft.com/office/drawing/2014/main" id="{00000000-0008-0000-0D00-00004D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4" name="テキスト ボックス 333">
          <a:extLst>
            <a:ext uri="{FF2B5EF4-FFF2-40B4-BE49-F238E27FC236}">
              <a16:creationId xmlns:a16="http://schemas.microsoft.com/office/drawing/2014/main" id="{00000000-0008-0000-0D00-00004E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35" name="直線コネクタ 334">
          <a:extLst>
            <a:ext uri="{FF2B5EF4-FFF2-40B4-BE49-F238E27FC236}">
              <a16:creationId xmlns:a16="http://schemas.microsoft.com/office/drawing/2014/main" id="{00000000-0008-0000-0D00-00004F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36" name="テキスト ボックス 335">
          <a:extLst>
            <a:ext uri="{FF2B5EF4-FFF2-40B4-BE49-F238E27FC236}">
              <a16:creationId xmlns:a16="http://schemas.microsoft.com/office/drawing/2014/main" id="{00000000-0008-0000-0D00-00005001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337" name="直線コネクタ 336">
          <a:extLst>
            <a:ext uri="{FF2B5EF4-FFF2-40B4-BE49-F238E27FC236}">
              <a16:creationId xmlns:a16="http://schemas.microsoft.com/office/drawing/2014/main" id="{00000000-0008-0000-0D00-000051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338" name="テキスト ボックス 337">
          <a:extLst>
            <a:ext uri="{FF2B5EF4-FFF2-40B4-BE49-F238E27FC236}">
              <a16:creationId xmlns:a16="http://schemas.microsoft.com/office/drawing/2014/main" id="{00000000-0008-0000-0D00-000052010000}"/>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39" name="直線コネクタ 338">
          <a:extLst>
            <a:ext uri="{FF2B5EF4-FFF2-40B4-BE49-F238E27FC236}">
              <a16:creationId xmlns:a16="http://schemas.microsoft.com/office/drawing/2014/main" id="{00000000-0008-0000-0D00-000053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40" name="テキスト ボックス 339">
          <a:extLst>
            <a:ext uri="{FF2B5EF4-FFF2-40B4-BE49-F238E27FC236}">
              <a16:creationId xmlns:a16="http://schemas.microsoft.com/office/drawing/2014/main" id="{00000000-0008-0000-0D00-000054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41" name="直線コネクタ 340">
          <a:extLst>
            <a:ext uri="{FF2B5EF4-FFF2-40B4-BE49-F238E27FC236}">
              <a16:creationId xmlns:a16="http://schemas.microsoft.com/office/drawing/2014/main" id="{00000000-0008-0000-0D00-000055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42" name="テキスト ボックス 341">
          <a:extLst>
            <a:ext uri="{FF2B5EF4-FFF2-40B4-BE49-F238E27FC236}">
              <a16:creationId xmlns:a16="http://schemas.microsoft.com/office/drawing/2014/main" id="{00000000-0008-0000-0D00-000056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43" name="直線コネクタ 342">
          <a:extLst>
            <a:ext uri="{FF2B5EF4-FFF2-40B4-BE49-F238E27FC236}">
              <a16:creationId xmlns:a16="http://schemas.microsoft.com/office/drawing/2014/main" id="{00000000-0008-0000-0D00-000057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44" name="テキスト ボックス 343">
          <a:extLst>
            <a:ext uri="{FF2B5EF4-FFF2-40B4-BE49-F238E27FC236}">
              <a16:creationId xmlns:a16="http://schemas.microsoft.com/office/drawing/2014/main" id="{00000000-0008-0000-0D00-000058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45" name="直線コネクタ 344">
          <a:extLst>
            <a:ext uri="{FF2B5EF4-FFF2-40B4-BE49-F238E27FC236}">
              <a16:creationId xmlns:a16="http://schemas.microsoft.com/office/drawing/2014/main" id="{00000000-0008-0000-0D00-000059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46" name="テキスト ボックス 345">
          <a:extLst>
            <a:ext uri="{FF2B5EF4-FFF2-40B4-BE49-F238E27FC236}">
              <a16:creationId xmlns:a16="http://schemas.microsoft.com/office/drawing/2014/main" id="{00000000-0008-0000-0D00-00005A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47" name="直線コネクタ 346">
          <a:extLst>
            <a:ext uri="{FF2B5EF4-FFF2-40B4-BE49-F238E27FC236}">
              <a16:creationId xmlns:a16="http://schemas.microsoft.com/office/drawing/2014/main" id="{00000000-0008-0000-0D00-00005B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348" name="テキスト ボックス 347">
          <a:extLst>
            <a:ext uri="{FF2B5EF4-FFF2-40B4-BE49-F238E27FC236}">
              <a16:creationId xmlns:a16="http://schemas.microsoft.com/office/drawing/2014/main" id="{00000000-0008-0000-0D00-00005C010000}"/>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49" name="直線コネクタ 348">
          <a:extLst>
            <a:ext uri="{FF2B5EF4-FFF2-40B4-BE49-F238E27FC236}">
              <a16:creationId xmlns:a16="http://schemas.microsoft.com/office/drawing/2014/main" id="{00000000-0008-0000-0D00-00005D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0" name="テキスト ボックス 349">
          <a:extLst>
            <a:ext uri="{FF2B5EF4-FFF2-40B4-BE49-F238E27FC236}">
              <a16:creationId xmlns:a16="http://schemas.microsoft.com/office/drawing/2014/main" id="{00000000-0008-0000-0D00-00005E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1" name="【公民館】&#10;有形固定資産減価償却率グラフ枠">
          <a:extLst>
            <a:ext uri="{FF2B5EF4-FFF2-40B4-BE49-F238E27FC236}">
              <a16:creationId xmlns:a16="http://schemas.microsoft.com/office/drawing/2014/main" id="{00000000-0008-0000-0D00-00005F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352" name="直線コネクタ 351">
          <a:extLst>
            <a:ext uri="{FF2B5EF4-FFF2-40B4-BE49-F238E27FC236}">
              <a16:creationId xmlns:a16="http://schemas.microsoft.com/office/drawing/2014/main" id="{00000000-0008-0000-0D00-000060010000}"/>
            </a:ext>
          </a:extLst>
        </xdr:cNvPr>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353" name="【公民館】&#10;有形固定資産減価償却率最小値テキスト">
          <a:extLst>
            <a:ext uri="{FF2B5EF4-FFF2-40B4-BE49-F238E27FC236}">
              <a16:creationId xmlns:a16="http://schemas.microsoft.com/office/drawing/2014/main" id="{00000000-0008-0000-0D00-000061010000}"/>
            </a:ext>
          </a:extLst>
        </xdr:cNvPr>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354" name="直線コネクタ 353">
          <a:extLst>
            <a:ext uri="{FF2B5EF4-FFF2-40B4-BE49-F238E27FC236}">
              <a16:creationId xmlns:a16="http://schemas.microsoft.com/office/drawing/2014/main" id="{00000000-0008-0000-0D00-000062010000}"/>
            </a:ext>
          </a:extLst>
        </xdr:cNvPr>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355" name="【公民館】&#10;有形固定資産減価償却率最大値テキスト">
          <a:extLst>
            <a:ext uri="{FF2B5EF4-FFF2-40B4-BE49-F238E27FC236}">
              <a16:creationId xmlns:a16="http://schemas.microsoft.com/office/drawing/2014/main" id="{00000000-0008-0000-0D00-000063010000}"/>
            </a:ext>
          </a:extLst>
        </xdr:cNvPr>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356" name="直線コネクタ 355">
          <a:extLst>
            <a:ext uri="{FF2B5EF4-FFF2-40B4-BE49-F238E27FC236}">
              <a16:creationId xmlns:a16="http://schemas.microsoft.com/office/drawing/2014/main" id="{00000000-0008-0000-0D00-000064010000}"/>
            </a:ext>
          </a:extLst>
        </xdr:cNvPr>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357" name="【公民館】&#10;有形固定資産減価償却率平均値テキスト">
          <a:extLst>
            <a:ext uri="{FF2B5EF4-FFF2-40B4-BE49-F238E27FC236}">
              <a16:creationId xmlns:a16="http://schemas.microsoft.com/office/drawing/2014/main" id="{00000000-0008-0000-0D00-000065010000}"/>
            </a:ext>
          </a:extLst>
        </xdr:cNvPr>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358" name="フローチャート : 判断 357">
          <a:extLst>
            <a:ext uri="{FF2B5EF4-FFF2-40B4-BE49-F238E27FC236}">
              <a16:creationId xmlns:a16="http://schemas.microsoft.com/office/drawing/2014/main" id="{00000000-0008-0000-0D00-00006601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72752</xdr:rowOff>
    </xdr:from>
    <xdr:to>
      <xdr:col>22</xdr:col>
      <xdr:colOff>415925</xdr:colOff>
      <xdr:row>106</xdr:row>
      <xdr:rowOff>2902</xdr:rowOff>
    </xdr:to>
    <xdr:sp macro="" textlink="">
      <xdr:nvSpPr>
        <xdr:cNvPr id="359" name="フローチャート : 判断 358">
          <a:extLst>
            <a:ext uri="{FF2B5EF4-FFF2-40B4-BE49-F238E27FC236}">
              <a16:creationId xmlns:a16="http://schemas.microsoft.com/office/drawing/2014/main" id="{00000000-0008-0000-0D00-000067010000}"/>
            </a:ext>
          </a:extLst>
        </xdr:cNvPr>
        <xdr:cNvSpPr/>
      </xdr:nvSpPr>
      <xdr:spPr>
        <a:xfrm>
          <a:off x="15430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00000000-0008-0000-0D00-000068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00000000-0008-0000-0D00-000069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00000000-0008-0000-0D00-00006A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D00-00006B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D00-00006C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53158</xdr:rowOff>
    </xdr:from>
    <xdr:to>
      <xdr:col>22</xdr:col>
      <xdr:colOff>415925</xdr:colOff>
      <xdr:row>101</xdr:row>
      <xdr:rowOff>154758</xdr:rowOff>
    </xdr:to>
    <xdr:sp macro="" textlink="">
      <xdr:nvSpPr>
        <xdr:cNvPr id="365" name="円/楕円 364">
          <a:extLst>
            <a:ext uri="{FF2B5EF4-FFF2-40B4-BE49-F238E27FC236}">
              <a16:creationId xmlns:a16="http://schemas.microsoft.com/office/drawing/2014/main" id="{00000000-0008-0000-0D00-00006D010000}"/>
            </a:ext>
          </a:extLst>
        </xdr:cNvPr>
        <xdr:cNvSpPr/>
      </xdr:nvSpPr>
      <xdr:spPr>
        <a:xfrm>
          <a:off x="154305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165479</xdr:rowOff>
    </xdr:from>
    <xdr:ext cx="405111" cy="259045"/>
    <xdr:sp macro="" textlink="">
      <xdr:nvSpPr>
        <xdr:cNvPr id="366" name="n_1aveValue【公民館】&#10;有形固定資産減価償却率">
          <a:extLst>
            <a:ext uri="{FF2B5EF4-FFF2-40B4-BE49-F238E27FC236}">
              <a16:creationId xmlns:a16="http://schemas.microsoft.com/office/drawing/2014/main" id="{00000000-0008-0000-0D00-00006E010000}"/>
            </a:ext>
          </a:extLst>
        </xdr:cNvPr>
        <xdr:cNvSpPr txBox="1"/>
      </xdr:nvSpPr>
      <xdr:spPr>
        <a:xfrm>
          <a:off x="15266043"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171285</xdr:rowOff>
    </xdr:from>
    <xdr:ext cx="405111" cy="259045"/>
    <xdr:sp macro="" textlink="">
      <xdr:nvSpPr>
        <xdr:cNvPr id="367" name="n_1mainValue【公民館】&#10;有形固定資産減価償却率">
          <a:extLst>
            <a:ext uri="{FF2B5EF4-FFF2-40B4-BE49-F238E27FC236}">
              <a16:creationId xmlns:a16="http://schemas.microsoft.com/office/drawing/2014/main" id="{00000000-0008-0000-0D00-00006F010000}"/>
            </a:ext>
          </a:extLst>
        </xdr:cNvPr>
        <xdr:cNvSpPr txBox="1"/>
      </xdr:nvSpPr>
      <xdr:spPr>
        <a:xfrm>
          <a:off x="15266043" y="1714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68" name="正方形/長方形 367">
          <a:extLst>
            <a:ext uri="{FF2B5EF4-FFF2-40B4-BE49-F238E27FC236}">
              <a16:creationId xmlns:a16="http://schemas.microsoft.com/office/drawing/2014/main" id="{00000000-0008-0000-0D00-000070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69" name="正方形/長方形 368">
          <a:extLst>
            <a:ext uri="{FF2B5EF4-FFF2-40B4-BE49-F238E27FC236}">
              <a16:creationId xmlns:a16="http://schemas.microsoft.com/office/drawing/2014/main" id="{00000000-0008-0000-0D00-000071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0" name="正方形/長方形 369">
          <a:extLst>
            <a:ext uri="{FF2B5EF4-FFF2-40B4-BE49-F238E27FC236}">
              <a16:creationId xmlns:a16="http://schemas.microsoft.com/office/drawing/2014/main" id="{00000000-0008-0000-0D00-000072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1" name="正方形/長方形 370">
          <a:extLst>
            <a:ext uri="{FF2B5EF4-FFF2-40B4-BE49-F238E27FC236}">
              <a16:creationId xmlns:a16="http://schemas.microsoft.com/office/drawing/2014/main" id="{00000000-0008-0000-0D00-000073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2" name="正方形/長方形 371">
          <a:extLst>
            <a:ext uri="{FF2B5EF4-FFF2-40B4-BE49-F238E27FC236}">
              <a16:creationId xmlns:a16="http://schemas.microsoft.com/office/drawing/2014/main" id="{00000000-0008-0000-0D00-000074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3" name="正方形/長方形 372">
          <a:extLst>
            <a:ext uri="{FF2B5EF4-FFF2-40B4-BE49-F238E27FC236}">
              <a16:creationId xmlns:a16="http://schemas.microsoft.com/office/drawing/2014/main" id="{00000000-0008-0000-0D00-000075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4" name="正方形/長方形 373">
          <a:extLst>
            <a:ext uri="{FF2B5EF4-FFF2-40B4-BE49-F238E27FC236}">
              <a16:creationId xmlns:a16="http://schemas.microsoft.com/office/drawing/2014/main" id="{00000000-0008-0000-0D00-000076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0.863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5" name="正方形/長方形 374">
          <a:extLst>
            <a:ext uri="{FF2B5EF4-FFF2-40B4-BE49-F238E27FC236}">
              <a16:creationId xmlns:a16="http://schemas.microsoft.com/office/drawing/2014/main" id="{00000000-0008-0000-0D00-000077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76" name="テキスト ボックス 375">
          <a:extLst>
            <a:ext uri="{FF2B5EF4-FFF2-40B4-BE49-F238E27FC236}">
              <a16:creationId xmlns:a16="http://schemas.microsoft.com/office/drawing/2014/main" id="{00000000-0008-0000-0D00-000078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77" name="直線コネクタ 376">
          <a:extLst>
            <a:ext uri="{FF2B5EF4-FFF2-40B4-BE49-F238E27FC236}">
              <a16:creationId xmlns:a16="http://schemas.microsoft.com/office/drawing/2014/main" id="{00000000-0008-0000-0D00-000079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78" name="直線コネクタ 377">
          <a:extLst>
            <a:ext uri="{FF2B5EF4-FFF2-40B4-BE49-F238E27FC236}">
              <a16:creationId xmlns:a16="http://schemas.microsoft.com/office/drawing/2014/main" id="{00000000-0008-0000-0D00-00007A01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79" name="テキスト ボックス 378">
          <a:extLst>
            <a:ext uri="{FF2B5EF4-FFF2-40B4-BE49-F238E27FC236}">
              <a16:creationId xmlns:a16="http://schemas.microsoft.com/office/drawing/2014/main" id="{00000000-0008-0000-0D00-00007B01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80" name="直線コネクタ 379">
          <a:extLst>
            <a:ext uri="{FF2B5EF4-FFF2-40B4-BE49-F238E27FC236}">
              <a16:creationId xmlns:a16="http://schemas.microsoft.com/office/drawing/2014/main" id="{00000000-0008-0000-0D00-00007C01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81" name="テキスト ボックス 380">
          <a:extLst>
            <a:ext uri="{FF2B5EF4-FFF2-40B4-BE49-F238E27FC236}">
              <a16:creationId xmlns:a16="http://schemas.microsoft.com/office/drawing/2014/main" id="{00000000-0008-0000-0D00-00007D01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82" name="直線コネクタ 381">
          <a:extLst>
            <a:ext uri="{FF2B5EF4-FFF2-40B4-BE49-F238E27FC236}">
              <a16:creationId xmlns:a16="http://schemas.microsoft.com/office/drawing/2014/main" id="{00000000-0008-0000-0D00-00007E01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83" name="テキスト ボックス 382">
          <a:extLst>
            <a:ext uri="{FF2B5EF4-FFF2-40B4-BE49-F238E27FC236}">
              <a16:creationId xmlns:a16="http://schemas.microsoft.com/office/drawing/2014/main" id="{00000000-0008-0000-0D00-00007F01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84" name="直線コネクタ 383">
          <a:extLst>
            <a:ext uri="{FF2B5EF4-FFF2-40B4-BE49-F238E27FC236}">
              <a16:creationId xmlns:a16="http://schemas.microsoft.com/office/drawing/2014/main" id="{00000000-0008-0000-0D00-00008001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85" name="テキスト ボックス 384">
          <a:extLst>
            <a:ext uri="{FF2B5EF4-FFF2-40B4-BE49-F238E27FC236}">
              <a16:creationId xmlns:a16="http://schemas.microsoft.com/office/drawing/2014/main" id="{00000000-0008-0000-0D00-00008101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86" name="直線コネクタ 385">
          <a:extLst>
            <a:ext uri="{FF2B5EF4-FFF2-40B4-BE49-F238E27FC236}">
              <a16:creationId xmlns:a16="http://schemas.microsoft.com/office/drawing/2014/main" id="{00000000-0008-0000-0D00-000082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87" name="テキスト ボックス 386">
          <a:extLst>
            <a:ext uri="{FF2B5EF4-FFF2-40B4-BE49-F238E27FC236}">
              <a16:creationId xmlns:a16="http://schemas.microsoft.com/office/drawing/2014/main" id="{00000000-0008-0000-0D00-000083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88" name="【公民館】&#10;一人当たり面積グラフ枠">
          <a:extLst>
            <a:ext uri="{FF2B5EF4-FFF2-40B4-BE49-F238E27FC236}">
              <a16:creationId xmlns:a16="http://schemas.microsoft.com/office/drawing/2014/main" id="{00000000-0008-0000-0D00-000084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389" name="直線コネクタ 388">
          <a:extLst>
            <a:ext uri="{FF2B5EF4-FFF2-40B4-BE49-F238E27FC236}">
              <a16:creationId xmlns:a16="http://schemas.microsoft.com/office/drawing/2014/main" id="{00000000-0008-0000-0D00-000085010000}"/>
            </a:ext>
          </a:extLst>
        </xdr:cNvPr>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390" name="【公民館】&#10;一人当たり面積最小値テキスト">
          <a:extLst>
            <a:ext uri="{FF2B5EF4-FFF2-40B4-BE49-F238E27FC236}">
              <a16:creationId xmlns:a16="http://schemas.microsoft.com/office/drawing/2014/main" id="{00000000-0008-0000-0D00-000086010000}"/>
            </a:ext>
          </a:extLst>
        </xdr:cNvPr>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391" name="直線コネクタ 390">
          <a:extLst>
            <a:ext uri="{FF2B5EF4-FFF2-40B4-BE49-F238E27FC236}">
              <a16:creationId xmlns:a16="http://schemas.microsoft.com/office/drawing/2014/main" id="{00000000-0008-0000-0D00-000087010000}"/>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392" name="【公民館】&#10;一人当たり面積最大値テキスト">
          <a:extLst>
            <a:ext uri="{FF2B5EF4-FFF2-40B4-BE49-F238E27FC236}">
              <a16:creationId xmlns:a16="http://schemas.microsoft.com/office/drawing/2014/main" id="{00000000-0008-0000-0D00-000088010000}"/>
            </a:ext>
          </a:extLst>
        </xdr:cNvPr>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393" name="直線コネクタ 392">
          <a:extLst>
            <a:ext uri="{FF2B5EF4-FFF2-40B4-BE49-F238E27FC236}">
              <a16:creationId xmlns:a16="http://schemas.microsoft.com/office/drawing/2014/main" id="{00000000-0008-0000-0D00-000089010000}"/>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394" name="【公民館】&#10;一人当たり面積平均値テキスト">
          <a:extLst>
            <a:ext uri="{FF2B5EF4-FFF2-40B4-BE49-F238E27FC236}">
              <a16:creationId xmlns:a16="http://schemas.microsoft.com/office/drawing/2014/main" id="{00000000-0008-0000-0D00-00008A010000}"/>
            </a:ext>
          </a:extLst>
        </xdr:cNvPr>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395" name="フローチャート : 判断 394">
          <a:extLst>
            <a:ext uri="{FF2B5EF4-FFF2-40B4-BE49-F238E27FC236}">
              <a16:creationId xmlns:a16="http://schemas.microsoft.com/office/drawing/2014/main" id="{00000000-0008-0000-0D00-00008B010000}"/>
            </a:ext>
          </a:extLst>
        </xdr:cNvPr>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32258</xdr:rowOff>
    </xdr:from>
    <xdr:to>
      <xdr:col>31</xdr:col>
      <xdr:colOff>85725</xdr:colOff>
      <xdr:row>105</xdr:row>
      <xdr:rowOff>133858</xdr:rowOff>
    </xdr:to>
    <xdr:sp macro="" textlink="">
      <xdr:nvSpPr>
        <xdr:cNvPr id="396" name="フローチャート : 判断 395">
          <a:extLst>
            <a:ext uri="{FF2B5EF4-FFF2-40B4-BE49-F238E27FC236}">
              <a16:creationId xmlns:a16="http://schemas.microsoft.com/office/drawing/2014/main" id="{00000000-0008-0000-0D00-00008C010000}"/>
            </a:ext>
          </a:extLst>
        </xdr:cNvPr>
        <xdr:cNvSpPr/>
      </xdr:nvSpPr>
      <xdr:spPr>
        <a:xfrm>
          <a:off x="21272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D00-00008D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D00-00008E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D00-00008F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D00-000090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D00-000091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55118</xdr:rowOff>
    </xdr:from>
    <xdr:to>
      <xdr:col>31</xdr:col>
      <xdr:colOff>85725</xdr:colOff>
      <xdr:row>105</xdr:row>
      <xdr:rowOff>156718</xdr:rowOff>
    </xdr:to>
    <xdr:sp macro="" textlink="">
      <xdr:nvSpPr>
        <xdr:cNvPr id="402" name="円/楕円 401">
          <a:extLst>
            <a:ext uri="{FF2B5EF4-FFF2-40B4-BE49-F238E27FC236}">
              <a16:creationId xmlns:a16="http://schemas.microsoft.com/office/drawing/2014/main" id="{00000000-0008-0000-0D00-000092010000}"/>
            </a:ext>
          </a:extLst>
        </xdr:cNvPr>
        <xdr:cNvSpPr/>
      </xdr:nvSpPr>
      <xdr:spPr>
        <a:xfrm>
          <a:off x="21272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150385</xdr:rowOff>
    </xdr:from>
    <xdr:ext cx="469744" cy="259045"/>
    <xdr:sp macro="" textlink="">
      <xdr:nvSpPr>
        <xdr:cNvPr id="403" name="n_1aveValue【公民館】&#10;一人当たり面積">
          <a:extLst>
            <a:ext uri="{FF2B5EF4-FFF2-40B4-BE49-F238E27FC236}">
              <a16:creationId xmlns:a16="http://schemas.microsoft.com/office/drawing/2014/main" id="{00000000-0008-0000-0D00-000093010000}"/>
            </a:ext>
          </a:extLst>
        </xdr:cNvPr>
        <xdr:cNvSpPr txBox="1"/>
      </xdr:nvSpPr>
      <xdr:spPr>
        <a:xfrm>
          <a:off x="210757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0.222</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147845</xdr:rowOff>
    </xdr:from>
    <xdr:ext cx="469744" cy="259045"/>
    <xdr:sp macro="" textlink="">
      <xdr:nvSpPr>
        <xdr:cNvPr id="404" name="n_1mainValue【公民館】&#10;一人当たり面積">
          <a:extLst>
            <a:ext uri="{FF2B5EF4-FFF2-40B4-BE49-F238E27FC236}">
              <a16:creationId xmlns:a16="http://schemas.microsoft.com/office/drawing/2014/main" id="{00000000-0008-0000-0D00-000094010000}"/>
            </a:ext>
          </a:extLst>
        </xdr:cNvPr>
        <xdr:cNvSpPr txBox="1"/>
      </xdr:nvSpPr>
      <xdr:spPr>
        <a:xfrm>
          <a:off x="210757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05" name="正方形/長方形 404">
          <a:extLst>
            <a:ext uri="{FF2B5EF4-FFF2-40B4-BE49-F238E27FC236}">
              <a16:creationId xmlns:a16="http://schemas.microsoft.com/office/drawing/2014/main" id="{00000000-0008-0000-0D00-000095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06" name="正方形/長方形 405">
          <a:extLst>
            <a:ext uri="{FF2B5EF4-FFF2-40B4-BE49-F238E27FC236}">
              <a16:creationId xmlns:a16="http://schemas.microsoft.com/office/drawing/2014/main" id="{00000000-0008-0000-0D00-000096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07" name="テキスト ボックス 406">
          <a:extLst>
            <a:ext uri="{FF2B5EF4-FFF2-40B4-BE49-F238E27FC236}">
              <a16:creationId xmlns:a16="http://schemas.microsoft.com/office/drawing/2014/main" id="{00000000-0008-0000-0D00-000097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類似団体と比較して特に有形固定資産減価償却率が高くなっている施設は、認定こども園・幼稚園・保育所</a:t>
          </a:r>
          <a:r>
            <a:rPr kumimoji="1" lang="ja-JP" altLang="en-US" sz="1100">
              <a:solidFill>
                <a:schemeClr val="dk1"/>
              </a:solidFill>
              <a:effectLst/>
              <a:latin typeface="+mn-lt"/>
              <a:ea typeface="+mn-ea"/>
              <a:cs typeface="+mn-cs"/>
            </a:rPr>
            <a:t>、公民館</a:t>
          </a:r>
          <a:r>
            <a:rPr kumimoji="1" lang="ja-JP" altLang="ja-JP" sz="1100">
              <a:solidFill>
                <a:schemeClr val="dk1"/>
              </a:solidFill>
              <a:effectLst/>
              <a:latin typeface="+mn-lt"/>
              <a:ea typeface="+mn-ea"/>
              <a:cs typeface="+mn-cs"/>
            </a:rPr>
            <a:t>であり、特に低くなっている施設は、公営住宅である。認定こども園・幼稚園・保育所については、千種保育所が昭和５３年に建設され、耐用年数が４７年、市木保育所が昭和６１年に建設され、耐用年数が３４年となっており、それぞれ耐用年数を経過しつつあるため高くなっている。両保育所については、平成２９年度に公設民営、平成３０年度以降に民設民営化に向けて取り組んでいく方針であるため、有形固定資産減価償却率は低くなる見込みである。また、公営住宅については、多くの公営住宅が昭和３０年代に建設されており、築５０年以上経過していたことにより、平成２７年度までに大規模な新設工事を完了したため低くなっている。平成２８年度以降も公共施設等総合管理計画に基づいて適切に管理を行っていくことから、有形固定資産減価償却率は低くなる見込み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宮崎県串間市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19,253
19,162
295.16
12,787,063
12,449,521
335,977
6,762,554
9,584,209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35.2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a:extLst>
            <a:ext uri="{FF2B5EF4-FFF2-40B4-BE49-F238E27FC236}">
              <a16:creationId xmlns:a16="http://schemas.microsoft.com/office/drawing/2014/main" id="{00000000-0008-0000-0E00-000038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E00-00003B000000}"/>
            </a:ext>
          </a:extLst>
        </xdr:cNvPr>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E00-00003D000000}"/>
            </a:ext>
          </a:extLst>
        </xdr:cNvPr>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E00-00003F000000}"/>
            </a:ext>
          </a:extLst>
        </xdr:cNvPr>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a:extLst>
            <a:ext uri="{FF2B5EF4-FFF2-40B4-BE49-F238E27FC236}">
              <a16:creationId xmlns:a16="http://schemas.microsoft.com/office/drawing/2014/main" id="{00000000-0008-0000-0E00-000040000000}"/>
            </a:ext>
          </a:extLst>
        </xdr:cNvPr>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xdr:rowOff>
    </xdr:from>
    <xdr:to>
      <xdr:col>5</xdr:col>
      <xdr:colOff>409575</xdr:colOff>
      <xdr:row>38</xdr:row>
      <xdr:rowOff>102507</xdr:rowOff>
    </xdr:to>
    <xdr:sp macro="" textlink="">
      <xdr:nvSpPr>
        <xdr:cNvPr id="65" name="フローチャート : 判断 64">
          <a:extLst>
            <a:ext uri="{FF2B5EF4-FFF2-40B4-BE49-F238E27FC236}">
              <a16:creationId xmlns:a16="http://schemas.microsoft.com/office/drawing/2014/main" id="{00000000-0008-0000-0E00-000041000000}"/>
            </a:ext>
          </a:extLst>
        </xdr:cNvPr>
        <xdr:cNvSpPr/>
      </xdr:nvSpPr>
      <xdr:spPr>
        <a:xfrm>
          <a:off x="3746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119034</xdr:rowOff>
    </xdr:from>
    <xdr:ext cx="405111" cy="259045"/>
    <xdr:sp macro="" textlink="">
      <xdr:nvSpPr>
        <xdr:cNvPr id="66" name="n_1aveValue【図書館】&#10;有形固定資産減価償却率">
          <a:extLst>
            <a:ext uri="{FF2B5EF4-FFF2-40B4-BE49-F238E27FC236}">
              <a16:creationId xmlns:a16="http://schemas.microsoft.com/office/drawing/2014/main" id="{00000000-0008-0000-0E00-000042000000}"/>
            </a:ext>
          </a:extLst>
        </xdr:cNvPr>
        <xdr:cNvSpPr txBox="1"/>
      </xdr:nvSpPr>
      <xdr:spPr>
        <a:xfrm>
          <a:off x="3582043"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41728</xdr:rowOff>
    </xdr:from>
    <xdr:to>
      <xdr:col>5</xdr:col>
      <xdr:colOff>409575</xdr:colOff>
      <xdr:row>38</xdr:row>
      <xdr:rowOff>143328</xdr:rowOff>
    </xdr:to>
    <xdr:sp macro="" textlink="">
      <xdr:nvSpPr>
        <xdr:cNvPr id="72" name="円/楕円 71">
          <a:extLst>
            <a:ext uri="{FF2B5EF4-FFF2-40B4-BE49-F238E27FC236}">
              <a16:creationId xmlns:a16="http://schemas.microsoft.com/office/drawing/2014/main" id="{00000000-0008-0000-0E00-000048000000}"/>
            </a:ext>
          </a:extLst>
        </xdr:cNvPr>
        <xdr:cNvSpPr/>
      </xdr:nvSpPr>
      <xdr:spPr>
        <a:xfrm>
          <a:off x="3746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134455</xdr:rowOff>
    </xdr:from>
    <xdr:ext cx="405111" cy="259045"/>
    <xdr:sp macro="" textlink="">
      <xdr:nvSpPr>
        <xdr:cNvPr id="73" name="n_1mainValue【図書館】&#10;有形固定資産減価償却率">
          <a:extLst>
            <a:ext uri="{FF2B5EF4-FFF2-40B4-BE49-F238E27FC236}">
              <a16:creationId xmlns:a16="http://schemas.microsoft.com/office/drawing/2014/main" id="{00000000-0008-0000-0E00-000049000000}"/>
            </a:ext>
          </a:extLst>
        </xdr:cNvPr>
        <xdr:cNvSpPr txBox="1"/>
      </xdr:nvSpPr>
      <xdr:spPr>
        <a:xfrm>
          <a:off x="3582043"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a:extLst>
            <a:ext uri="{FF2B5EF4-FFF2-40B4-BE49-F238E27FC236}">
              <a16:creationId xmlns:a16="http://schemas.microsoft.com/office/drawing/2014/main" id="{00000000-0008-0000-0E00-00004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a:extLst>
            <a:ext uri="{FF2B5EF4-FFF2-40B4-BE49-F238E27FC236}">
              <a16:creationId xmlns:a16="http://schemas.microsoft.com/office/drawing/2014/main" id="{00000000-0008-0000-0E00-00004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a:extLst>
            <a:ext uri="{FF2B5EF4-FFF2-40B4-BE49-F238E27FC236}">
              <a16:creationId xmlns:a16="http://schemas.microsoft.com/office/drawing/2014/main" id="{00000000-0008-0000-0E00-00004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a:extLst>
            <a:ext uri="{FF2B5EF4-FFF2-40B4-BE49-F238E27FC236}">
              <a16:creationId xmlns:a16="http://schemas.microsoft.com/office/drawing/2014/main" id="{00000000-0008-0000-0E00-000052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a:extLst>
            <a:ext uri="{FF2B5EF4-FFF2-40B4-BE49-F238E27FC236}">
              <a16:creationId xmlns:a16="http://schemas.microsoft.com/office/drawing/2014/main" id="{00000000-0008-0000-0E00-000054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a:extLst>
            <a:ext uri="{FF2B5EF4-FFF2-40B4-BE49-F238E27FC236}">
              <a16:creationId xmlns:a16="http://schemas.microsoft.com/office/drawing/2014/main" id="{00000000-0008-0000-0E00-00005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a:extLst>
            <a:ext uri="{FF2B5EF4-FFF2-40B4-BE49-F238E27FC236}">
              <a16:creationId xmlns:a16="http://schemas.microsoft.com/office/drawing/2014/main" id="{00000000-0008-0000-0E00-00005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a:extLst>
            <a:ext uri="{FF2B5EF4-FFF2-40B4-BE49-F238E27FC236}">
              <a16:creationId xmlns:a16="http://schemas.microsoft.com/office/drawing/2014/main" id="{00000000-0008-0000-0E00-00006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a:extLst>
            <a:ext uri="{FF2B5EF4-FFF2-40B4-BE49-F238E27FC236}">
              <a16:creationId xmlns:a16="http://schemas.microsoft.com/office/drawing/2014/main" id="{00000000-0008-0000-0E00-000063000000}"/>
            </a:ext>
          </a:extLst>
        </xdr:cNvPr>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a:extLst>
            <a:ext uri="{FF2B5EF4-FFF2-40B4-BE49-F238E27FC236}">
              <a16:creationId xmlns:a16="http://schemas.microsoft.com/office/drawing/2014/main" id="{00000000-0008-0000-0E00-000065000000}"/>
            </a:ext>
          </a:extLst>
        </xdr:cNvPr>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a:extLst>
            <a:ext uri="{FF2B5EF4-FFF2-40B4-BE49-F238E27FC236}">
              <a16:creationId xmlns:a16="http://schemas.microsoft.com/office/drawing/2014/main" id="{00000000-0008-0000-0E00-000067000000}"/>
            </a:ext>
          </a:extLst>
        </xdr:cNvPr>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a:extLst>
            <a:ext uri="{FF2B5EF4-FFF2-40B4-BE49-F238E27FC236}">
              <a16:creationId xmlns:a16="http://schemas.microsoft.com/office/drawing/2014/main" id="{00000000-0008-0000-0E00-000068000000}"/>
            </a:ext>
          </a:extLst>
        </xdr:cNvPr>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158750</xdr:rowOff>
    </xdr:from>
    <xdr:to>
      <xdr:col>14</xdr:col>
      <xdr:colOff>79375</xdr:colOff>
      <xdr:row>38</xdr:row>
      <xdr:rowOff>88900</xdr:rowOff>
    </xdr:to>
    <xdr:sp macro="" textlink="">
      <xdr:nvSpPr>
        <xdr:cNvPr id="105" name="フローチャート : 判断 104">
          <a:extLst>
            <a:ext uri="{FF2B5EF4-FFF2-40B4-BE49-F238E27FC236}">
              <a16:creationId xmlns:a16="http://schemas.microsoft.com/office/drawing/2014/main" id="{00000000-0008-0000-0E00-000069000000}"/>
            </a:ext>
          </a:extLst>
        </xdr:cNvPr>
        <xdr:cNvSpPr/>
      </xdr:nvSpPr>
      <xdr:spPr>
        <a:xfrm>
          <a:off x="958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105427</xdr:rowOff>
    </xdr:from>
    <xdr:ext cx="469744" cy="259045"/>
    <xdr:sp macro="" textlink="">
      <xdr:nvSpPr>
        <xdr:cNvPr id="106" name="n_1aveValue【図書館】&#10;一人当たり面積">
          <a:extLst>
            <a:ext uri="{FF2B5EF4-FFF2-40B4-BE49-F238E27FC236}">
              <a16:creationId xmlns:a16="http://schemas.microsoft.com/office/drawing/2014/main" id="{00000000-0008-0000-0E00-00006A000000}"/>
            </a:ext>
          </a:extLst>
        </xdr:cNvPr>
        <xdr:cNvSpPr txBox="1"/>
      </xdr:nvSpPr>
      <xdr:spPr>
        <a:xfrm>
          <a:off x="9391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44450</xdr:rowOff>
    </xdr:from>
    <xdr:to>
      <xdr:col>14</xdr:col>
      <xdr:colOff>79375</xdr:colOff>
      <xdr:row>39</xdr:row>
      <xdr:rowOff>146050</xdr:rowOff>
    </xdr:to>
    <xdr:sp macro="" textlink="">
      <xdr:nvSpPr>
        <xdr:cNvPr id="112" name="円/楕円 111">
          <a:extLst>
            <a:ext uri="{FF2B5EF4-FFF2-40B4-BE49-F238E27FC236}">
              <a16:creationId xmlns:a16="http://schemas.microsoft.com/office/drawing/2014/main" id="{00000000-0008-0000-0E00-000070000000}"/>
            </a:ext>
          </a:extLst>
        </xdr:cNvPr>
        <xdr:cNvSpPr/>
      </xdr:nvSpPr>
      <xdr:spPr>
        <a:xfrm>
          <a:off x="9588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137177</xdr:rowOff>
    </xdr:from>
    <xdr:ext cx="469744" cy="259045"/>
    <xdr:sp macro="" textlink="">
      <xdr:nvSpPr>
        <xdr:cNvPr id="113" name="n_1mainValue【図書館】&#10;一人当たり面積">
          <a:extLst>
            <a:ext uri="{FF2B5EF4-FFF2-40B4-BE49-F238E27FC236}">
              <a16:creationId xmlns:a16="http://schemas.microsoft.com/office/drawing/2014/main" id="{00000000-0008-0000-0E00-000071000000}"/>
            </a:ext>
          </a:extLst>
        </xdr:cNvPr>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a:extLst>
            <a:ext uri="{FF2B5EF4-FFF2-40B4-BE49-F238E27FC236}">
              <a16:creationId xmlns:a16="http://schemas.microsoft.com/office/drawing/2014/main" id="{00000000-0008-0000-0E00-00007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a:extLst>
            <a:ext uri="{FF2B5EF4-FFF2-40B4-BE49-F238E27FC236}">
              <a16:creationId xmlns:a16="http://schemas.microsoft.com/office/drawing/2014/main" id="{00000000-0008-0000-0E00-00007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a:extLst>
            <a:ext uri="{FF2B5EF4-FFF2-40B4-BE49-F238E27FC236}">
              <a16:creationId xmlns:a16="http://schemas.microsoft.com/office/drawing/2014/main" id="{00000000-0008-0000-0E00-00007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a:extLst>
            <a:ext uri="{FF2B5EF4-FFF2-40B4-BE49-F238E27FC236}">
              <a16:creationId xmlns:a16="http://schemas.microsoft.com/office/drawing/2014/main" id="{00000000-0008-0000-0E00-00007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a:extLst>
            <a:ext uri="{FF2B5EF4-FFF2-40B4-BE49-F238E27FC236}">
              <a16:creationId xmlns:a16="http://schemas.microsoft.com/office/drawing/2014/main" id="{00000000-0008-0000-0E00-00007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a:extLst>
            <a:ext uri="{FF2B5EF4-FFF2-40B4-BE49-F238E27FC236}">
              <a16:creationId xmlns:a16="http://schemas.microsoft.com/office/drawing/2014/main" id="{00000000-0008-0000-0E00-00007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a:extLst>
            <a:ext uri="{FF2B5EF4-FFF2-40B4-BE49-F238E27FC236}">
              <a16:creationId xmlns:a16="http://schemas.microsoft.com/office/drawing/2014/main" id="{00000000-0008-0000-0E00-00007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a:extLst>
            <a:ext uri="{FF2B5EF4-FFF2-40B4-BE49-F238E27FC236}">
              <a16:creationId xmlns:a16="http://schemas.microsoft.com/office/drawing/2014/main" id="{00000000-0008-0000-0E00-00008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a:extLst>
            <a:ext uri="{FF2B5EF4-FFF2-40B4-BE49-F238E27FC236}">
              <a16:creationId xmlns:a16="http://schemas.microsoft.com/office/drawing/2014/main" id="{00000000-0008-0000-0E00-00008B000000}"/>
            </a:ext>
          </a:extLst>
        </xdr:cNvPr>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a:extLst>
            <a:ext uri="{FF2B5EF4-FFF2-40B4-BE49-F238E27FC236}">
              <a16:creationId xmlns:a16="http://schemas.microsoft.com/office/drawing/2014/main" id="{00000000-0008-0000-0E00-00008D000000}"/>
            </a:ext>
          </a:extLst>
        </xdr:cNvPr>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a:extLst>
            <a:ext uri="{FF2B5EF4-FFF2-40B4-BE49-F238E27FC236}">
              <a16:creationId xmlns:a16="http://schemas.microsoft.com/office/drawing/2014/main" id="{00000000-0008-0000-0E00-00008F000000}"/>
            </a:ext>
          </a:extLst>
        </xdr:cNvPr>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a:extLst>
            <a:ext uri="{FF2B5EF4-FFF2-40B4-BE49-F238E27FC236}">
              <a16:creationId xmlns:a16="http://schemas.microsoft.com/office/drawing/2014/main" id="{00000000-0008-0000-0E00-000090000000}"/>
            </a:ext>
          </a:extLst>
        </xdr:cNvPr>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73025</xdr:rowOff>
    </xdr:from>
    <xdr:to>
      <xdr:col>5</xdr:col>
      <xdr:colOff>409575</xdr:colOff>
      <xdr:row>60</xdr:row>
      <xdr:rowOff>3175</xdr:rowOff>
    </xdr:to>
    <xdr:sp macro="" textlink="">
      <xdr:nvSpPr>
        <xdr:cNvPr id="145" name="フローチャート : 判断 144">
          <a:extLst>
            <a:ext uri="{FF2B5EF4-FFF2-40B4-BE49-F238E27FC236}">
              <a16:creationId xmlns:a16="http://schemas.microsoft.com/office/drawing/2014/main" id="{00000000-0008-0000-0E00-000091000000}"/>
            </a:ext>
          </a:extLst>
        </xdr:cNvPr>
        <xdr:cNvSpPr/>
      </xdr:nvSpPr>
      <xdr:spPr>
        <a:xfrm>
          <a:off x="3746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165752</xdr:rowOff>
    </xdr:from>
    <xdr:ext cx="405111" cy="259045"/>
    <xdr:sp macro="" textlink="">
      <xdr:nvSpPr>
        <xdr:cNvPr id="146" name="n_1aveValue【体育館・プール】&#10;有形固定資産減価償却率">
          <a:extLst>
            <a:ext uri="{FF2B5EF4-FFF2-40B4-BE49-F238E27FC236}">
              <a16:creationId xmlns:a16="http://schemas.microsoft.com/office/drawing/2014/main" id="{00000000-0008-0000-0E00-000092000000}"/>
            </a:ext>
          </a:extLst>
        </xdr:cNvPr>
        <xdr:cNvSpPr txBox="1"/>
      </xdr:nvSpPr>
      <xdr:spPr>
        <a:xfrm>
          <a:off x="3582043"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55880</xdr:rowOff>
    </xdr:from>
    <xdr:to>
      <xdr:col>5</xdr:col>
      <xdr:colOff>409575</xdr:colOff>
      <xdr:row>57</xdr:row>
      <xdr:rowOff>157480</xdr:rowOff>
    </xdr:to>
    <xdr:sp macro="" textlink="">
      <xdr:nvSpPr>
        <xdr:cNvPr id="152" name="円/楕円 151">
          <a:extLst>
            <a:ext uri="{FF2B5EF4-FFF2-40B4-BE49-F238E27FC236}">
              <a16:creationId xmlns:a16="http://schemas.microsoft.com/office/drawing/2014/main" id="{00000000-0008-0000-0E00-000098000000}"/>
            </a:ext>
          </a:extLst>
        </xdr:cNvPr>
        <xdr:cNvSpPr/>
      </xdr:nvSpPr>
      <xdr:spPr>
        <a:xfrm>
          <a:off x="3746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2557</xdr:rowOff>
    </xdr:from>
    <xdr:ext cx="405111" cy="259045"/>
    <xdr:sp macro="" textlink="">
      <xdr:nvSpPr>
        <xdr:cNvPr id="153" name="n_1mainValue【体育館・プール】&#10;有形固定資産減価償却率">
          <a:extLst>
            <a:ext uri="{FF2B5EF4-FFF2-40B4-BE49-F238E27FC236}">
              <a16:creationId xmlns:a16="http://schemas.microsoft.com/office/drawing/2014/main" id="{00000000-0008-0000-0E00-000099000000}"/>
            </a:ext>
          </a:extLst>
        </xdr:cNvPr>
        <xdr:cNvSpPr txBox="1"/>
      </xdr:nvSpPr>
      <xdr:spPr>
        <a:xfrm>
          <a:off x="3582043"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a:extLst>
            <a:ext uri="{FF2B5EF4-FFF2-40B4-BE49-F238E27FC236}">
              <a16:creationId xmlns:a16="http://schemas.microsoft.com/office/drawing/2014/main" id="{00000000-0008-0000-0E00-0000A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a:extLst>
            <a:ext uri="{FF2B5EF4-FFF2-40B4-BE49-F238E27FC236}">
              <a16:creationId xmlns:a16="http://schemas.microsoft.com/office/drawing/2014/main" id="{00000000-0008-0000-0E00-0000A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a:extLst>
            <a:ext uri="{FF2B5EF4-FFF2-40B4-BE49-F238E27FC236}">
              <a16:creationId xmlns:a16="http://schemas.microsoft.com/office/drawing/2014/main" id="{00000000-0008-0000-0E00-0000B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a:extLst>
            <a:ext uri="{FF2B5EF4-FFF2-40B4-BE49-F238E27FC236}">
              <a16:creationId xmlns:a16="http://schemas.microsoft.com/office/drawing/2014/main" id="{00000000-0008-0000-0E00-0000B2000000}"/>
            </a:ext>
          </a:extLst>
        </xdr:cNvPr>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a:extLst>
            <a:ext uri="{FF2B5EF4-FFF2-40B4-BE49-F238E27FC236}">
              <a16:creationId xmlns:a16="http://schemas.microsoft.com/office/drawing/2014/main" id="{00000000-0008-0000-0E00-0000B4000000}"/>
            </a:ext>
          </a:extLst>
        </xdr:cNvPr>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a:extLst>
            <a:ext uri="{FF2B5EF4-FFF2-40B4-BE49-F238E27FC236}">
              <a16:creationId xmlns:a16="http://schemas.microsoft.com/office/drawing/2014/main" id="{00000000-0008-0000-0E00-0000B6000000}"/>
            </a:ext>
          </a:extLst>
        </xdr:cNvPr>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a:extLst>
            <a:ext uri="{FF2B5EF4-FFF2-40B4-BE49-F238E27FC236}">
              <a16:creationId xmlns:a16="http://schemas.microsoft.com/office/drawing/2014/main" id="{00000000-0008-0000-0E00-0000B7000000}"/>
            </a:ext>
          </a:extLst>
        </xdr:cNvPr>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97790</xdr:rowOff>
    </xdr:from>
    <xdr:to>
      <xdr:col>14</xdr:col>
      <xdr:colOff>79375</xdr:colOff>
      <xdr:row>61</xdr:row>
      <xdr:rowOff>27940</xdr:rowOff>
    </xdr:to>
    <xdr:sp macro="" textlink="">
      <xdr:nvSpPr>
        <xdr:cNvPr id="184" name="フローチャート : 判断 183">
          <a:extLst>
            <a:ext uri="{FF2B5EF4-FFF2-40B4-BE49-F238E27FC236}">
              <a16:creationId xmlns:a16="http://schemas.microsoft.com/office/drawing/2014/main" id="{00000000-0008-0000-0E00-0000B8000000}"/>
            </a:ext>
          </a:extLst>
        </xdr:cNvPr>
        <xdr:cNvSpPr/>
      </xdr:nvSpPr>
      <xdr:spPr>
        <a:xfrm>
          <a:off x="958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44467</xdr:rowOff>
    </xdr:from>
    <xdr:ext cx="469744" cy="259045"/>
    <xdr:sp macro="" textlink="">
      <xdr:nvSpPr>
        <xdr:cNvPr id="185" name="n_1aveValue【体育館・プール】&#10;一人当たり面積">
          <a:extLst>
            <a:ext uri="{FF2B5EF4-FFF2-40B4-BE49-F238E27FC236}">
              <a16:creationId xmlns:a16="http://schemas.microsoft.com/office/drawing/2014/main" id="{00000000-0008-0000-0E00-0000B9000000}"/>
            </a:ext>
          </a:extLst>
        </xdr:cNvPr>
        <xdr:cNvSpPr txBox="1"/>
      </xdr:nvSpPr>
      <xdr:spPr>
        <a:xfrm>
          <a:off x="93917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38735</xdr:rowOff>
    </xdr:from>
    <xdr:to>
      <xdr:col>14</xdr:col>
      <xdr:colOff>79375</xdr:colOff>
      <xdr:row>62</xdr:row>
      <xdr:rowOff>140335</xdr:rowOff>
    </xdr:to>
    <xdr:sp macro="" textlink="">
      <xdr:nvSpPr>
        <xdr:cNvPr id="191" name="円/楕円 190">
          <a:extLst>
            <a:ext uri="{FF2B5EF4-FFF2-40B4-BE49-F238E27FC236}">
              <a16:creationId xmlns:a16="http://schemas.microsoft.com/office/drawing/2014/main" id="{00000000-0008-0000-0E00-0000BF000000}"/>
            </a:ext>
          </a:extLst>
        </xdr:cNvPr>
        <xdr:cNvSpPr/>
      </xdr:nvSpPr>
      <xdr:spPr>
        <a:xfrm>
          <a:off x="9588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131462</xdr:rowOff>
    </xdr:from>
    <xdr:ext cx="469744" cy="259045"/>
    <xdr:sp macro="" textlink="">
      <xdr:nvSpPr>
        <xdr:cNvPr id="192" name="n_1mainValue【体育館・プール】&#10;一人当たり面積">
          <a:extLst>
            <a:ext uri="{FF2B5EF4-FFF2-40B4-BE49-F238E27FC236}">
              <a16:creationId xmlns:a16="http://schemas.microsoft.com/office/drawing/2014/main" id="{00000000-0008-0000-0E00-0000C0000000}"/>
            </a:ext>
          </a:extLst>
        </xdr:cNvPr>
        <xdr:cNvSpPr txBox="1"/>
      </xdr:nvSpPr>
      <xdr:spPr>
        <a:xfrm>
          <a:off x="9391727" y="1076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福祉施設】&#10;有形固定資産減価償却率グラフ枠">
          <a:extLst>
            <a:ext uri="{FF2B5EF4-FFF2-40B4-BE49-F238E27FC236}">
              <a16:creationId xmlns:a16="http://schemas.microsoft.com/office/drawing/2014/main" id="{00000000-0008-0000-0E00-0000D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152400</xdr:rowOff>
    </xdr:from>
    <xdr:to>
      <xdr:col>6</xdr:col>
      <xdr:colOff>510540</xdr:colOff>
      <xdr:row>83</xdr:row>
      <xdr:rowOff>63246</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flipV="1">
          <a:off x="4634865" y="13354050"/>
          <a:ext cx="0" cy="939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67073</xdr:rowOff>
    </xdr:from>
    <xdr:ext cx="405111" cy="259045"/>
    <xdr:sp macro="" textlink="">
      <xdr:nvSpPr>
        <xdr:cNvPr id="216" name="【福祉施設】&#10;有形固定資産減価償却率最小値テキスト">
          <a:extLst>
            <a:ext uri="{FF2B5EF4-FFF2-40B4-BE49-F238E27FC236}">
              <a16:creationId xmlns:a16="http://schemas.microsoft.com/office/drawing/2014/main" id="{00000000-0008-0000-0E00-0000D8000000}"/>
            </a:ext>
          </a:extLst>
        </xdr:cNvPr>
        <xdr:cNvSpPr txBox="1"/>
      </xdr:nvSpPr>
      <xdr:spPr>
        <a:xfrm>
          <a:off x="4724400" y="14297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83</xdr:row>
      <xdr:rowOff>63246</xdr:rowOff>
    </xdr:from>
    <xdr:to>
      <xdr:col>6</xdr:col>
      <xdr:colOff>600075</xdr:colOff>
      <xdr:row>83</xdr:row>
      <xdr:rowOff>63246</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4546600" y="14293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99077</xdr:rowOff>
    </xdr:from>
    <xdr:ext cx="405111" cy="259045"/>
    <xdr:sp macro="" textlink="">
      <xdr:nvSpPr>
        <xdr:cNvPr id="218" name="【福祉施設】&#10;有形固定資産減価償却率最大値テキスト">
          <a:extLst>
            <a:ext uri="{FF2B5EF4-FFF2-40B4-BE49-F238E27FC236}">
              <a16:creationId xmlns:a16="http://schemas.microsoft.com/office/drawing/2014/main" id="{00000000-0008-0000-0E00-0000DA000000}"/>
            </a:ext>
          </a:extLst>
        </xdr:cNvPr>
        <xdr:cNvSpPr txBox="1"/>
      </xdr:nvSpPr>
      <xdr:spPr>
        <a:xfrm>
          <a:off x="47244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152400</xdr:rowOff>
    </xdr:from>
    <xdr:to>
      <xdr:col>6</xdr:col>
      <xdr:colOff>600075</xdr:colOff>
      <xdr:row>77</xdr:row>
      <xdr:rowOff>152400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66312</xdr:rowOff>
    </xdr:from>
    <xdr:ext cx="405111" cy="259045"/>
    <xdr:sp macro="" textlink="">
      <xdr:nvSpPr>
        <xdr:cNvPr id="220" name="【福祉施設】&#10;有形固定資産減価償却率平均値テキスト">
          <a:extLst>
            <a:ext uri="{FF2B5EF4-FFF2-40B4-BE49-F238E27FC236}">
              <a16:creationId xmlns:a16="http://schemas.microsoft.com/office/drawing/2014/main" id="{00000000-0008-0000-0E00-0000DC000000}"/>
            </a:ext>
          </a:extLst>
        </xdr:cNvPr>
        <xdr:cNvSpPr txBox="1"/>
      </xdr:nvSpPr>
      <xdr:spPr>
        <a:xfrm>
          <a:off x="47244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87885</xdr:rowOff>
    </xdr:from>
    <xdr:to>
      <xdr:col>6</xdr:col>
      <xdr:colOff>561975</xdr:colOff>
      <xdr:row>82</xdr:row>
      <xdr:rowOff>18035</xdr:rowOff>
    </xdr:to>
    <xdr:sp macro="" textlink="">
      <xdr:nvSpPr>
        <xdr:cNvPr id="221" name="フローチャート : 判断 220">
          <a:extLst>
            <a:ext uri="{FF2B5EF4-FFF2-40B4-BE49-F238E27FC236}">
              <a16:creationId xmlns:a16="http://schemas.microsoft.com/office/drawing/2014/main" id="{00000000-0008-0000-0E00-0000DD000000}"/>
            </a:ext>
          </a:extLst>
        </xdr:cNvPr>
        <xdr:cNvSpPr/>
      </xdr:nvSpPr>
      <xdr:spPr>
        <a:xfrm>
          <a:off x="4584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126746</xdr:rowOff>
    </xdr:from>
    <xdr:to>
      <xdr:col>5</xdr:col>
      <xdr:colOff>409575</xdr:colOff>
      <xdr:row>82</xdr:row>
      <xdr:rowOff>56896</xdr:rowOff>
    </xdr:to>
    <xdr:sp macro="" textlink="">
      <xdr:nvSpPr>
        <xdr:cNvPr id="222" name="フローチャート : 判断 221">
          <a:extLst>
            <a:ext uri="{FF2B5EF4-FFF2-40B4-BE49-F238E27FC236}">
              <a16:creationId xmlns:a16="http://schemas.microsoft.com/office/drawing/2014/main" id="{00000000-0008-0000-0E00-0000DE000000}"/>
            </a:ext>
          </a:extLst>
        </xdr:cNvPr>
        <xdr:cNvSpPr/>
      </xdr:nvSpPr>
      <xdr:spPr>
        <a:xfrm>
          <a:off x="3746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73423</xdr:rowOff>
    </xdr:from>
    <xdr:ext cx="405111" cy="259045"/>
    <xdr:sp macro="" textlink="">
      <xdr:nvSpPr>
        <xdr:cNvPr id="223" name="n_1aveValue【福祉施設】&#10;有形固定資産減価償却率">
          <a:extLst>
            <a:ext uri="{FF2B5EF4-FFF2-40B4-BE49-F238E27FC236}">
              <a16:creationId xmlns:a16="http://schemas.microsoft.com/office/drawing/2014/main" id="{00000000-0008-0000-0E00-0000DF000000}"/>
            </a:ext>
          </a:extLst>
        </xdr:cNvPr>
        <xdr:cNvSpPr txBox="1"/>
      </xdr:nvSpPr>
      <xdr:spPr>
        <a:xfrm>
          <a:off x="3582043"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140463</xdr:rowOff>
    </xdr:from>
    <xdr:to>
      <xdr:col>5</xdr:col>
      <xdr:colOff>409575</xdr:colOff>
      <xdr:row>86</xdr:row>
      <xdr:rowOff>70613</xdr:rowOff>
    </xdr:to>
    <xdr:sp macro="" textlink="">
      <xdr:nvSpPr>
        <xdr:cNvPr id="229" name="円/楕円 228">
          <a:extLst>
            <a:ext uri="{FF2B5EF4-FFF2-40B4-BE49-F238E27FC236}">
              <a16:creationId xmlns:a16="http://schemas.microsoft.com/office/drawing/2014/main" id="{00000000-0008-0000-0E00-0000E5000000}"/>
            </a:ext>
          </a:extLst>
        </xdr:cNvPr>
        <xdr:cNvSpPr/>
      </xdr:nvSpPr>
      <xdr:spPr>
        <a:xfrm>
          <a:off x="3746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61740</xdr:rowOff>
    </xdr:from>
    <xdr:ext cx="405111" cy="259045"/>
    <xdr:sp macro="" textlink="">
      <xdr:nvSpPr>
        <xdr:cNvPr id="230" name="n_1mainValue【福祉施設】&#10;有形固定資産減価償却率">
          <a:extLst>
            <a:ext uri="{FF2B5EF4-FFF2-40B4-BE49-F238E27FC236}">
              <a16:creationId xmlns:a16="http://schemas.microsoft.com/office/drawing/2014/main" id="{00000000-0008-0000-0E00-0000E6000000}"/>
            </a:ext>
          </a:extLst>
        </xdr:cNvPr>
        <xdr:cNvSpPr txBox="1"/>
      </xdr:nvSpPr>
      <xdr:spPr>
        <a:xfrm>
          <a:off x="3582043" y="1480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a:extLst>
            <a:ext uri="{FF2B5EF4-FFF2-40B4-BE49-F238E27FC236}">
              <a16:creationId xmlns:a16="http://schemas.microsoft.com/office/drawing/2014/main" id="{00000000-0008-0000-0E00-0000EE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福祉施設】&#10;一人当たり面積グラフ枠">
          <a:extLst>
            <a:ext uri="{FF2B5EF4-FFF2-40B4-BE49-F238E27FC236}">
              <a16:creationId xmlns:a16="http://schemas.microsoft.com/office/drawing/2014/main" id="{00000000-0008-0000-0E00-0000FF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7" name="【福祉施設】&#10;一人当たり面積最小値テキスト">
          <a:extLst>
            <a:ext uri="{FF2B5EF4-FFF2-40B4-BE49-F238E27FC236}">
              <a16:creationId xmlns:a16="http://schemas.microsoft.com/office/drawing/2014/main" id="{00000000-0008-0000-0E00-000001010000}"/>
            </a:ext>
          </a:extLst>
        </xdr:cNvPr>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59" name="【福祉施設】&#10;一人当たり面積最大値テキスト">
          <a:extLst>
            <a:ext uri="{FF2B5EF4-FFF2-40B4-BE49-F238E27FC236}">
              <a16:creationId xmlns:a16="http://schemas.microsoft.com/office/drawing/2014/main" id="{00000000-0008-0000-0E00-000003010000}"/>
            </a:ext>
          </a:extLst>
        </xdr:cNvPr>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1" name="【福祉施設】&#10;一人当たり面積平均値テキスト">
          <a:extLst>
            <a:ext uri="{FF2B5EF4-FFF2-40B4-BE49-F238E27FC236}">
              <a16:creationId xmlns:a16="http://schemas.microsoft.com/office/drawing/2014/main" id="{00000000-0008-0000-0E00-000005010000}"/>
            </a:ext>
          </a:extLst>
        </xdr:cNvPr>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2" name="フローチャート : 判断 261">
          <a:extLst>
            <a:ext uri="{FF2B5EF4-FFF2-40B4-BE49-F238E27FC236}">
              <a16:creationId xmlns:a16="http://schemas.microsoft.com/office/drawing/2014/main" id="{00000000-0008-0000-0E00-000006010000}"/>
            </a:ext>
          </a:extLst>
        </xdr:cNvPr>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148952</xdr:rowOff>
    </xdr:from>
    <xdr:to>
      <xdr:col>14</xdr:col>
      <xdr:colOff>79375</xdr:colOff>
      <xdr:row>84</xdr:row>
      <xdr:rowOff>79102</xdr:rowOff>
    </xdr:to>
    <xdr:sp macro="" textlink="">
      <xdr:nvSpPr>
        <xdr:cNvPr id="263" name="フローチャート : 判断 262">
          <a:extLst>
            <a:ext uri="{FF2B5EF4-FFF2-40B4-BE49-F238E27FC236}">
              <a16:creationId xmlns:a16="http://schemas.microsoft.com/office/drawing/2014/main" id="{00000000-0008-0000-0E00-000007010000}"/>
            </a:ext>
          </a:extLst>
        </xdr:cNvPr>
        <xdr:cNvSpPr/>
      </xdr:nvSpPr>
      <xdr:spPr>
        <a:xfrm>
          <a:off x="9588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70229</xdr:rowOff>
    </xdr:from>
    <xdr:ext cx="469744" cy="259045"/>
    <xdr:sp macro="" textlink="">
      <xdr:nvSpPr>
        <xdr:cNvPr id="264" name="n_1aveValue【福祉施設】&#10;一人当たり面積">
          <a:extLst>
            <a:ext uri="{FF2B5EF4-FFF2-40B4-BE49-F238E27FC236}">
              <a16:creationId xmlns:a16="http://schemas.microsoft.com/office/drawing/2014/main" id="{00000000-0008-0000-0E00-000008010000}"/>
            </a:ext>
          </a:extLst>
        </xdr:cNvPr>
        <xdr:cNvSpPr txBox="1"/>
      </xdr:nvSpPr>
      <xdr:spPr>
        <a:xfrm>
          <a:off x="9391727" y="1447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1995</xdr:rowOff>
    </xdr:from>
    <xdr:to>
      <xdr:col>14</xdr:col>
      <xdr:colOff>79375</xdr:colOff>
      <xdr:row>83</xdr:row>
      <xdr:rowOff>103595</xdr:rowOff>
    </xdr:to>
    <xdr:sp macro="" textlink="">
      <xdr:nvSpPr>
        <xdr:cNvPr id="270" name="円/楕円 269">
          <a:extLst>
            <a:ext uri="{FF2B5EF4-FFF2-40B4-BE49-F238E27FC236}">
              <a16:creationId xmlns:a16="http://schemas.microsoft.com/office/drawing/2014/main" id="{00000000-0008-0000-0E00-00000E010000}"/>
            </a:ext>
          </a:extLst>
        </xdr:cNvPr>
        <xdr:cNvSpPr/>
      </xdr:nvSpPr>
      <xdr:spPr>
        <a:xfrm>
          <a:off x="9588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120122</xdr:rowOff>
    </xdr:from>
    <xdr:ext cx="469744" cy="259045"/>
    <xdr:sp macro="" textlink="">
      <xdr:nvSpPr>
        <xdr:cNvPr id="271" name="n_1mainValue【福祉施設】&#10;一人当たり面積">
          <a:extLst>
            <a:ext uri="{FF2B5EF4-FFF2-40B4-BE49-F238E27FC236}">
              <a16:creationId xmlns:a16="http://schemas.microsoft.com/office/drawing/2014/main" id="{00000000-0008-0000-0E00-00000F010000}"/>
            </a:ext>
          </a:extLst>
        </xdr:cNvPr>
        <xdr:cNvSpPr txBox="1"/>
      </xdr:nvSpPr>
      <xdr:spPr>
        <a:xfrm>
          <a:off x="9391727" y="140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6" name="【市民会館】&#10;有形固定資産減価償却率グラフ枠">
          <a:extLst>
            <a:ext uri="{FF2B5EF4-FFF2-40B4-BE49-F238E27FC236}">
              <a16:creationId xmlns:a16="http://schemas.microsoft.com/office/drawing/2014/main" id="{00000000-0008-0000-0E00-00002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298" name="【市民会館】&#10;有形固定資産減価償却率最小値テキスト">
          <a:extLst>
            <a:ext uri="{FF2B5EF4-FFF2-40B4-BE49-F238E27FC236}">
              <a16:creationId xmlns:a16="http://schemas.microsoft.com/office/drawing/2014/main" id="{00000000-0008-0000-0E00-00002A010000}"/>
            </a:ext>
          </a:extLst>
        </xdr:cNvPr>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0" name="【市民会館】&#10;有形固定資産減価償却率最大値テキスト">
          <a:extLst>
            <a:ext uri="{FF2B5EF4-FFF2-40B4-BE49-F238E27FC236}">
              <a16:creationId xmlns:a16="http://schemas.microsoft.com/office/drawing/2014/main" id="{00000000-0008-0000-0E00-00002C010000}"/>
            </a:ext>
          </a:extLst>
        </xdr:cNvPr>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2" name="【市民会館】&#10;有形固定資産減価償却率平均値テキスト">
          <a:extLst>
            <a:ext uri="{FF2B5EF4-FFF2-40B4-BE49-F238E27FC236}">
              <a16:creationId xmlns:a16="http://schemas.microsoft.com/office/drawing/2014/main" id="{00000000-0008-0000-0E00-00002E010000}"/>
            </a:ext>
          </a:extLst>
        </xdr:cNvPr>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3" name="フローチャート : 判断 302">
          <a:extLst>
            <a:ext uri="{FF2B5EF4-FFF2-40B4-BE49-F238E27FC236}">
              <a16:creationId xmlns:a16="http://schemas.microsoft.com/office/drawing/2014/main" id="{00000000-0008-0000-0E00-00002F010000}"/>
            </a:ext>
          </a:extLst>
        </xdr:cNvPr>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49893</xdr:rowOff>
    </xdr:from>
    <xdr:to>
      <xdr:col>5</xdr:col>
      <xdr:colOff>409575</xdr:colOff>
      <xdr:row>104</xdr:row>
      <xdr:rowOff>151493</xdr:rowOff>
    </xdr:to>
    <xdr:sp macro="" textlink="">
      <xdr:nvSpPr>
        <xdr:cNvPr id="304" name="フローチャート : 判断 303">
          <a:extLst>
            <a:ext uri="{FF2B5EF4-FFF2-40B4-BE49-F238E27FC236}">
              <a16:creationId xmlns:a16="http://schemas.microsoft.com/office/drawing/2014/main" id="{00000000-0008-0000-0E00-000030010000}"/>
            </a:ext>
          </a:extLst>
        </xdr:cNvPr>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168020</xdr:rowOff>
    </xdr:from>
    <xdr:ext cx="405111" cy="259045"/>
    <xdr:sp macro="" textlink="">
      <xdr:nvSpPr>
        <xdr:cNvPr id="305" name="n_1aveValue【市民会館】&#10;有形固定資産減価償却率">
          <a:extLst>
            <a:ext uri="{FF2B5EF4-FFF2-40B4-BE49-F238E27FC236}">
              <a16:creationId xmlns:a16="http://schemas.microsoft.com/office/drawing/2014/main" id="{00000000-0008-0000-0E00-000031010000}"/>
            </a:ext>
          </a:extLst>
        </xdr:cNvPr>
        <xdr:cNvSpPr txBox="1"/>
      </xdr:nvSpPr>
      <xdr:spPr>
        <a:xfrm>
          <a:off x="3582043"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90714</xdr:rowOff>
    </xdr:from>
    <xdr:to>
      <xdr:col>5</xdr:col>
      <xdr:colOff>409575</xdr:colOff>
      <xdr:row>105</xdr:row>
      <xdr:rowOff>20864</xdr:rowOff>
    </xdr:to>
    <xdr:sp macro="" textlink="">
      <xdr:nvSpPr>
        <xdr:cNvPr id="311" name="円/楕円 310">
          <a:extLst>
            <a:ext uri="{FF2B5EF4-FFF2-40B4-BE49-F238E27FC236}">
              <a16:creationId xmlns:a16="http://schemas.microsoft.com/office/drawing/2014/main" id="{00000000-0008-0000-0E00-000037010000}"/>
            </a:ext>
          </a:extLst>
        </xdr:cNvPr>
        <xdr:cNvSpPr/>
      </xdr:nvSpPr>
      <xdr:spPr>
        <a:xfrm>
          <a:off x="3746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11991</xdr:rowOff>
    </xdr:from>
    <xdr:ext cx="405111" cy="259045"/>
    <xdr:sp macro="" textlink="">
      <xdr:nvSpPr>
        <xdr:cNvPr id="312" name="n_1mainValue【市民会館】&#10;有形固定資産減価償却率">
          <a:extLst>
            <a:ext uri="{FF2B5EF4-FFF2-40B4-BE49-F238E27FC236}">
              <a16:creationId xmlns:a16="http://schemas.microsoft.com/office/drawing/2014/main" id="{00000000-0008-0000-0E00-000038010000}"/>
            </a:ext>
          </a:extLst>
        </xdr:cNvPr>
        <xdr:cNvSpPr txBox="1"/>
      </xdr:nvSpPr>
      <xdr:spPr>
        <a:xfrm>
          <a:off x="3582043"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a:extLst>
            <a:ext uri="{FF2B5EF4-FFF2-40B4-BE49-F238E27FC236}">
              <a16:creationId xmlns:a16="http://schemas.microsoft.com/office/drawing/2014/main" id="{00000000-0008-0000-0E00-00004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37" name="【市民会館】&#10;一人当たり面積最小値テキスト">
          <a:extLst>
            <a:ext uri="{FF2B5EF4-FFF2-40B4-BE49-F238E27FC236}">
              <a16:creationId xmlns:a16="http://schemas.microsoft.com/office/drawing/2014/main" id="{00000000-0008-0000-0E00-000051010000}"/>
            </a:ext>
          </a:extLst>
        </xdr:cNvPr>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39" name="【市民会館】&#10;一人当たり面積最大値テキスト">
          <a:extLst>
            <a:ext uri="{FF2B5EF4-FFF2-40B4-BE49-F238E27FC236}">
              <a16:creationId xmlns:a16="http://schemas.microsoft.com/office/drawing/2014/main" id="{00000000-0008-0000-0E00-000053010000}"/>
            </a:ext>
          </a:extLst>
        </xdr:cNvPr>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41" name="【市民会館】&#10;一人当たり面積平均値テキスト">
          <a:extLst>
            <a:ext uri="{FF2B5EF4-FFF2-40B4-BE49-F238E27FC236}">
              <a16:creationId xmlns:a16="http://schemas.microsoft.com/office/drawing/2014/main" id="{00000000-0008-0000-0E00-000055010000}"/>
            </a:ext>
          </a:extLst>
        </xdr:cNvPr>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2" name="フローチャート : 判断 341">
          <a:extLst>
            <a:ext uri="{FF2B5EF4-FFF2-40B4-BE49-F238E27FC236}">
              <a16:creationId xmlns:a16="http://schemas.microsoft.com/office/drawing/2014/main" id="{00000000-0008-0000-0E00-000056010000}"/>
            </a:ext>
          </a:extLst>
        </xdr:cNvPr>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88264</xdr:rowOff>
    </xdr:from>
    <xdr:to>
      <xdr:col>14</xdr:col>
      <xdr:colOff>79375</xdr:colOff>
      <xdr:row>107</xdr:row>
      <xdr:rowOff>18414</xdr:rowOff>
    </xdr:to>
    <xdr:sp macro="" textlink="">
      <xdr:nvSpPr>
        <xdr:cNvPr id="343" name="フローチャート : 判断 342">
          <a:extLst>
            <a:ext uri="{FF2B5EF4-FFF2-40B4-BE49-F238E27FC236}">
              <a16:creationId xmlns:a16="http://schemas.microsoft.com/office/drawing/2014/main" id="{00000000-0008-0000-0E00-000057010000}"/>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9541</xdr:rowOff>
    </xdr:from>
    <xdr:ext cx="469744" cy="259045"/>
    <xdr:sp macro="" textlink="">
      <xdr:nvSpPr>
        <xdr:cNvPr id="344" name="n_1aveValue【市民会館】&#10;一人当たり面積">
          <a:extLst>
            <a:ext uri="{FF2B5EF4-FFF2-40B4-BE49-F238E27FC236}">
              <a16:creationId xmlns:a16="http://schemas.microsoft.com/office/drawing/2014/main" id="{00000000-0008-0000-0E00-000058010000}"/>
            </a:ext>
          </a:extLst>
        </xdr:cNvPr>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50164</xdr:rowOff>
    </xdr:from>
    <xdr:to>
      <xdr:col>14</xdr:col>
      <xdr:colOff>79375</xdr:colOff>
      <xdr:row>106</xdr:row>
      <xdr:rowOff>151764</xdr:rowOff>
    </xdr:to>
    <xdr:sp macro="" textlink="">
      <xdr:nvSpPr>
        <xdr:cNvPr id="350" name="円/楕円 349">
          <a:extLst>
            <a:ext uri="{FF2B5EF4-FFF2-40B4-BE49-F238E27FC236}">
              <a16:creationId xmlns:a16="http://schemas.microsoft.com/office/drawing/2014/main" id="{00000000-0008-0000-0E00-00005E010000}"/>
            </a:ext>
          </a:extLst>
        </xdr:cNvPr>
        <xdr:cNvSpPr/>
      </xdr:nvSpPr>
      <xdr:spPr>
        <a:xfrm>
          <a:off x="9588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168291</xdr:rowOff>
    </xdr:from>
    <xdr:ext cx="469744" cy="259045"/>
    <xdr:sp macro="" textlink="">
      <xdr:nvSpPr>
        <xdr:cNvPr id="351" name="n_1mainValue【市民会館】&#10;一人当たり面積">
          <a:extLst>
            <a:ext uri="{FF2B5EF4-FFF2-40B4-BE49-F238E27FC236}">
              <a16:creationId xmlns:a16="http://schemas.microsoft.com/office/drawing/2014/main" id="{00000000-0008-0000-0E00-00005F010000}"/>
            </a:ext>
          </a:extLst>
        </xdr:cNvPr>
        <xdr:cNvSpPr txBox="1"/>
      </xdr:nvSpPr>
      <xdr:spPr>
        <a:xfrm>
          <a:off x="9391727" y="1799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5" name="【一般廃棄物処理施設】&#10;有形固定資産減価償却率グラフ枠">
          <a:extLst>
            <a:ext uri="{FF2B5EF4-FFF2-40B4-BE49-F238E27FC236}">
              <a16:creationId xmlns:a16="http://schemas.microsoft.com/office/drawing/2014/main" id="{00000000-0008-0000-0E00-00007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77" name="【一般廃棄物処理施設】&#10;有形固定資産減価償却率最小値テキスト">
          <a:extLst>
            <a:ext uri="{FF2B5EF4-FFF2-40B4-BE49-F238E27FC236}">
              <a16:creationId xmlns:a16="http://schemas.microsoft.com/office/drawing/2014/main" id="{00000000-0008-0000-0E00-000079010000}"/>
            </a:ext>
          </a:extLst>
        </xdr:cNvPr>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79" name="【一般廃棄物処理施設】&#10;有形固定資産減価償却率最大値テキスト">
          <a:extLst>
            <a:ext uri="{FF2B5EF4-FFF2-40B4-BE49-F238E27FC236}">
              <a16:creationId xmlns:a16="http://schemas.microsoft.com/office/drawing/2014/main" id="{00000000-0008-0000-0E00-00007B010000}"/>
            </a:ext>
          </a:extLst>
        </xdr:cNvPr>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81" name="【一般廃棄物処理施設】&#10;有形固定資産減価償却率平均値テキスト">
          <a:extLst>
            <a:ext uri="{FF2B5EF4-FFF2-40B4-BE49-F238E27FC236}">
              <a16:creationId xmlns:a16="http://schemas.microsoft.com/office/drawing/2014/main" id="{00000000-0008-0000-0E00-00007D010000}"/>
            </a:ext>
          </a:extLst>
        </xdr:cNvPr>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82" name="フローチャート : 判断 381">
          <a:extLst>
            <a:ext uri="{FF2B5EF4-FFF2-40B4-BE49-F238E27FC236}">
              <a16:creationId xmlns:a16="http://schemas.microsoft.com/office/drawing/2014/main" id="{00000000-0008-0000-0E00-00007E010000}"/>
            </a:ext>
          </a:extLst>
        </xdr:cNvPr>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84455</xdr:rowOff>
    </xdr:from>
    <xdr:to>
      <xdr:col>22</xdr:col>
      <xdr:colOff>415925</xdr:colOff>
      <xdr:row>38</xdr:row>
      <xdr:rowOff>14605</xdr:rowOff>
    </xdr:to>
    <xdr:sp macro="" textlink="">
      <xdr:nvSpPr>
        <xdr:cNvPr id="383" name="フローチャート : 判断 382">
          <a:extLst>
            <a:ext uri="{FF2B5EF4-FFF2-40B4-BE49-F238E27FC236}">
              <a16:creationId xmlns:a16="http://schemas.microsoft.com/office/drawing/2014/main" id="{00000000-0008-0000-0E00-00007F010000}"/>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31132</xdr:rowOff>
    </xdr:from>
    <xdr:ext cx="405111" cy="259045"/>
    <xdr:sp macro="" textlink="">
      <xdr:nvSpPr>
        <xdr:cNvPr id="384" name="n_1aveValue【一般廃棄物処理施設】&#10;有形固定資産減価償却率">
          <a:extLst>
            <a:ext uri="{FF2B5EF4-FFF2-40B4-BE49-F238E27FC236}">
              <a16:creationId xmlns:a16="http://schemas.microsoft.com/office/drawing/2014/main" id="{00000000-0008-0000-0E00-000080010000}"/>
            </a:ext>
          </a:extLst>
        </xdr:cNvPr>
        <xdr:cNvSpPr txBox="1"/>
      </xdr:nvSpPr>
      <xdr:spPr>
        <a:xfrm>
          <a:off x="15266043"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46355</xdr:rowOff>
    </xdr:from>
    <xdr:to>
      <xdr:col>22</xdr:col>
      <xdr:colOff>415925</xdr:colOff>
      <xdr:row>39</xdr:row>
      <xdr:rowOff>147955</xdr:rowOff>
    </xdr:to>
    <xdr:sp macro="" textlink="">
      <xdr:nvSpPr>
        <xdr:cNvPr id="390" name="円/楕円 389">
          <a:extLst>
            <a:ext uri="{FF2B5EF4-FFF2-40B4-BE49-F238E27FC236}">
              <a16:creationId xmlns:a16="http://schemas.microsoft.com/office/drawing/2014/main" id="{00000000-0008-0000-0E00-000086010000}"/>
            </a:ext>
          </a:extLst>
        </xdr:cNvPr>
        <xdr:cNvSpPr/>
      </xdr:nvSpPr>
      <xdr:spPr>
        <a:xfrm>
          <a:off x="15430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139082</xdr:rowOff>
    </xdr:from>
    <xdr:ext cx="405111" cy="259045"/>
    <xdr:sp macro="" textlink="">
      <xdr:nvSpPr>
        <xdr:cNvPr id="391" name="n_1mainValue【一般廃棄物処理施設】&#10;有形固定資産減価償却率">
          <a:extLst>
            <a:ext uri="{FF2B5EF4-FFF2-40B4-BE49-F238E27FC236}">
              <a16:creationId xmlns:a16="http://schemas.microsoft.com/office/drawing/2014/main" id="{00000000-0008-0000-0E00-000087010000}"/>
            </a:ext>
          </a:extLst>
        </xdr:cNvPr>
        <xdr:cNvSpPr txBox="1"/>
      </xdr:nvSpPr>
      <xdr:spPr>
        <a:xfrm>
          <a:off x="15266043"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2" name="【一般廃棄物処理施設】&#10;一人当たり有形固定資産（償却資産）額グラフ枠">
          <a:extLst>
            <a:ext uri="{FF2B5EF4-FFF2-40B4-BE49-F238E27FC236}">
              <a16:creationId xmlns:a16="http://schemas.microsoft.com/office/drawing/2014/main" id="{00000000-0008-0000-0E00-00009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414" name="【一般廃棄物処理施設】&#10;一人当たり有形固定資産（償却資産）額最小値テキスト">
          <a:extLst>
            <a:ext uri="{FF2B5EF4-FFF2-40B4-BE49-F238E27FC236}">
              <a16:creationId xmlns:a16="http://schemas.microsoft.com/office/drawing/2014/main" id="{00000000-0008-0000-0E00-00009E010000}"/>
            </a:ext>
          </a:extLst>
        </xdr:cNvPr>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416" name="【一般廃棄物処理施設】&#10;一人当たり有形固定資産（償却資産）額最大値テキスト">
          <a:extLst>
            <a:ext uri="{FF2B5EF4-FFF2-40B4-BE49-F238E27FC236}">
              <a16:creationId xmlns:a16="http://schemas.microsoft.com/office/drawing/2014/main" id="{00000000-0008-0000-0E00-0000A0010000}"/>
            </a:ext>
          </a:extLst>
        </xdr:cNvPr>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418" name="【一般廃棄物処理施設】&#10;一人当たり有形固定資産（償却資産）額平均値テキスト">
          <a:extLst>
            <a:ext uri="{FF2B5EF4-FFF2-40B4-BE49-F238E27FC236}">
              <a16:creationId xmlns:a16="http://schemas.microsoft.com/office/drawing/2014/main" id="{00000000-0008-0000-0E00-0000A2010000}"/>
            </a:ext>
          </a:extLst>
        </xdr:cNvPr>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419" name="フローチャート : 判断 418">
          <a:extLst>
            <a:ext uri="{FF2B5EF4-FFF2-40B4-BE49-F238E27FC236}">
              <a16:creationId xmlns:a16="http://schemas.microsoft.com/office/drawing/2014/main" id="{00000000-0008-0000-0E00-0000A3010000}"/>
            </a:ext>
          </a:extLst>
        </xdr:cNvPr>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129555</xdr:rowOff>
    </xdr:from>
    <xdr:to>
      <xdr:col>31</xdr:col>
      <xdr:colOff>85725</xdr:colOff>
      <xdr:row>41</xdr:row>
      <xdr:rowOff>59705</xdr:rowOff>
    </xdr:to>
    <xdr:sp macro="" textlink="">
      <xdr:nvSpPr>
        <xdr:cNvPr id="420" name="フローチャート : 判断 419">
          <a:extLst>
            <a:ext uri="{FF2B5EF4-FFF2-40B4-BE49-F238E27FC236}">
              <a16:creationId xmlns:a16="http://schemas.microsoft.com/office/drawing/2014/main" id="{00000000-0008-0000-0E00-0000A4010000}"/>
            </a:ext>
          </a:extLst>
        </xdr:cNvPr>
        <xdr:cNvSpPr/>
      </xdr:nvSpPr>
      <xdr:spPr>
        <a:xfrm>
          <a:off x="21272500" y="69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50832</xdr:rowOff>
    </xdr:from>
    <xdr:ext cx="534377" cy="259045"/>
    <xdr:sp macro="" textlink="">
      <xdr:nvSpPr>
        <xdr:cNvPr id="421" name="n_1aveValue【一般廃棄物処理施設】&#10;一人当たり有形固定資産（償却資産）額">
          <a:extLst>
            <a:ext uri="{FF2B5EF4-FFF2-40B4-BE49-F238E27FC236}">
              <a16:creationId xmlns:a16="http://schemas.microsoft.com/office/drawing/2014/main" id="{00000000-0008-0000-0E00-0000A5010000}"/>
            </a:ext>
          </a:extLst>
        </xdr:cNvPr>
        <xdr:cNvSpPr txBox="1"/>
      </xdr:nvSpPr>
      <xdr:spPr>
        <a:xfrm>
          <a:off x="21043411" y="70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54,438</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81078</xdr:rowOff>
    </xdr:from>
    <xdr:to>
      <xdr:col>31</xdr:col>
      <xdr:colOff>85725</xdr:colOff>
      <xdr:row>40</xdr:row>
      <xdr:rowOff>11228</xdr:rowOff>
    </xdr:to>
    <xdr:sp macro="" textlink="">
      <xdr:nvSpPr>
        <xdr:cNvPr id="427" name="円/楕円 426">
          <a:extLst>
            <a:ext uri="{FF2B5EF4-FFF2-40B4-BE49-F238E27FC236}">
              <a16:creationId xmlns:a16="http://schemas.microsoft.com/office/drawing/2014/main" id="{00000000-0008-0000-0E00-0000AB010000}"/>
            </a:ext>
          </a:extLst>
        </xdr:cNvPr>
        <xdr:cNvSpPr/>
      </xdr:nvSpPr>
      <xdr:spPr>
        <a:xfrm>
          <a:off x="21272500" y="67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38</xdr:row>
      <xdr:rowOff>27755</xdr:rowOff>
    </xdr:from>
    <xdr:ext cx="599010" cy="259045"/>
    <xdr:sp macro="" textlink="">
      <xdr:nvSpPr>
        <xdr:cNvPr id="428" name="n_1mainValue【一般廃棄物処理施設】&#10;一人当たり有形固定資産（償却資産）額">
          <a:extLst>
            <a:ext uri="{FF2B5EF4-FFF2-40B4-BE49-F238E27FC236}">
              <a16:creationId xmlns:a16="http://schemas.microsoft.com/office/drawing/2014/main" id="{00000000-0008-0000-0E00-0000AC010000}"/>
            </a:ext>
          </a:extLst>
        </xdr:cNvPr>
        <xdr:cNvSpPr txBox="1"/>
      </xdr:nvSpPr>
      <xdr:spPr>
        <a:xfrm>
          <a:off x="21011094" y="6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150,644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7" name="【消防施設】&#10;有形固定資産減価償却率グラフ枠">
          <a:extLst>
            <a:ext uri="{FF2B5EF4-FFF2-40B4-BE49-F238E27FC236}">
              <a16:creationId xmlns:a16="http://schemas.microsoft.com/office/drawing/2014/main" id="{00000000-0008-0000-0E00-0000D3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69" name="【消防施設】&#10;有形固定資産減価償却率最小値テキスト">
          <a:extLst>
            <a:ext uri="{FF2B5EF4-FFF2-40B4-BE49-F238E27FC236}">
              <a16:creationId xmlns:a16="http://schemas.microsoft.com/office/drawing/2014/main" id="{00000000-0008-0000-0E00-0000D5010000}"/>
            </a:ext>
          </a:extLst>
        </xdr:cNvPr>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71" name="【消防施設】&#10;有形固定資産減価償却率最大値テキスト">
          <a:extLst>
            <a:ext uri="{FF2B5EF4-FFF2-40B4-BE49-F238E27FC236}">
              <a16:creationId xmlns:a16="http://schemas.microsoft.com/office/drawing/2014/main" id="{00000000-0008-0000-0E00-0000D7010000}"/>
            </a:ext>
          </a:extLst>
        </xdr:cNvPr>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473" name="【消防施設】&#10;有形固定資産減価償却率平均値テキスト">
          <a:extLst>
            <a:ext uri="{FF2B5EF4-FFF2-40B4-BE49-F238E27FC236}">
              <a16:creationId xmlns:a16="http://schemas.microsoft.com/office/drawing/2014/main" id="{00000000-0008-0000-0E00-0000D9010000}"/>
            </a:ext>
          </a:extLst>
        </xdr:cNvPr>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74" name="フローチャート : 判断 473">
          <a:extLst>
            <a:ext uri="{FF2B5EF4-FFF2-40B4-BE49-F238E27FC236}">
              <a16:creationId xmlns:a16="http://schemas.microsoft.com/office/drawing/2014/main" id="{00000000-0008-0000-0E00-0000DA010000}"/>
            </a:ext>
          </a:extLst>
        </xdr:cNvPr>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88264</xdr:rowOff>
    </xdr:from>
    <xdr:to>
      <xdr:col>22</xdr:col>
      <xdr:colOff>415925</xdr:colOff>
      <xdr:row>81</xdr:row>
      <xdr:rowOff>18414</xdr:rowOff>
    </xdr:to>
    <xdr:sp macro="" textlink="">
      <xdr:nvSpPr>
        <xdr:cNvPr id="475" name="フローチャート : 判断 474">
          <a:extLst>
            <a:ext uri="{FF2B5EF4-FFF2-40B4-BE49-F238E27FC236}">
              <a16:creationId xmlns:a16="http://schemas.microsoft.com/office/drawing/2014/main" id="{00000000-0008-0000-0E00-0000DB010000}"/>
            </a:ext>
          </a:extLst>
        </xdr:cNvPr>
        <xdr:cNvSpPr/>
      </xdr:nvSpPr>
      <xdr:spPr>
        <a:xfrm>
          <a:off x="15430500" y="1380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9541</xdr:rowOff>
    </xdr:from>
    <xdr:ext cx="405111" cy="259045"/>
    <xdr:sp macro="" textlink="">
      <xdr:nvSpPr>
        <xdr:cNvPr id="476" name="n_1aveValue【消防施設】&#10;有形固定資産減価償却率">
          <a:extLst>
            <a:ext uri="{FF2B5EF4-FFF2-40B4-BE49-F238E27FC236}">
              <a16:creationId xmlns:a16="http://schemas.microsoft.com/office/drawing/2014/main" id="{00000000-0008-0000-0E00-0000DC010000}"/>
            </a:ext>
          </a:extLst>
        </xdr:cNvPr>
        <xdr:cNvSpPr txBox="1"/>
      </xdr:nvSpPr>
      <xdr:spPr>
        <a:xfrm>
          <a:off x="15266043" y="1389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63500</xdr:rowOff>
    </xdr:from>
    <xdr:to>
      <xdr:col>22</xdr:col>
      <xdr:colOff>415925</xdr:colOff>
      <xdr:row>79</xdr:row>
      <xdr:rowOff>165100</xdr:rowOff>
    </xdr:to>
    <xdr:sp macro="" textlink="">
      <xdr:nvSpPr>
        <xdr:cNvPr id="482" name="円/楕円 481">
          <a:extLst>
            <a:ext uri="{FF2B5EF4-FFF2-40B4-BE49-F238E27FC236}">
              <a16:creationId xmlns:a16="http://schemas.microsoft.com/office/drawing/2014/main" id="{00000000-0008-0000-0E00-0000E2010000}"/>
            </a:ext>
          </a:extLst>
        </xdr:cNvPr>
        <xdr:cNvSpPr/>
      </xdr:nvSpPr>
      <xdr:spPr>
        <a:xfrm>
          <a:off x="15430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10177</xdr:rowOff>
    </xdr:from>
    <xdr:ext cx="405111" cy="259045"/>
    <xdr:sp macro="" textlink="">
      <xdr:nvSpPr>
        <xdr:cNvPr id="483" name="n_1mainValue【消防施設】&#10;有形固定資産減価償却率">
          <a:extLst>
            <a:ext uri="{FF2B5EF4-FFF2-40B4-BE49-F238E27FC236}">
              <a16:creationId xmlns:a16="http://schemas.microsoft.com/office/drawing/2014/main" id="{00000000-0008-0000-0E00-0000E3010000}"/>
            </a:ext>
          </a:extLst>
        </xdr:cNvPr>
        <xdr:cNvSpPr txBox="1"/>
      </xdr:nvSpPr>
      <xdr:spPr>
        <a:xfrm>
          <a:off x="15266043"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8" name="【消防施設】&#10;一人当たり面積グラフ枠">
          <a:extLst>
            <a:ext uri="{FF2B5EF4-FFF2-40B4-BE49-F238E27FC236}">
              <a16:creationId xmlns:a16="http://schemas.microsoft.com/office/drawing/2014/main" id="{00000000-0008-0000-0E00-0000FC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10" name="【消防施設】&#10;一人当たり面積最小値テキスト">
          <a:extLst>
            <a:ext uri="{FF2B5EF4-FFF2-40B4-BE49-F238E27FC236}">
              <a16:creationId xmlns:a16="http://schemas.microsoft.com/office/drawing/2014/main" id="{00000000-0008-0000-0E00-0000FE010000}"/>
            </a:ext>
          </a:extLst>
        </xdr:cNvPr>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12" name="【消防施設】&#10;一人当たり面積最大値テキスト">
          <a:extLst>
            <a:ext uri="{FF2B5EF4-FFF2-40B4-BE49-F238E27FC236}">
              <a16:creationId xmlns:a16="http://schemas.microsoft.com/office/drawing/2014/main" id="{00000000-0008-0000-0E00-000000020000}"/>
            </a:ext>
          </a:extLst>
        </xdr:cNvPr>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14" name="【消防施設】&#10;一人当たり面積平均値テキスト">
          <a:extLst>
            <a:ext uri="{FF2B5EF4-FFF2-40B4-BE49-F238E27FC236}">
              <a16:creationId xmlns:a16="http://schemas.microsoft.com/office/drawing/2014/main" id="{00000000-0008-0000-0E00-000002020000}"/>
            </a:ext>
          </a:extLst>
        </xdr:cNvPr>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15" name="フローチャート : 判断 514">
          <a:extLst>
            <a:ext uri="{FF2B5EF4-FFF2-40B4-BE49-F238E27FC236}">
              <a16:creationId xmlns:a16="http://schemas.microsoft.com/office/drawing/2014/main" id="{00000000-0008-0000-0E00-000003020000}"/>
            </a:ext>
          </a:extLst>
        </xdr:cNvPr>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41184</xdr:rowOff>
    </xdr:from>
    <xdr:to>
      <xdr:col>31</xdr:col>
      <xdr:colOff>85725</xdr:colOff>
      <xdr:row>81</xdr:row>
      <xdr:rowOff>142784</xdr:rowOff>
    </xdr:to>
    <xdr:sp macro="" textlink="">
      <xdr:nvSpPr>
        <xdr:cNvPr id="516" name="フローチャート : 判断 515">
          <a:extLst>
            <a:ext uri="{FF2B5EF4-FFF2-40B4-BE49-F238E27FC236}">
              <a16:creationId xmlns:a16="http://schemas.microsoft.com/office/drawing/2014/main" id="{00000000-0008-0000-0E00-000004020000}"/>
            </a:ext>
          </a:extLst>
        </xdr:cNvPr>
        <xdr:cNvSpPr/>
      </xdr:nvSpPr>
      <xdr:spPr>
        <a:xfrm>
          <a:off x="21272500" y="1392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159311</xdr:rowOff>
    </xdr:from>
    <xdr:ext cx="469744" cy="259045"/>
    <xdr:sp macro="" textlink="">
      <xdr:nvSpPr>
        <xdr:cNvPr id="517" name="n_1aveValue【消防施設】&#10;一人当たり面積">
          <a:extLst>
            <a:ext uri="{FF2B5EF4-FFF2-40B4-BE49-F238E27FC236}">
              <a16:creationId xmlns:a16="http://schemas.microsoft.com/office/drawing/2014/main" id="{00000000-0008-0000-0E00-000005020000}"/>
            </a:ext>
          </a:extLst>
        </xdr:cNvPr>
        <xdr:cNvSpPr txBox="1"/>
      </xdr:nvSpPr>
      <xdr:spPr>
        <a:xfrm>
          <a:off x="21075727" y="1370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152219</xdr:rowOff>
    </xdr:from>
    <xdr:to>
      <xdr:col>31</xdr:col>
      <xdr:colOff>85725</xdr:colOff>
      <xdr:row>82</xdr:row>
      <xdr:rowOff>82369</xdr:rowOff>
    </xdr:to>
    <xdr:sp macro="" textlink="">
      <xdr:nvSpPr>
        <xdr:cNvPr id="523" name="円/楕円 522">
          <a:extLst>
            <a:ext uri="{FF2B5EF4-FFF2-40B4-BE49-F238E27FC236}">
              <a16:creationId xmlns:a16="http://schemas.microsoft.com/office/drawing/2014/main" id="{00000000-0008-0000-0E00-00000B020000}"/>
            </a:ext>
          </a:extLst>
        </xdr:cNvPr>
        <xdr:cNvSpPr/>
      </xdr:nvSpPr>
      <xdr:spPr>
        <a:xfrm>
          <a:off x="21272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73496</xdr:rowOff>
    </xdr:from>
    <xdr:ext cx="469744" cy="259045"/>
    <xdr:sp macro="" textlink="">
      <xdr:nvSpPr>
        <xdr:cNvPr id="524" name="n_1mainValue【消防施設】&#10;一人当たり面積">
          <a:extLst>
            <a:ext uri="{FF2B5EF4-FFF2-40B4-BE49-F238E27FC236}">
              <a16:creationId xmlns:a16="http://schemas.microsoft.com/office/drawing/2014/main" id="{00000000-0008-0000-0E00-00000C020000}"/>
            </a:ext>
          </a:extLst>
        </xdr:cNvPr>
        <xdr:cNvSpPr txBox="1"/>
      </xdr:nvSpPr>
      <xdr:spPr>
        <a:xfrm>
          <a:off x="21075727" y="1413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7" name="【庁舎】&#10;有形固定資産減価償却率グラフ枠">
          <a:extLst>
            <a:ext uri="{FF2B5EF4-FFF2-40B4-BE49-F238E27FC236}">
              <a16:creationId xmlns:a16="http://schemas.microsoft.com/office/drawing/2014/main" id="{00000000-0008-0000-0E00-00002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49" name="【庁舎】&#10;有形固定資産減価償却率最小値テキスト">
          <a:extLst>
            <a:ext uri="{FF2B5EF4-FFF2-40B4-BE49-F238E27FC236}">
              <a16:creationId xmlns:a16="http://schemas.microsoft.com/office/drawing/2014/main" id="{00000000-0008-0000-0E00-000025020000}"/>
            </a:ext>
          </a:extLst>
        </xdr:cNvPr>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51" name="【庁舎】&#10;有形固定資産減価償却率最大値テキスト">
          <a:extLst>
            <a:ext uri="{FF2B5EF4-FFF2-40B4-BE49-F238E27FC236}">
              <a16:creationId xmlns:a16="http://schemas.microsoft.com/office/drawing/2014/main" id="{00000000-0008-0000-0E00-000027020000}"/>
            </a:ext>
          </a:extLst>
        </xdr:cNvPr>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553" name="【庁舎】&#10;有形固定資産減価償却率平均値テキスト">
          <a:extLst>
            <a:ext uri="{FF2B5EF4-FFF2-40B4-BE49-F238E27FC236}">
              <a16:creationId xmlns:a16="http://schemas.microsoft.com/office/drawing/2014/main" id="{00000000-0008-0000-0E00-000029020000}"/>
            </a:ext>
          </a:extLst>
        </xdr:cNvPr>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54" name="フローチャート : 判断 553">
          <a:extLst>
            <a:ext uri="{FF2B5EF4-FFF2-40B4-BE49-F238E27FC236}">
              <a16:creationId xmlns:a16="http://schemas.microsoft.com/office/drawing/2014/main" id="{00000000-0008-0000-0E00-00002A020000}"/>
            </a:ext>
          </a:extLst>
        </xdr:cNvPr>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166370</xdr:rowOff>
    </xdr:from>
    <xdr:to>
      <xdr:col>22</xdr:col>
      <xdr:colOff>415925</xdr:colOff>
      <xdr:row>103</xdr:row>
      <xdr:rowOff>96520</xdr:rowOff>
    </xdr:to>
    <xdr:sp macro="" textlink="">
      <xdr:nvSpPr>
        <xdr:cNvPr id="555" name="フローチャート : 判断 554">
          <a:extLst>
            <a:ext uri="{FF2B5EF4-FFF2-40B4-BE49-F238E27FC236}">
              <a16:creationId xmlns:a16="http://schemas.microsoft.com/office/drawing/2014/main" id="{00000000-0008-0000-0E00-00002B020000}"/>
            </a:ext>
          </a:extLst>
        </xdr:cNvPr>
        <xdr:cNvSpPr/>
      </xdr:nvSpPr>
      <xdr:spPr>
        <a:xfrm>
          <a:off x="15430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87647</xdr:rowOff>
    </xdr:from>
    <xdr:ext cx="405111" cy="259045"/>
    <xdr:sp macro="" textlink="">
      <xdr:nvSpPr>
        <xdr:cNvPr id="556" name="n_1aveValue【庁舎】&#10;有形固定資産減価償却率">
          <a:extLst>
            <a:ext uri="{FF2B5EF4-FFF2-40B4-BE49-F238E27FC236}">
              <a16:creationId xmlns:a16="http://schemas.microsoft.com/office/drawing/2014/main" id="{00000000-0008-0000-0E00-00002C020000}"/>
            </a:ext>
          </a:extLst>
        </xdr:cNvPr>
        <xdr:cNvSpPr txBox="1"/>
      </xdr:nvSpPr>
      <xdr:spPr>
        <a:xfrm>
          <a:off x="15266043"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33020</xdr:rowOff>
    </xdr:from>
    <xdr:to>
      <xdr:col>22</xdr:col>
      <xdr:colOff>415925</xdr:colOff>
      <xdr:row>100</xdr:row>
      <xdr:rowOff>134620</xdr:rowOff>
    </xdr:to>
    <xdr:sp macro="" textlink="">
      <xdr:nvSpPr>
        <xdr:cNvPr id="562" name="円/楕円 561">
          <a:extLst>
            <a:ext uri="{FF2B5EF4-FFF2-40B4-BE49-F238E27FC236}">
              <a16:creationId xmlns:a16="http://schemas.microsoft.com/office/drawing/2014/main" id="{00000000-0008-0000-0E00-000032020000}"/>
            </a:ext>
          </a:extLst>
        </xdr:cNvPr>
        <xdr:cNvSpPr/>
      </xdr:nvSpPr>
      <xdr:spPr>
        <a:xfrm>
          <a:off x="154305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151147</xdr:rowOff>
    </xdr:from>
    <xdr:ext cx="405111" cy="259045"/>
    <xdr:sp macro="" textlink="">
      <xdr:nvSpPr>
        <xdr:cNvPr id="563" name="n_1mainValue【庁舎】&#10;有形固定資産減価償却率">
          <a:extLst>
            <a:ext uri="{FF2B5EF4-FFF2-40B4-BE49-F238E27FC236}">
              <a16:creationId xmlns:a16="http://schemas.microsoft.com/office/drawing/2014/main" id="{00000000-0008-0000-0E00-000033020000}"/>
            </a:ext>
          </a:extLst>
        </xdr:cNvPr>
        <xdr:cNvSpPr txBox="1"/>
      </xdr:nvSpPr>
      <xdr:spPr>
        <a:xfrm>
          <a:off x="15266043" y="1695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7" name="【庁舎】&#10;一人当たり面積グラフ枠">
          <a:extLst>
            <a:ext uri="{FF2B5EF4-FFF2-40B4-BE49-F238E27FC236}">
              <a16:creationId xmlns:a16="http://schemas.microsoft.com/office/drawing/2014/main" id="{00000000-0008-0000-0E00-00004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89" name="【庁舎】&#10;一人当たり面積最小値テキスト">
          <a:extLst>
            <a:ext uri="{FF2B5EF4-FFF2-40B4-BE49-F238E27FC236}">
              <a16:creationId xmlns:a16="http://schemas.microsoft.com/office/drawing/2014/main" id="{00000000-0008-0000-0E00-00004D020000}"/>
            </a:ext>
          </a:extLst>
        </xdr:cNvPr>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91" name="【庁舎】&#10;一人当たり面積最大値テキスト">
          <a:extLst>
            <a:ext uri="{FF2B5EF4-FFF2-40B4-BE49-F238E27FC236}">
              <a16:creationId xmlns:a16="http://schemas.microsoft.com/office/drawing/2014/main" id="{00000000-0008-0000-0E00-00004F020000}"/>
            </a:ext>
          </a:extLst>
        </xdr:cNvPr>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593" name="【庁舎】&#10;一人当たり面積平均値テキスト">
          <a:extLst>
            <a:ext uri="{FF2B5EF4-FFF2-40B4-BE49-F238E27FC236}">
              <a16:creationId xmlns:a16="http://schemas.microsoft.com/office/drawing/2014/main" id="{00000000-0008-0000-0E00-000051020000}"/>
            </a:ext>
          </a:extLst>
        </xdr:cNvPr>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594" name="フローチャート : 判断 593">
          <a:extLst>
            <a:ext uri="{FF2B5EF4-FFF2-40B4-BE49-F238E27FC236}">
              <a16:creationId xmlns:a16="http://schemas.microsoft.com/office/drawing/2014/main" id="{00000000-0008-0000-0E00-000052020000}"/>
            </a:ext>
          </a:extLst>
        </xdr:cNvPr>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97789</xdr:rowOff>
    </xdr:from>
    <xdr:to>
      <xdr:col>31</xdr:col>
      <xdr:colOff>85725</xdr:colOff>
      <xdr:row>104</xdr:row>
      <xdr:rowOff>27939</xdr:rowOff>
    </xdr:to>
    <xdr:sp macro="" textlink="">
      <xdr:nvSpPr>
        <xdr:cNvPr id="595" name="フローチャート : 判断 594">
          <a:extLst>
            <a:ext uri="{FF2B5EF4-FFF2-40B4-BE49-F238E27FC236}">
              <a16:creationId xmlns:a16="http://schemas.microsoft.com/office/drawing/2014/main" id="{00000000-0008-0000-0E00-000053020000}"/>
            </a:ext>
          </a:extLst>
        </xdr:cNvPr>
        <xdr:cNvSpPr/>
      </xdr:nvSpPr>
      <xdr:spPr>
        <a:xfrm>
          <a:off x="2127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19066</xdr:rowOff>
    </xdr:from>
    <xdr:ext cx="469744" cy="259045"/>
    <xdr:sp macro="" textlink="">
      <xdr:nvSpPr>
        <xdr:cNvPr id="596" name="n_1aveValue【庁舎】&#10;一人当たり面積">
          <a:extLst>
            <a:ext uri="{FF2B5EF4-FFF2-40B4-BE49-F238E27FC236}">
              <a16:creationId xmlns:a16="http://schemas.microsoft.com/office/drawing/2014/main" id="{00000000-0008-0000-0E00-000054020000}"/>
            </a:ext>
          </a:extLst>
        </xdr:cNvPr>
        <xdr:cNvSpPr txBox="1"/>
      </xdr:nvSpPr>
      <xdr:spPr>
        <a:xfrm>
          <a:off x="21075727" y="1784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67311</xdr:rowOff>
    </xdr:from>
    <xdr:to>
      <xdr:col>31</xdr:col>
      <xdr:colOff>85725</xdr:colOff>
      <xdr:row>103</xdr:row>
      <xdr:rowOff>168911</xdr:rowOff>
    </xdr:to>
    <xdr:sp macro="" textlink="">
      <xdr:nvSpPr>
        <xdr:cNvPr id="602" name="円/楕円 601">
          <a:extLst>
            <a:ext uri="{FF2B5EF4-FFF2-40B4-BE49-F238E27FC236}">
              <a16:creationId xmlns:a16="http://schemas.microsoft.com/office/drawing/2014/main" id="{00000000-0008-0000-0E00-00005A020000}"/>
            </a:ext>
          </a:extLst>
        </xdr:cNvPr>
        <xdr:cNvSpPr/>
      </xdr:nvSpPr>
      <xdr:spPr>
        <a:xfrm>
          <a:off x="21272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13988</xdr:rowOff>
    </xdr:from>
    <xdr:ext cx="469744" cy="259045"/>
    <xdr:sp macro="" textlink="">
      <xdr:nvSpPr>
        <xdr:cNvPr id="603" name="n_1mainValue【庁舎】&#10;一人当たり面積">
          <a:extLst>
            <a:ext uri="{FF2B5EF4-FFF2-40B4-BE49-F238E27FC236}">
              <a16:creationId xmlns:a16="http://schemas.microsoft.com/office/drawing/2014/main" id="{00000000-0008-0000-0E00-00005B020000}"/>
            </a:ext>
          </a:extLst>
        </xdr:cNvPr>
        <xdr:cNvSpPr txBox="1"/>
      </xdr:nvSpPr>
      <xdr:spPr>
        <a:xfrm>
          <a:off x="21075727"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ja-JP" altLang="en-US" sz="1100">
              <a:solidFill>
                <a:schemeClr val="dk1"/>
              </a:solidFill>
              <a:effectLst/>
              <a:latin typeface="+mn-lt"/>
              <a:ea typeface="+mn-ea"/>
              <a:cs typeface="+mn-cs"/>
            </a:rPr>
            <a:t>体育館・プール、</a:t>
          </a:r>
          <a:r>
            <a:rPr kumimoji="1" lang="ja-JP" altLang="ja-JP" sz="1100">
              <a:solidFill>
                <a:schemeClr val="dk1"/>
              </a:solidFill>
              <a:effectLst/>
              <a:latin typeface="+mn-lt"/>
              <a:ea typeface="+mn-ea"/>
              <a:cs typeface="+mn-cs"/>
            </a:rPr>
            <a:t>庁舎であり、特に低くなっている施設は、福祉施設である。庁舎については、昭和５１年に建設されており、築年数が４２年経過しているため、高くなっているものである。平成２７年度までに庁舎耐震工事を完了しているが、今後も有形固定資産減価償却率は高くなる見込みであるため、公共施設等総合管理計画に基づいて検討を行っていく方針である。また、福祉施設については、平成１９年建設の総合保健福祉センターや平成１１年建設の市木デイサービスセンターなど、築年数が２０年未満の施設があることから、低くなっている。今後は築年経過により有形固定資産減価償却率が高くなっていく見込みであり、公共施設等総合管理計画に基づいて管理を行っていく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宮崎県串間市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19,253
19,162
295.16
12,787,063
12,449,521
335,977
6,762,554
9,584,209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35.2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財政力指数については近年ほぼ横ばいの状況にあり、他団体に比</a:t>
          </a:r>
          <a:r>
            <a:rPr kumimoji="1" lang="ja-JP" altLang="en-US" sz="1300">
              <a:solidFill>
                <a:schemeClr val="dk1"/>
              </a:solidFill>
              <a:effectLst/>
              <a:latin typeface="+mn-lt"/>
              <a:ea typeface="+mn-ea"/>
              <a:cs typeface="+mn-cs"/>
            </a:rPr>
            <a:t>べ</a:t>
          </a:r>
          <a:r>
            <a:rPr kumimoji="1" lang="ja-JP" altLang="ja-JP" sz="1300">
              <a:solidFill>
                <a:schemeClr val="dk1"/>
              </a:solidFill>
              <a:effectLst/>
              <a:latin typeface="+mn-lt"/>
              <a:ea typeface="+mn-ea"/>
              <a:cs typeface="+mn-cs"/>
            </a:rPr>
            <a:t>て低い状況も変わっていない。これは、人口の減少や全国平均を上回る高齢化率（Ｈ２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年度末</a:t>
          </a:r>
          <a:r>
            <a:rPr kumimoji="1" lang="en-US" altLang="ja-JP" sz="1300">
              <a:solidFill>
                <a:schemeClr val="dk1"/>
              </a:solidFill>
              <a:effectLst/>
              <a:latin typeface="+mn-lt"/>
              <a:ea typeface="+mn-ea"/>
              <a:cs typeface="+mn-cs"/>
            </a:rPr>
            <a:t>41.15</a:t>
          </a:r>
          <a:r>
            <a:rPr kumimoji="1" lang="ja-JP" altLang="ja-JP" sz="1300">
              <a:solidFill>
                <a:schemeClr val="dk1"/>
              </a:solidFill>
              <a:effectLst/>
              <a:latin typeface="+mn-lt"/>
              <a:ea typeface="+mn-ea"/>
              <a:cs typeface="+mn-cs"/>
            </a:rPr>
            <a:t>％）により財政基盤が弱いといった背景によるものである。平成２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年度においては</a:t>
          </a:r>
          <a:r>
            <a:rPr kumimoji="1" lang="ja-JP" altLang="en-US" sz="1300">
              <a:solidFill>
                <a:schemeClr val="dk1"/>
              </a:solidFill>
              <a:effectLst/>
              <a:latin typeface="+mn-lt"/>
              <a:ea typeface="+mn-ea"/>
              <a:cs typeface="+mn-cs"/>
            </a:rPr>
            <a:t>寄附金等</a:t>
          </a:r>
          <a:r>
            <a:rPr kumimoji="1" lang="ja-JP" altLang="ja-JP" sz="1300">
              <a:solidFill>
                <a:schemeClr val="dk1"/>
              </a:solidFill>
              <a:effectLst/>
              <a:latin typeface="+mn-lt"/>
              <a:ea typeface="+mn-ea"/>
              <a:cs typeface="+mn-cs"/>
            </a:rPr>
            <a:t>の増により基準財政収入額が増え、</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ポイント改善した。</a:t>
          </a:r>
          <a:endParaRPr lang="ja-JP" altLang="ja-JP" sz="1300">
            <a:effectLst/>
          </a:endParaRPr>
        </a:p>
        <a:p>
          <a:r>
            <a:rPr kumimoji="1" lang="ja-JP" altLang="ja-JP" sz="1300">
              <a:solidFill>
                <a:schemeClr val="dk1"/>
              </a:solidFill>
              <a:effectLst/>
              <a:latin typeface="+mn-lt"/>
              <a:ea typeface="+mn-ea"/>
              <a:cs typeface="+mn-cs"/>
            </a:rPr>
            <a:t>　財政力指数について改善目標数値は設定していないところであるが、今後はさらなる減少に転ずることのないよう、収納対策や新たな歳入の確保に取り組む必要がある。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144992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686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144992</xdr:rowOff>
    </xdr:from>
    <xdr:to>
      <xdr:col>6</xdr:col>
      <xdr:colOff>0</xdr:colOff>
      <xdr:row>44</xdr:row>
      <xdr:rowOff>165100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44</xdr:row>
      <xdr:rowOff>165100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44</xdr:row>
      <xdr:rowOff>165100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46160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94192</xdr:rowOff>
    </xdr:from>
    <xdr:to>
      <xdr:col>6</xdr:col>
      <xdr:colOff>50800</xdr:colOff>
      <xdr:row>45</xdr:row>
      <xdr:rowOff>24342</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9119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ysClr val="windowText" lastClr="000000"/>
              </a:solidFill>
              <a:effectLst/>
              <a:latin typeface="+mn-lt"/>
              <a:ea typeface="+mn-ea"/>
              <a:cs typeface="+mn-cs"/>
            </a:rPr>
            <a:t>歳出面では退職者</a:t>
          </a:r>
          <a:r>
            <a:rPr kumimoji="1" lang="ja-JP" altLang="en-US" sz="1300">
              <a:solidFill>
                <a:sysClr val="windowText" lastClr="000000"/>
              </a:solidFill>
              <a:effectLst/>
              <a:latin typeface="+mn-lt"/>
              <a:ea typeface="+mn-ea"/>
              <a:cs typeface="+mn-cs"/>
            </a:rPr>
            <a:t>増</a:t>
          </a:r>
          <a:r>
            <a:rPr kumimoji="1" lang="ja-JP" altLang="ja-JP" sz="1300">
              <a:solidFill>
                <a:sysClr val="windowText" lastClr="000000"/>
              </a:solidFill>
              <a:effectLst/>
              <a:latin typeface="+mn-lt"/>
              <a:ea typeface="+mn-ea"/>
              <a:cs typeface="+mn-cs"/>
            </a:rPr>
            <a:t>により約</a:t>
          </a:r>
          <a:r>
            <a:rPr kumimoji="1" lang="ja-JP" altLang="en-US" sz="1300">
              <a:solidFill>
                <a:sysClr val="windowText" lastClr="000000"/>
              </a:solidFill>
              <a:effectLst/>
              <a:latin typeface="+mn-lt"/>
              <a:ea typeface="+mn-ea"/>
              <a:cs typeface="+mn-cs"/>
            </a:rPr>
            <a:t>１</a:t>
          </a:r>
          <a:r>
            <a:rPr kumimoji="1" lang="ja-JP" altLang="ja-JP" sz="1300">
              <a:solidFill>
                <a:sysClr val="windowText" lastClr="000000"/>
              </a:solidFill>
              <a:effectLst/>
              <a:latin typeface="+mn-lt"/>
              <a:ea typeface="+mn-ea"/>
              <a:cs typeface="+mn-cs"/>
            </a:rPr>
            <a:t>億</a:t>
          </a:r>
          <a:r>
            <a:rPr kumimoji="1" lang="ja-JP" altLang="en-US" sz="1300">
              <a:solidFill>
                <a:sysClr val="windowText" lastClr="000000"/>
              </a:solidFill>
              <a:effectLst/>
              <a:latin typeface="+mn-lt"/>
              <a:ea typeface="+mn-ea"/>
              <a:cs typeface="+mn-cs"/>
            </a:rPr>
            <a:t>２</a:t>
          </a:r>
          <a:r>
            <a:rPr kumimoji="1" lang="ja-JP" altLang="ja-JP" sz="1300">
              <a:solidFill>
                <a:sysClr val="windowText" lastClr="000000"/>
              </a:solidFill>
              <a:effectLst/>
              <a:latin typeface="+mn-lt"/>
              <a:ea typeface="+mn-ea"/>
              <a:cs typeface="+mn-cs"/>
            </a:rPr>
            <a:t>千万円の</a:t>
          </a:r>
          <a:r>
            <a:rPr kumimoji="1" lang="ja-JP" altLang="en-US" sz="1300">
              <a:solidFill>
                <a:sysClr val="windowText" lastClr="000000"/>
              </a:solidFill>
              <a:effectLst/>
              <a:latin typeface="+mn-lt"/>
              <a:ea typeface="+mn-ea"/>
              <a:cs typeface="+mn-cs"/>
            </a:rPr>
            <a:t>増、扶助費が約１億２千万円の増となったこと、</a:t>
          </a:r>
          <a:r>
            <a:rPr kumimoji="1" lang="ja-JP" altLang="ja-JP" sz="1300">
              <a:solidFill>
                <a:sysClr val="windowText" lastClr="000000"/>
              </a:solidFill>
              <a:effectLst/>
              <a:latin typeface="+mn-lt"/>
              <a:ea typeface="+mn-ea"/>
              <a:cs typeface="+mn-cs"/>
            </a:rPr>
            <a:t>歳入面では地方消費税交付金が</a:t>
          </a:r>
          <a:r>
            <a:rPr kumimoji="1" lang="ja-JP" altLang="en-US" sz="1300">
              <a:solidFill>
                <a:sysClr val="windowText" lastClr="000000"/>
              </a:solidFill>
              <a:effectLst/>
              <a:latin typeface="+mn-lt"/>
              <a:ea typeface="+mn-ea"/>
              <a:cs typeface="+mn-cs"/>
            </a:rPr>
            <a:t>約５</a:t>
          </a:r>
          <a:r>
            <a:rPr kumimoji="1" lang="ja-JP" altLang="ja-JP" sz="1300">
              <a:solidFill>
                <a:sysClr val="windowText" lastClr="000000"/>
              </a:solidFill>
              <a:effectLst/>
              <a:latin typeface="+mn-lt"/>
              <a:ea typeface="+mn-ea"/>
              <a:cs typeface="+mn-cs"/>
            </a:rPr>
            <a:t>千万円の</a:t>
          </a:r>
          <a:r>
            <a:rPr kumimoji="1" lang="ja-JP" altLang="en-US" sz="1300">
              <a:solidFill>
                <a:sysClr val="windowText" lastClr="000000"/>
              </a:solidFill>
              <a:effectLst/>
              <a:latin typeface="+mn-lt"/>
              <a:ea typeface="+mn-ea"/>
              <a:cs typeface="+mn-cs"/>
            </a:rPr>
            <a:t>減</a:t>
          </a:r>
          <a:r>
            <a:rPr kumimoji="1" lang="ja-JP" altLang="ja-JP" sz="1300">
              <a:solidFill>
                <a:sysClr val="windowText" lastClr="000000"/>
              </a:solidFill>
              <a:effectLst/>
              <a:latin typeface="+mn-lt"/>
              <a:ea typeface="+mn-ea"/>
              <a:cs typeface="+mn-cs"/>
            </a:rPr>
            <a:t>となったことから、</a:t>
          </a:r>
          <a:r>
            <a:rPr kumimoji="1" lang="en-US" altLang="ja-JP" sz="1300">
              <a:solidFill>
                <a:sysClr val="windowText" lastClr="000000"/>
              </a:solidFill>
              <a:effectLst/>
              <a:latin typeface="+mn-lt"/>
              <a:ea typeface="+mn-ea"/>
              <a:cs typeface="+mn-cs"/>
            </a:rPr>
            <a:t>3.5</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高くなった</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人件費、扶助費といった義務的経費の経常収支比率に占める割合は依然として高い状況にあるため、財政構造の弾力性は低いと言える。</a:t>
          </a:r>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近年の財政健全化</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より職員数の削減や公債費残高の縮小</a:t>
          </a:r>
          <a:r>
            <a:rPr kumimoji="1" lang="ja-JP" altLang="en-US" sz="1300">
              <a:solidFill>
                <a:schemeClr val="dk1"/>
              </a:solidFill>
              <a:effectLst/>
              <a:latin typeface="+mn-lt"/>
              <a:ea typeface="+mn-ea"/>
              <a:cs typeface="+mn-cs"/>
            </a:rPr>
            <a:t>に取り組んでいる</a:t>
          </a:r>
          <a:r>
            <a:rPr kumimoji="1" lang="ja-JP" altLang="ja-JP" sz="1300">
              <a:solidFill>
                <a:schemeClr val="dk1"/>
              </a:solidFill>
              <a:effectLst/>
              <a:latin typeface="+mn-lt"/>
              <a:ea typeface="+mn-ea"/>
              <a:cs typeface="+mn-cs"/>
            </a:rPr>
            <a:t>が、扶助費や社会保障費の増大等により、大きな改善ができ</a:t>
          </a:r>
          <a:r>
            <a:rPr kumimoji="1" lang="ja-JP" altLang="en-US" sz="1300">
              <a:solidFill>
                <a:schemeClr val="dk1"/>
              </a:solidFill>
              <a:effectLst/>
              <a:latin typeface="+mn-lt"/>
              <a:ea typeface="+mn-ea"/>
              <a:cs typeface="+mn-cs"/>
            </a:rPr>
            <a:t>ていない</a:t>
          </a:r>
          <a:r>
            <a:rPr kumimoji="1" lang="ja-JP" altLang="ja-JP" sz="1300">
              <a:solidFill>
                <a:schemeClr val="dk1"/>
              </a:solidFill>
              <a:effectLst/>
              <a:latin typeface="+mn-lt"/>
              <a:ea typeface="+mn-ea"/>
              <a:cs typeface="+mn-cs"/>
            </a:rPr>
            <a:t>状況である。</a:t>
          </a:r>
          <a:endParaRPr lang="ja-JP" altLang="ja-JP" sz="1300">
            <a:effectLst/>
          </a:endParaRPr>
        </a:p>
        <a:p>
          <a:r>
            <a:rPr kumimoji="1" lang="ja-JP" altLang="ja-JP" sz="1300">
              <a:solidFill>
                <a:schemeClr val="dk1"/>
              </a:solidFill>
              <a:effectLst/>
              <a:latin typeface="+mn-lt"/>
              <a:ea typeface="+mn-ea"/>
              <a:cs typeface="+mn-cs"/>
            </a:rPr>
            <a:t>　今後は「自立推進行政改革プラン」に基づくこれまでの取組に加え、給与体系の見直しや収納対策に取り組む必要がある。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89988</xdr:rowOff>
    </xdr:from>
    <xdr:to>
      <xdr:col>7</xdr:col>
      <xdr:colOff>152400</xdr:colOff>
      <xdr:row>60</xdr:row>
      <xdr:rowOff>39188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20553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89988</xdr:rowOff>
    </xdr:from>
    <xdr:to>
      <xdr:col>6</xdr:col>
      <xdr:colOff>0</xdr:colOff>
      <xdr:row>60</xdr:row>
      <xdr:rowOff>104684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205538"/>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15059</xdr:rowOff>
    </xdr:from>
    <xdr:to>
      <xdr:col>6</xdr:col>
      <xdr:colOff>50800</xdr:colOff>
      <xdr:row>59</xdr:row>
      <xdr:rowOff>116659</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4064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126836</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989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52977</xdr:rowOff>
    </xdr:from>
    <xdr:to>
      <xdr:col>4</xdr:col>
      <xdr:colOff>482600</xdr:colOff>
      <xdr:row>60</xdr:row>
      <xdr:rowOff>104684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33997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52977</xdr:rowOff>
    </xdr:from>
    <xdr:to>
      <xdr:col>4</xdr:col>
      <xdr:colOff>533400</xdr:colOff>
      <xdr:row>59</xdr:row>
      <xdr:rowOff>154577</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3175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164754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52977</xdr:rowOff>
    </xdr:from>
    <xdr:to>
      <xdr:col>3</xdr:col>
      <xdr:colOff>279400</xdr:colOff>
      <xdr:row>60</xdr:row>
      <xdr:rowOff>63319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33997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21953</xdr:rowOff>
    </xdr:from>
    <xdr:to>
      <xdr:col>3</xdr:col>
      <xdr:colOff>330200</xdr:colOff>
      <xdr:row>59</xdr:row>
      <xdr:rowOff>123553</xdr:rowOff>
    </xdr:to>
    <xdr:sp macro="" textlink="">
      <xdr:nvSpPr>
        <xdr:cNvPr id="143" name="フローチャート : 判断 142">
          <a:extLst>
            <a:ext uri="{FF2B5EF4-FFF2-40B4-BE49-F238E27FC236}">
              <a16:creationId xmlns:a16="http://schemas.microsoft.com/office/drawing/2014/main" id="{00000000-0008-0000-0300-00008F000000}"/>
            </a:ext>
          </a:extLst>
        </xdr:cNvPr>
        <xdr:cNvSpPr/>
      </xdr:nvSpPr>
      <xdr:spPr>
        <a:xfrm>
          <a:off x="2286000" y="1013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133730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42635</xdr:rowOff>
    </xdr:from>
    <xdr:to>
      <xdr:col>2</xdr:col>
      <xdr:colOff>127000</xdr:colOff>
      <xdr:row>59</xdr:row>
      <xdr:rowOff>144235</xdr:rowOff>
    </xdr:to>
    <xdr:sp macro="" textlink="">
      <xdr:nvSpPr>
        <xdr:cNvPr id="145" name="フローチャート : 判断 144">
          <a:extLst>
            <a:ext uri="{FF2B5EF4-FFF2-40B4-BE49-F238E27FC236}">
              <a16:creationId xmlns:a16="http://schemas.microsoft.com/office/drawing/2014/main" id="{00000000-0008-0000-0300-000091000000}"/>
            </a:ext>
          </a:extLst>
        </xdr:cNvPr>
        <xdr:cNvSpPr/>
      </xdr:nvSpPr>
      <xdr:spPr>
        <a:xfrm>
          <a:off x="1397000" y="1015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154412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159838</xdr:rowOff>
    </xdr:from>
    <xdr:to>
      <xdr:col>7</xdr:col>
      <xdr:colOff>203200</xdr:colOff>
      <xdr:row>60</xdr:row>
      <xdr:rowOff>89988</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49022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131915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2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39188</xdr:rowOff>
    </xdr:from>
    <xdr:to>
      <xdr:col>6</xdr:col>
      <xdr:colOff>50800</xdr:colOff>
      <xdr:row>59</xdr:row>
      <xdr:rowOff>140788</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4064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125565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241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53884</xdr:rowOff>
    </xdr:from>
    <xdr:to>
      <xdr:col>4</xdr:col>
      <xdr:colOff>533400</xdr:colOff>
      <xdr:row>60</xdr:row>
      <xdr:rowOff>155484</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3175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140261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42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2177</xdr:rowOff>
    </xdr:from>
    <xdr:to>
      <xdr:col>3</xdr:col>
      <xdr:colOff>330200</xdr:colOff>
      <xdr:row>60</xdr:row>
      <xdr:rowOff>103777</xdr:rowOff>
    </xdr:to>
    <xdr:sp macro="" textlink="">
      <xdr:nvSpPr>
        <xdr:cNvPr id="158" name="円/楕円 157">
          <a:extLst>
            <a:ext uri="{FF2B5EF4-FFF2-40B4-BE49-F238E27FC236}">
              <a16:creationId xmlns:a16="http://schemas.microsoft.com/office/drawing/2014/main" id="{00000000-0008-0000-0300-00009E000000}"/>
            </a:ext>
          </a:extLst>
        </xdr:cNvPr>
        <xdr:cNvSpPr/>
      </xdr:nvSpPr>
      <xdr:spPr>
        <a:xfrm>
          <a:off x="2286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88554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37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12519</xdr:rowOff>
    </xdr:from>
    <xdr:to>
      <xdr:col>2</xdr:col>
      <xdr:colOff>127000</xdr:colOff>
      <xdr:row>60</xdr:row>
      <xdr:rowOff>114119</xdr:rowOff>
    </xdr:to>
    <xdr:sp macro="" textlink="">
      <xdr:nvSpPr>
        <xdr:cNvPr id="160" name="円/楕円 159">
          <a:extLst>
            <a:ext uri="{FF2B5EF4-FFF2-40B4-BE49-F238E27FC236}">
              <a16:creationId xmlns:a16="http://schemas.microsoft.com/office/drawing/2014/main" id="{00000000-0008-0000-0300-0000A0000000}"/>
            </a:ext>
          </a:extLst>
        </xdr:cNvPr>
        <xdr:cNvSpPr/>
      </xdr:nvSpPr>
      <xdr:spPr>
        <a:xfrm>
          <a:off x="1397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98896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[185,462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に比べ人口１人当たりの決算額が高くなっているのは、主に人件費を要因としている。これは、市木地区に開設している診療所や市直営の保育所、単独で組織している消防本部など医師や保育士、消防士の人件費も含まれていることも一因となっている。これまで職員数の削減・コスト削減につなげてきたが、現行の行政サービスを確保するためにはさらなる削減が難しい状況となっている。これを改善するためには、これまでの努力も継続しつつ、給与体系の見直しや行政サービスの見直しを行うことも必要であ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37531</xdr:rowOff>
    </xdr:from>
    <xdr:to>
      <xdr:col>7</xdr:col>
      <xdr:colOff>152400</xdr:colOff>
      <xdr:row>84</xdr:row>
      <xdr:rowOff>86266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439331"/>
          <a:ext cx="838200" cy="4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23802</xdr:rowOff>
    </xdr:from>
    <xdr:to>
      <xdr:col>6</xdr:col>
      <xdr:colOff>0</xdr:colOff>
      <xdr:row>84</xdr:row>
      <xdr:rowOff>37531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425602"/>
          <a:ext cx="889000" cy="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125250</xdr:rowOff>
    </xdr:from>
    <xdr:to>
      <xdr:col>6</xdr:col>
      <xdr:colOff>50800</xdr:colOff>
      <xdr:row>83</xdr:row>
      <xdr:rowOff>55400</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4064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65577</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5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146862</xdr:rowOff>
    </xdr:from>
    <xdr:to>
      <xdr:col>4</xdr:col>
      <xdr:colOff>482600</xdr:colOff>
      <xdr:row>84</xdr:row>
      <xdr:rowOff>23802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377212"/>
          <a:ext cx="889000" cy="4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106300</xdr:rowOff>
    </xdr:from>
    <xdr:to>
      <xdr:col>4</xdr:col>
      <xdr:colOff>533400</xdr:colOff>
      <xdr:row>83</xdr:row>
      <xdr:rowOff>36450</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3175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46627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146862</xdr:rowOff>
    </xdr:from>
    <xdr:to>
      <xdr:col>3</xdr:col>
      <xdr:colOff>279400</xdr:colOff>
      <xdr:row>84</xdr:row>
      <xdr:rowOff>16264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377212"/>
          <a:ext cx="889000" cy="4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78631</xdr:rowOff>
    </xdr:from>
    <xdr:to>
      <xdr:col>3</xdr:col>
      <xdr:colOff>330200</xdr:colOff>
      <xdr:row>83</xdr:row>
      <xdr:rowOff>8781</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2286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18958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36911</xdr:rowOff>
    </xdr:from>
    <xdr:to>
      <xdr:col>2</xdr:col>
      <xdr:colOff>127000</xdr:colOff>
      <xdr:row>82</xdr:row>
      <xdr:rowOff>138511</xdr:rowOff>
    </xdr:to>
    <xdr:sp macro="" textlink="">
      <xdr:nvSpPr>
        <xdr:cNvPr id="208" name="フローチャート : 判断 207">
          <a:extLst>
            <a:ext uri="{FF2B5EF4-FFF2-40B4-BE49-F238E27FC236}">
              <a16:creationId xmlns:a16="http://schemas.microsoft.com/office/drawing/2014/main" id="{00000000-0008-0000-0300-0000D0000000}"/>
            </a:ext>
          </a:extLst>
        </xdr:cNvPr>
        <xdr:cNvSpPr/>
      </xdr:nvSpPr>
      <xdr:spPr>
        <a:xfrm>
          <a:off x="1397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148688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86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35466</xdr:rowOff>
    </xdr:from>
    <xdr:to>
      <xdr:col>7</xdr:col>
      <xdr:colOff>203200</xdr:colOff>
      <xdr:row>84</xdr:row>
      <xdr:rowOff>137066</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902200" y="1443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7543</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40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185,462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158181</xdr:rowOff>
    </xdr:from>
    <xdr:to>
      <xdr:col>6</xdr:col>
      <xdr:colOff>50800</xdr:colOff>
      <xdr:row>84</xdr:row>
      <xdr:rowOff>88331</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4064000" y="143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73108</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474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179,403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144452</xdr:rowOff>
    </xdr:from>
    <xdr:to>
      <xdr:col>4</xdr:col>
      <xdr:colOff>533400</xdr:colOff>
      <xdr:row>84</xdr:row>
      <xdr:rowOff>74602</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3175000" y="143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59379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46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177,696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96062</xdr:rowOff>
    </xdr:from>
    <xdr:to>
      <xdr:col>3</xdr:col>
      <xdr:colOff>330200</xdr:colOff>
      <xdr:row>84</xdr:row>
      <xdr:rowOff>26212</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2286000" y="1432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10989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41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171,680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136914</xdr:rowOff>
    </xdr:from>
    <xdr:to>
      <xdr:col>2</xdr:col>
      <xdr:colOff>127000</xdr:colOff>
      <xdr:row>84</xdr:row>
      <xdr:rowOff>67064</xdr:rowOff>
    </xdr:to>
    <xdr:sp macro="" textlink="">
      <xdr:nvSpPr>
        <xdr:cNvPr id="223" name="円/楕円 222">
          <a:extLst>
            <a:ext uri="{FF2B5EF4-FFF2-40B4-BE49-F238E27FC236}">
              <a16:creationId xmlns:a16="http://schemas.microsoft.com/office/drawing/2014/main" id="{00000000-0008-0000-0300-0000DF000000}"/>
            </a:ext>
          </a:extLst>
        </xdr:cNvPr>
        <xdr:cNvSpPr/>
      </xdr:nvSpPr>
      <xdr:spPr>
        <a:xfrm>
          <a:off x="1397000" y="1436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51841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453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176,759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これまでもワタリ制度の廃止及び昇給抑制の実施等行い、国と同じ水準に近づくよう努力しているところである。</a:t>
          </a:r>
          <a:endParaRPr lang="ja-JP" altLang="ja-JP" sz="1300">
            <a:effectLst/>
          </a:endParaRPr>
        </a:p>
        <a:p>
          <a:r>
            <a:rPr kumimoji="1" lang="ja-JP" altLang="ja-JP" sz="1300">
              <a:solidFill>
                <a:schemeClr val="dk1"/>
              </a:solidFill>
              <a:effectLst/>
              <a:latin typeface="+mn-lt"/>
              <a:ea typeface="+mn-ea"/>
              <a:cs typeface="+mn-cs"/>
            </a:rPr>
            <a:t>　平成２８年度より人事評価制度の導入に伴い、５５歳以上の職員の昇給についても原則停止とし、人事評価の評価内容により昇給等対応を行っているところである。</a:t>
          </a:r>
          <a:endParaRPr lang="ja-JP" altLang="ja-JP" sz="1300">
            <a:effectLst/>
          </a:endParaRPr>
        </a:p>
        <a:p>
          <a:r>
            <a:rPr kumimoji="1" lang="ja-JP" altLang="ja-JP" sz="1300">
              <a:solidFill>
                <a:schemeClr val="dk1"/>
              </a:solidFill>
              <a:effectLst/>
              <a:latin typeface="+mn-lt"/>
              <a:ea typeface="+mn-ea"/>
              <a:cs typeface="+mn-cs"/>
            </a:rPr>
            <a:t>　ラスパイレス指数が高いことについて、職員団体と共通の認識を持ち、国と同じ基準となるように職員団体と継続的に交渉を続けており、今後も給与適正化に向けて努力していきたい。</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122873</xdr:rowOff>
    </xdr:from>
    <xdr:to>
      <xdr:col>24</xdr:col>
      <xdr:colOff>558800</xdr:colOff>
      <xdr:row>86</xdr:row>
      <xdr:rowOff>35243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838873"/>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7320</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475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35243</xdr:rowOff>
    </xdr:from>
    <xdr:to>
      <xdr:col>24</xdr:col>
      <xdr:colOff>647700</xdr:colOff>
      <xdr:row>86</xdr:row>
      <xdr:rowOff>35243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77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37800</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5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80</xdr:row>
      <xdr:rowOff>122873</xdr:rowOff>
    </xdr:from>
    <xdr:to>
      <xdr:col>24</xdr:col>
      <xdr:colOff>647700</xdr:colOff>
      <xdr:row>80</xdr:row>
      <xdr:rowOff>122873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83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37782</xdr:rowOff>
    </xdr:from>
    <xdr:to>
      <xdr:col>24</xdr:col>
      <xdr:colOff>558800</xdr:colOff>
      <xdr:row>85</xdr:row>
      <xdr:rowOff>61913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6179800" y="14611032"/>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36213</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266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19686</xdr:rowOff>
    </xdr:from>
    <xdr:to>
      <xdr:col>24</xdr:col>
      <xdr:colOff>609600</xdr:colOff>
      <xdr:row>84</xdr:row>
      <xdr:rowOff>121286</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9672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167005</xdr:rowOff>
    </xdr:from>
    <xdr:to>
      <xdr:col>23</xdr:col>
      <xdr:colOff>406400</xdr:colOff>
      <xdr:row>85</xdr:row>
      <xdr:rowOff>61913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56880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13652</xdr:rowOff>
    </xdr:from>
    <xdr:to>
      <xdr:col>23</xdr:col>
      <xdr:colOff>457200</xdr:colOff>
      <xdr:row>84</xdr:row>
      <xdr:rowOff>115252</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6129000" y="1441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125429</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184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167005</xdr:rowOff>
    </xdr:from>
    <xdr:to>
      <xdr:col>22</xdr:col>
      <xdr:colOff>203200</xdr:colOff>
      <xdr:row>85</xdr:row>
      <xdr:rowOff>61913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401800" y="1456880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136843</xdr:rowOff>
    </xdr:from>
    <xdr:to>
      <xdr:col>22</xdr:col>
      <xdr:colOff>254000</xdr:colOff>
      <xdr:row>84</xdr:row>
      <xdr:rowOff>66993</xdr:rowOff>
    </xdr:to>
    <xdr:sp macro="" textlink="">
      <xdr:nvSpPr>
        <xdr:cNvPr id="261" name="フローチャート : 判断 260">
          <a:extLst>
            <a:ext uri="{FF2B5EF4-FFF2-40B4-BE49-F238E27FC236}">
              <a16:creationId xmlns:a16="http://schemas.microsoft.com/office/drawing/2014/main" id="{00000000-0008-0000-0300-000005010000}"/>
            </a:ext>
          </a:extLst>
        </xdr:cNvPr>
        <xdr:cNvSpPr/>
      </xdr:nvSpPr>
      <xdr:spPr>
        <a:xfrm>
          <a:off x="15240000" y="1436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77170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13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61913</xdr:rowOff>
    </xdr:from>
    <xdr:to>
      <xdr:col>21</xdr:col>
      <xdr:colOff>0</xdr:colOff>
      <xdr:row>88</xdr:row>
      <xdr:rowOff>36195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635163"/>
          <a:ext cx="889000" cy="48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136843</xdr:rowOff>
    </xdr:from>
    <xdr:to>
      <xdr:col>21</xdr:col>
      <xdr:colOff>50800</xdr:colOff>
      <xdr:row>84</xdr:row>
      <xdr:rowOff>66993</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4351000" y="1436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77170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13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99061</xdr:rowOff>
    </xdr:from>
    <xdr:to>
      <xdr:col>19</xdr:col>
      <xdr:colOff>533400</xdr:colOff>
      <xdr:row>87</xdr:row>
      <xdr:rowOff>29211</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34620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39388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158432</xdr:rowOff>
    </xdr:from>
    <xdr:to>
      <xdr:col>24</xdr:col>
      <xdr:colOff>609600</xdr:colOff>
      <xdr:row>85</xdr:row>
      <xdr:rowOff>88582</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967200" y="145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130509</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5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11113</xdr:rowOff>
    </xdr:from>
    <xdr:to>
      <xdr:col>23</xdr:col>
      <xdr:colOff>457200</xdr:colOff>
      <xdr:row>85</xdr:row>
      <xdr:rowOff>112713</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61290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97490</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67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116205</xdr:rowOff>
    </xdr:from>
    <xdr:to>
      <xdr:col>22</xdr:col>
      <xdr:colOff>254000</xdr:colOff>
      <xdr:row>85</xdr:row>
      <xdr:rowOff>46355</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5240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31132</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60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11113</xdr:rowOff>
    </xdr:from>
    <xdr:to>
      <xdr:col>21</xdr:col>
      <xdr:colOff>50800</xdr:colOff>
      <xdr:row>85</xdr:row>
      <xdr:rowOff>112713</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43510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97490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67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156845</xdr:rowOff>
    </xdr:from>
    <xdr:to>
      <xdr:col>19</xdr:col>
      <xdr:colOff>533400</xdr:colOff>
      <xdr:row>88</xdr:row>
      <xdr:rowOff>86995</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3462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71772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1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１９年度に定員管理計画を策定し、民間委託や退職者の不補充等を継続的に実施し、職員数の削減に努めるとともに、現業職の撤廃の実施やほぼ全ての施設において指定管理者制度の活用による民間委託を実現してきたが、なお平均より高い状態である。また、本市の地域が広域であるため、単独で消防本部を組織している現状であることも一因となっている。</a:t>
          </a:r>
          <a:endParaRPr lang="ja-JP" altLang="ja-JP" sz="1200">
            <a:effectLst/>
          </a:endParaRPr>
        </a:p>
        <a:p>
          <a:r>
            <a:rPr kumimoji="1" lang="ja-JP" altLang="ja-JP" sz="1200">
              <a:solidFill>
                <a:schemeClr val="dk1"/>
              </a:solidFill>
              <a:effectLst/>
              <a:latin typeface="+mn-lt"/>
              <a:ea typeface="+mn-ea"/>
              <a:cs typeface="+mn-cs"/>
            </a:rPr>
            <a:t>　平成２８年度に新たな定員管理計画を策定し、保育所の民営化等により定員を更に引き下げる予定である。厳しい行政運営の状況であるため引き続き削減等の余地があるか検討して</a:t>
          </a:r>
          <a:r>
            <a:rPr kumimoji="1" lang="ja-JP" altLang="en-US" sz="1200">
              <a:solidFill>
                <a:schemeClr val="dk1"/>
              </a:solidFill>
              <a:effectLst/>
              <a:latin typeface="+mn-lt"/>
              <a:ea typeface="+mn-ea"/>
              <a:cs typeface="+mn-cs"/>
            </a:rPr>
            <a:t>いき</a:t>
          </a:r>
          <a:r>
            <a:rPr kumimoji="1" lang="ja-JP" altLang="ja-JP" sz="1200">
              <a:solidFill>
                <a:schemeClr val="dk1"/>
              </a:solidFill>
              <a:effectLst/>
              <a:latin typeface="+mn-lt"/>
              <a:ea typeface="+mn-ea"/>
              <a:cs typeface="+mn-cs"/>
            </a:rPr>
            <a:t>たい。</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168305</xdr:rowOff>
    </xdr:from>
    <xdr:to>
      <xdr:col>24</xdr:col>
      <xdr:colOff>558800</xdr:colOff>
      <xdr:row>64</xdr:row>
      <xdr:rowOff>54308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969655"/>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149920</xdr:rowOff>
    </xdr:from>
    <xdr:to>
      <xdr:col>23</xdr:col>
      <xdr:colOff>406400</xdr:colOff>
      <xdr:row>63</xdr:row>
      <xdr:rowOff>168305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951270"/>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149013</xdr:rowOff>
    </xdr:from>
    <xdr:to>
      <xdr:col>23</xdr:col>
      <xdr:colOff>457200</xdr:colOff>
      <xdr:row>62</xdr:row>
      <xdr:rowOff>79163</xdr:rowOff>
    </xdr:to>
    <xdr:sp macro="" textlink="">
      <xdr:nvSpPr>
        <xdr:cNvPr id="323" name="フローチャート : 判断 322">
          <a:extLst>
            <a:ext uri="{FF2B5EF4-FFF2-40B4-BE49-F238E27FC236}">
              <a16:creationId xmlns:a16="http://schemas.microsoft.com/office/drawing/2014/main" id="{00000000-0008-0000-0300-000043010000}"/>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89340</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99362</xdr:rowOff>
    </xdr:from>
    <xdr:to>
      <xdr:col>22</xdr:col>
      <xdr:colOff>203200</xdr:colOff>
      <xdr:row>63</xdr:row>
      <xdr:rowOff>149920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900712"/>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128330</xdr:rowOff>
    </xdr:from>
    <xdr:to>
      <xdr:col>22</xdr:col>
      <xdr:colOff>254000</xdr:colOff>
      <xdr:row>62</xdr:row>
      <xdr:rowOff>58480</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5240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68657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99362</xdr:rowOff>
    </xdr:from>
    <xdr:to>
      <xdr:col>21</xdr:col>
      <xdr:colOff>0</xdr:colOff>
      <xdr:row>63</xdr:row>
      <xdr:rowOff>116598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90071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120287</xdr:rowOff>
    </xdr:from>
    <xdr:to>
      <xdr:col>21</xdr:col>
      <xdr:colOff>50800</xdr:colOff>
      <xdr:row>62</xdr:row>
      <xdr:rowOff>50437</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60614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128330</xdr:rowOff>
    </xdr:from>
    <xdr:to>
      <xdr:col>19</xdr:col>
      <xdr:colOff>533400</xdr:colOff>
      <xdr:row>62</xdr:row>
      <xdr:rowOff>58480</xdr:rowOff>
    </xdr:to>
    <xdr:sp macro="" textlink="">
      <xdr:nvSpPr>
        <xdr:cNvPr id="331" name="フローチャート : 判断 330">
          <a:extLst>
            <a:ext uri="{FF2B5EF4-FFF2-40B4-BE49-F238E27FC236}">
              <a16:creationId xmlns:a16="http://schemas.microsoft.com/office/drawing/2014/main" id="{00000000-0008-0000-0300-00004B010000}"/>
            </a:ext>
          </a:extLst>
        </xdr:cNvPr>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68657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3508</xdr:rowOff>
    </xdr:from>
    <xdr:to>
      <xdr:col>24</xdr:col>
      <xdr:colOff>609600</xdr:colOff>
      <xdr:row>64</xdr:row>
      <xdr:rowOff>105108</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6967200" y="1097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147035</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94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117505</xdr:rowOff>
    </xdr:from>
    <xdr:to>
      <xdr:col>23</xdr:col>
      <xdr:colOff>457200</xdr:colOff>
      <xdr:row>64</xdr:row>
      <xdr:rowOff>47655</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6129000" y="109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32432</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100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99120</xdr:rowOff>
    </xdr:from>
    <xdr:to>
      <xdr:col>22</xdr:col>
      <xdr:colOff>254000</xdr:colOff>
      <xdr:row>64</xdr:row>
      <xdr:rowOff>29270</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5240000" y="109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14047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98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48562</xdr:rowOff>
    </xdr:from>
    <xdr:to>
      <xdr:col>21</xdr:col>
      <xdr:colOff>50800</xdr:colOff>
      <xdr:row>63</xdr:row>
      <xdr:rowOff>150162</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4351000" y="108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134939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93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65798</xdr:rowOff>
    </xdr:from>
    <xdr:to>
      <xdr:col>19</xdr:col>
      <xdr:colOff>533400</xdr:colOff>
      <xdr:row>63</xdr:row>
      <xdr:rowOff>167398</xdr:rowOff>
    </xdr:to>
    <xdr:sp macro="" textlink="">
      <xdr:nvSpPr>
        <xdr:cNvPr id="346" name="円/楕円 345">
          <a:extLst>
            <a:ext uri="{FF2B5EF4-FFF2-40B4-BE49-F238E27FC236}">
              <a16:creationId xmlns:a16="http://schemas.microsoft.com/office/drawing/2014/main" id="{00000000-0008-0000-0300-00005A010000}"/>
            </a:ext>
          </a:extLst>
        </xdr:cNvPr>
        <xdr:cNvSpPr/>
      </xdr:nvSpPr>
      <xdr:spPr>
        <a:xfrm>
          <a:off x="13462000" y="1086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152175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95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実質公債費比率については市債発行額の抑制により年々低下を続けており、平成２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年度と比較して</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ポイントの改善がみられる。しかし、平成２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年度は大型事業の実施があ</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、償還額以上の新規発行をすることとなったことから、元金償還が始まる平成３</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年度には実質公債費比率が若干悪化する見込みである。事業終了後には市債発行の抑制を継続し、数値の改善を目指すものである。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106997</xdr:rowOff>
    </xdr:from>
    <xdr:to>
      <xdr:col>24</xdr:col>
      <xdr:colOff>558800</xdr:colOff>
      <xdr:row>36</xdr:row>
      <xdr:rowOff>117052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279197"/>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130827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117052</xdr:rowOff>
    </xdr:from>
    <xdr:to>
      <xdr:col>23</xdr:col>
      <xdr:colOff>406400</xdr:colOff>
      <xdr:row>36</xdr:row>
      <xdr:rowOff>143192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289252"/>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148696</xdr:rowOff>
    </xdr:from>
    <xdr:to>
      <xdr:col>23</xdr:col>
      <xdr:colOff>457200</xdr:colOff>
      <xdr:row>37</xdr:row>
      <xdr:rowOff>78846</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63623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143192</xdr:rowOff>
    </xdr:from>
    <xdr:to>
      <xdr:col>22</xdr:col>
      <xdr:colOff>203200</xdr:colOff>
      <xdr:row>36</xdr:row>
      <xdr:rowOff>171344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31539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166793</xdr:rowOff>
    </xdr:from>
    <xdr:to>
      <xdr:col>22</xdr:col>
      <xdr:colOff>254000</xdr:colOff>
      <xdr:row>37</xdr:row>
      <xdr:rowOff>96943</xdr:rowOff>
    </xdr:to>
    <xdr:sp macro="" textlink="">
      <xdr:nvSpPr>
        <xdr:cNvPr id="388" name="フローチャート : 判断 387">
          <a:extLst>
            <a:ext uri="{FF2B5EF4-FFF2-40B4-BE49-F238E27FC236}">
              <a16:creationId xmlns:a16="http://schemas.microsoft.com/office/drawing/2014/main" id="{00000000-0008-0000-0300-000084010000}"/>
            </a:ext>
          </a:extLst>
        </xdr:cNvPr>
        <xdr:cNvSpPr/>
      </xdr:nvSpPr>
      <xdr:spPr>
        <a:xfrm>
          <a:off x="15240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81720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171344</xdr:rowOff>
    </xdr:from>
    <xdr:to>
      <xdr:col>21</xdr:col>
      <xdr:colOff>0</xdr:colOff>
      <xdr:row>37</xdr:row>
      <xdr:rowOff>32067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3435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17463</xdr:rowOff>
    </xdr:from>
    <xdr:to>
      <xdr:col>21</xdr:col>
      <xdr:colOff>50800</xdr:colOff>
      <xdr:row>37</xdr:row>
      <xdr:rowOff>119063</xdr:rowOff>
    </xdr:to>
    <xdr:sp macro="" textlink="">
      <xdr:nvSpPr>
        <xdr:cNvPr id="391" name="フローチャート : 判断 390">
          <a:extLst>
            <a:ext uri="{FF2B5EF4-FFF2-40B4-BE49-F238E27FC236}">
              <a16:creationId xmlns:a16="http://schemas.microsoft.com/office/drawing/2014/main" id="{00000000-0008-0000-0300-000087010000}"/>
            </a:ext>
          </a:extLst>
        </xdr:cNvPr>
        <xdr:cNvSpPr/>
      </xdr:nvSpPr>
      <xdr:spPr>
        <a:xfrm>
          <a:off x="14351000" y="63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103840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35560</xdr:rowOff>
    </xdr:from>
    <xdr:to>
      <xdr:col>19</xdr:col>
      <xdr:colOff>533400</xdr:colOff>
      <xdr:row>37</xdr:row>
      <xdr:rowOff>137160</xdr:rowOff>
    </xdr:to>
    <xdr:sp macro="" textlink="">
      <xdr:nvSpPr>
        <xdr:cNvPr id="393" name="フローチャート : 判断 392">
          <a:extLst>
            <a:ext uri="{FF2B5EF4-FFF2-40B4-BE49-F238E27FC236}">
              <a16:creationId xmlns:a16="http://schemas.microsoft.com/office/drawing/2014/main" id="{00000000-0008-0000-0300-000089010000}"/>
            </a:ext>
          </a:extLst>
        </xdr:cNvPr>
        <xdr:cNvSpPr/>
      </xdr:nvSpPr>
      <xdr:spPr>
        <a:xfrm>
          <a:off x="134620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121937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56197</xdr:rowOff>
    </xdr:from>
    <xdr:to>
      <xdr:col>24</xdr:col>
      <xdr:colOff>609600</xdr:colOff>
      <xdr:row>36</xdr:row>
      <xdr:rowOff>157797</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6967200" y="62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148924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49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66252</xdr:rowOff>
    </xdr:from>
    <xdr:to>
      <xdr:col>23</xdr:col>
      <xdr:colOff>457200</xdr:colOff>
      <xdr:row>36</xdr:row>
      <xdr:rowOff>167852</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6129000" y="62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6579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0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92392</xdr:rowOff>
    </xdr:from>
    <xdr:to>
      <xdr:col>22</xdr:col>
      <xdr:colOff>254000</xdr:colOff>
      <xdr:row>37</xdr:row>
      <xdr:rowOff>22542</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5240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32719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120544</xdr:rowOff>
    </xdr:from>
    <xdr:to>
      <xdr:col>21</xdr:col>
      <xdr:colOff>50800</xdr:colOff>
      <xdr:row>37</xdr:row>
      <xdr:rowOff>50694</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43510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60871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6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152717</xdr:rowOff>
    </xdr:from>
    <xdr:to>
      <xdr:col>19</xdr:col>
      <xdr:colOff>533400</xdr:colOff>
      <xdr:row>37</xdr:row>
      <xdr:rowOff>82867</xdr:rowOff>
    </xdr:to>
    <xdr:sp macro="" textlink="">
      <xdr:nvSpPr>
        <xdr:cNvPr id="408" name="円/楕円 407">
          <a:extLst>
            <a:ext uri="{FF2B5EF4-FFF2-40B4-BE49-F238E27FC236}">
              <a16:creationId xmlns:a16="http://schemas.microsoft.com/office/drawing/2014/main" id="{00000000-0008-0000-0300-000098010000}"/>
            </a:ext>
          </a:extLst>
        </xdr:cNvPr>
        <xdr:cNvSpPr/>
      </xdr:nvSpPr>
      <xdr:spPr>
        <a:xfrm>
          <a:off x="13462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93044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将来負担比率については、市債発行額の抑制や基金の積立等により、年々低下</a:t>
          </a:r>
          <a:r>
            <a:rPr kumimoji="1" lang="ja-JP" altLang="en-US" sz="1300">
              <a:solidFill>
                <a:schemeClr val="dk1"/>
              </a:solidFill>
              <a:effectLst/>
              <a:latin typeface="+mn-lt"/>
              <a:ea typeface="+mn-ea"/>
              <a:cs typeface="+mn-cs"/>
            </a:rPr>
            <a:t>し</a:t>
          </a:r>
          <a:r>
            <a:rPr kumimoji="1" lang="ja-JP" altLang="ja-JP" sz="1300">
              <a:solidFill>
                <a:schemeClr val="dk1"/>
              </a:solidFill>
              <a:effectLst/>
              <a:latin typeface="+mn-lt"/>
              <a:ea typeface="+mn-ea"/>
              <a:cs typeface="+mn-cs"/>
            </a:rPr>
            <a:t>続けて</a:t>
          </a:r>
          <a:r>
            <a:rPr kumimoji="1" lang="ja-JP" altLang="en-US" sz="1300">
              <a:solidFill>
                <a:schemeClr val="dk1"/>
              </a:solidFill>
              <a:effectLst/>
              <a:latin typeface="+mn-lt"/>
              <a:ea typeface="+mn-ea"/>
              <a:cs typeface="+mn-cs"/>
            </a:rPr>
            <a:t>いたが、平成２８年度は中学校新設校施設整備事業や中心市街地まちづくり事業など大型事業があり、地方債残高が増加したことにより</a:t>
          </a:r>
          <a:r>
            <a:rPr kumimoji="1" lang="en-US" altLang="ja-JP" sz="1300">
              <a:solidFill>
                <a:schemeClr val="dk1"/>
              </a:solidFill>
              <a:effectLst/>
              <a:latin typeface="+mn-lt"/>
              <a:ea typeface="+mn-ea"/>
              <a:cs typeface="+mn-cs"/>
            </a:rPr>
            <a:t>10.9</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増加した</a:t>
          </a:r>
          <a:r>
            <a:rPr kumimoji="1" lang="ja-JP" altLang="ja-JP" sz="1300">
              <a:solidFill>
                <a:schemeClr val="dk1"/>
              </a:solidFill>
              <a:effectLst/>
              <a:latin typeface="+mn-lt"/>
              <a:ea typeface="+mn-ea"/>
              <a:cs typeface="+mn-cs"/>
            </a:rPr>
            <a:t>。数値目標は設定していないが、今後も「自立推進行政改革プラン」に基づき、市債発行の抑制や基金の積立等の対策を継続し、さらなる改善を目指すものである。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109436</xdr:rowOff>
    </xdr:from>
    <xdr:to>
      <xdr:col>24</xdr:col>
      <xdr:colOff>558800</xdr:colOff>
      <xdr:row>14</xdr:row>
      <xdr:rowOff>135738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2509736"/>
          <a:ext cx="838200" cy="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120515</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520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109436</xdr:rowOff>
    </xdr:from>
    <xdr:to>
      <xdr:col>23</xdr:col>
      <xdr:colOff>406400</xdr:colOff>
      <xdr:row>14</xdr:row>
      <xdr:rowOff>121018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509736"/>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79146</xdr:rowOff>
    </xdr:from>
    <xdr:to>
      <xdr:col>23</xdr:col>
      <xdr:colOff>457200</xdr:colOff>
      <xdr:row>15</xdr:row>
      <xdr:rowOff>9296</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6129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165523</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565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121018</xdr:rowOff>
    </xdr:from>
    <xdr:to>
      <xdr:col>22</xdr:col>
      <xdr:colOff>203200</xdr:colOff>
      <xdr:row>14</xdr:row>
      <xdr:rowOff>130188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521318"/>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117272</xdr:rowOff>
    </xdr:from>
    <xdr:to>
      <xdr:col>22</xdr:col>
      <xdr:colOff>254000</xdr:colOff>
      <xdr:row>15</xdr:row>
      <xdr:rowOff>47422</xdr:rowOff>
    </xdr:to>
    <xdr:sp macro="" textlink="">
      <xdr:nvSpPr>
        <xdr:cNvPr id="448" name="フローチャート : 判断 447">
          <a:extLst>
            <a:ext uri="{FF2B5EF4-FFF2-40B4-BE49-F238E27FC236}">
              <a16:creationId xmlns:a16="http://schemas.microsoft.com/office/drawing/2014/main" id="{00000000-0008-0000-0300-0000C0010000}"/>
            </a:ext>
          </a:extLst>
        </xdr:cNvPr>
        <xdr:cNvSpPr/>
      </xdr:nvSpPr>
      <xdr:spPr>
        <a:xfrm>
          <a:off x="15240000" y="251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32199</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6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130188</xdr:rowOff>
    </xdr:from>
    <xdr:to>
      <xdr:col>21</xdr:col>
      <xdr:colOff>0</xdr:colOff>
      <xdr:row>14</xdr:row>
      <xdr:rowOff>149492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5304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127406</xdr:rowOff>
    </xdr:from>
    <xdr:to>
      <xdr:col>21</xdr:col>
      <xdr:colOff>50800</xdr:colOff>
      <xdr:row>15</xdr:row>
      <xdr:rowOff>57556</xdr:rowOff>
    </xdr:to>
    <xdr:sp macro="" textlink="">
      <xdr:nvSpPr>
        <xdr:cNvPr id="451" name="フローチャート : 判断 450">
          <a:extLst>
            <a:ext uri="{FF2B5EF4-FFF2-40B4-BE49-F238E27FC236}">
              <a16:creationId xmlns:a16="http://schemas.microsoft.com/office/drawing/2014/main" id="{00000000-0008-0000-0300-0000C3010000}"/>
            </a:ext>
          </a:extLst>
        </xdr:cNvPr>
        <xdr:cNvSpPr/>
      </xdr:nvSpPr>
      <xdr:spPr>
        <a:xfrm>
          <a:off x="14351000" y="25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42333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61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155880</xdr:rowOff>
    </xdr:from>
    <xdr:to>
      <xdr:col>19</xdr:col>
      <xdr:colOff>533400</xdr:colOff>
      <xdr:row>15</xdr:row>
      <xdr:rowOff>86030</xdr:rowOff>
    </xdr:to>
    <xdr:sp macro="" textlink="">
      <xdr:nvSpPr>
        <xdr:cNvPr id="453" name="フローチャート : 判断 452">
          <a:extLst>
            <a:ext uri="{FF2B5EF4-FFF2-40B4-BE49-F238E27FC236}">
              <a16:creationId xmlns:a16="http://schemas.microsoft.com/office/drawing/2014/main" id="{00000000-0008-0000-0300-0000C5010000}"/>
            </a:ext>
          </a:extLst>
        </xdr:cNvPr>
        <xdr:cNvSpPr/>
      </xdr:nvSpPr>
      <xdr:spPr>
        <a:xfrm>
          <a:off x="13462000" y="255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70807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6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84938</xdr:rowOff>
    </xdr:from>
    <xdr:to>
      <xdr:col>24</xdr:col>
      <xdr:colOff>609600</xdr:colOff>
      <xdr:row>15</xdr:row>
      <xdr:rowOff>15088</xdr:rowOff>
    </xdr:to>
    <xdr:sp macro="" textlink="">
      <xdr:nvSpPr>
        <xdr:cNvPr id="460" name="円/楕円 459">
          <a:extLst>
            <a:ext uri="{FF2B5EF4-FFF2-40B4-BE49-F238E27FC236}">
              <a16:creationId xmlns:a16="http://schemas.microsoft.com/office/drawing/2014/main" id="{00000000-0008-0000-0300-0000CC010000}"/>
            </a:ext>
          </a:extLst>
        </xdr:cNvPr>
        <xdr:cNvSpPr/>
      </xdr:nvSpPr>
      <xdr:spPr>
        <a:xfrm>
          <a:off x="16967200" y="248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6215</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40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58636</xdr:rowOff>
    </xdr:from>
    <xdr:to>
      <xdr:col>23</xdr:col>
      <xdr:colOff>457200</xdr:colOff>
      <xdr:row>14</xdr:row>
      <xdr:rowOff>160236</xdr:rowOff>
    </xdr:to>
    <xdr:sp macro="" textlink="">
      <xdr:nvSpPr>
        <xdr:cNvPr id="462" name="円/楕円 461">
          <a:extLst>
            <a:ext uri="{FF2B5EF4-FFF2-40B4-BE49-F238E27FC236}">
              <a16:creationId xmlns:a16="http://schemas.microsoft.com/office/drawing/2014/main" id="{00000000-0008-0000-0300-0000CE010000}"/>
            </a:ext>
          </a:extLst>
        </xdr:cNvPr>
        <xdr:cNvSpPr/>
      </xdr:nvSpPr>
      <xdr:spPr>
        <a:xfrm>
          <a:off x="16129000" y="245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170413</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22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70218</xdr:rowOff>
    </xdr:from>
    <xdr:to>
      <xdr:col>22</xdr:col>
      <xdr:colOff>254000</xdr:colOff>
      <xdr:row>15</xdr:row>
      <xdr:rowOff>368</xdr:rowOff>
    </xdr:to>
    <xdr:sp macro="" textlink="">
      <xdr:nvSpPr>
        <xdr:cNvPr id="464" name="円/楕円 463">
          <a:extLst>
            <a:ext uri="{FF2B5EF4-FFF2-40B4-BE49-F238E27FC236}">
              <a16:creationId xmlns:a16="http://schemas.microsoft.com/office/drawing/2014/main" id="{00000000-0008-0000-0300-0000D0010000}"/>
            </a:ext>
          </a:extLst>
        </xdr:cNvPr>
        <xdr:cNvSpPr/>
      </xdr:nvSpPr>
      <xdr:spPr>
        <a:xfrm>
          <a:off x="15240000" y="247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10545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23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79388</xdr:rowOff>
    </xdr:from>
    <xdr:to>
      <xdr:col>21</xdr:col>
      <xdr:colOff>50800</xdr:colOff>
      <xdr:row>15</xdr:row>
      <xdr:rowOff>9538</xdr:rowOff>
    </xdr:to>
    <xdr:sp macro="" textlink="">
      <xdr:nvSpPr>
        <xdr:cNvPr id="466" name="円/楕円 465">
          <a:extLst>
            <a:ext uri="{FF2B5EF4-FFF2-40B4-BE49-F238E27FC236}">
              <a16:creationId xmlns:a16="http://schemas.microsoft.com/office/drawing/2014/main" id="{00000000-0008-0000-0300-0000D2010000}"/>
            </a:ext>
          </a:extLst>
        </xdr:cNvPr>
        <xdr:cNvSpPr/>
      </xdr:nvSpPr>
      <xdr:spPr>
        <a:xfrm>
          <a:off x="14351000" y="24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19715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24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98692</xdr:rowOff>
    </xdr:from>
    <xdr:to>
      <xdr:col>19</xdr:col>
      <xdr:colOff>533400</xdr:colOff>
      <xdr:row>15</xdr:row>
      <xdr:rowOff>28842</xdr:rowOff>
    </xdr:to>
    <xdr:sp macro="" textlink="">
      <xdr:nvSpPr>
        <xdr:cNvPr id="468" name="円/楕円 467">
          <a:extLst>
            <a:ext uri="{FF2B5EF4-FFF2-40B4-BE49-F238E27FC236}">
              <a16:creationId xmlns:a16="http://schemas.microsoft.com/office/drawing/2014/main" id="{00000000-0008-0000-0300-0000D4010000}"/>
            </a:ext>
          </a:extLst>
        </xdr:cNvPr>
        <xdr:cNvSpPr/>
      </xdr:nvSpPr>
      <xdr:spPr>
        <a:xfrm>
          <a:off x="13462000" y="249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39019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26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宮崎県串間市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19,253
19,162
295.16
12,787,063
12,449,521
335,977
6,762,554
9,584,209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35.2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べ高い水準にある。これは保育所などの施設運営を直営でおこなっていることや、地域が広域であるため単独による消防本部を組織しているといった状況により、職員数が類似団体平均と比較して多いことが主な要因である。</a:t>
          </a:r>
          <a:endParaRPr lang="ja-JP" altLang="ja-JP" sz="1300">
            <a:effectLst/>
          </a:endParaRPr>
        </a:p>
        <a:p>
          <a:r>
            <a:rPr kumimoji="1" lang="ja-JP" altLang="ja-JP" sz="1300">
              <a:solidFill>
                <a:schemeClr val="dk1"/>
              </a:solidFill>
              <a:effectLst/>
              <a:latin typeface="+mn-lt"/>
              <a:ea typeface="+mn-ea"/>
              <a:cs typeface="+mn-cs"/>
            </a:rPr>
            <a:t>　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年度においては、定年退職者</a:t>
          </a:r>
          <a:r>
            <a:rPr kumimoji="1" lang="ja-JP" altLang="en-US" sz="1300">
              <a:solidFill>
                <a:schemeClr val="dk1"/>
              </a:solidFill>
              <a:effectLst/>
              <a:latin typeface="+mn-lt"/>
              <a:ea typeface="+mn-ea"/>
              <a:cs typeface="+mn-cs"/>
            </a:rPr>
            <a:t>及び人事院勧告による給料・期末勤勉手当の増</a:t>
          </a:r>
          <a:r>
            <a:rPr kumimoji="1" lang="ja-JP" altLang="ja-JP" sz="1300">
              <a:solidFill>
                <a:schemeClr val="dk1"/>
              </a:solidFill>
              <a:effectLst/>
              <a:latin typeface="+mn-lt"/>
              <a:ea typeface="+mn-ea"/>
              <a:cs typeface="+mn-cs"/>
            </a:rPr>
            <a:t>により、</a:t>
          </a:r>
          <a:r>
            <a:rPr kumimoji="1" lang="ja-JP" altLang="en-US" sz="1300">
              <a:solidFill>
                <a:schemeClr val="dk1"/>
              </a:solidFill>
              <a:effectLst/>
              <a:latin typeface="+mn-lt"/>
              <a:ea typeface="+mn-ea"/>
              <a:cs typeface="+mn-cs"/>
            </a:rPr>
            <a:t>人件費</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今後は</a:t>
          </a:r>
          <a:r>
            <a:rPr kumimoji="1" lang="ja-JP" altLang="ja-JP" sz="1300">
              <a:solidFill>
                <a:schemeClr val="dk1"/>
              </a:solidFill>
              <a:effectLst/>
              <a:latin typeface="+mn-lt"/>
              <a:ea typeface="+mn-ea"/>
              <a:cs typeface="+mn-cs"/>
            </a:rPr>
            <a:t>保育所の民営化を進めるなど、人件費の削減に努める。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35560</xdr:rowOff>
    </xdr:from>
    <xdr:to>
      <xdr:col>7</xdr:col>
      <xdr:colOff>15875</xdr:colOff>
      <xdr:row>38</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506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35560</xdr:rowOff>
    </xdr:from>
    <xdr:to>
      <xdr:col>5</xdr:col>
      <xdr:colOff>549275</xdr:colOff>
      <xdr:row>39</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5066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30480</xdr:rowOff>
    </xdr:from>
    <xdr:to>
      <xdr:col>5</xdr:col>
      <xdr:colOff>600075</xdr:colOff>
      <xdr:row>36</xdr:row>
      <xdr:rowOff>132080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77470</xdr:rowOff>
    </xdr:from>
    <xdr:to>
      <xdr:col>4</xdr:col>
      <xdr:colOff>346075</xdr:colOff>
      <xdr:row>39</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64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24130</xdr:rowOff>
    </xdr:from>
    <xdr:to>
      <xdr:col>3</xdr:col>
      <xdr:colOff>142875</xdr:colOff>
      <xdr:row>39</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10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83820</xdr:rowOff>
    </xdr:from>
    <xdr:to>
      <xdr:col>7</xdr:col>
      <xdr:colOff>66675</xdr:colOff>
      <xdr:row>39</xdr:row>
      <xdr:rowOff>13970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55897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156210</xdr:rowOff>
    </xdr:from>
    <xdr:to>
      <xdr:col>5</xdr:col>
      <xdr:colOff>600075</xdr:colOff>
      <xdr:row>38</xdr:row>
      <xdr:rowOff>86360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71137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110490</xdr:rowOff>
    </xdr:from>
    <xdr:to>
      <xdr:col>4</xdr:col>
      <xdr:colOff>396875</xdr:colOff>
      <xdr:row>40</xdr:row>
      <xdr:rowOff>40640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26670</xdr:rowOff>
    </xdr:from>
    <xdr:to>
      <xdr:col>3</xdr:col>
      <xdr:colOff>193675</xdr:colOff>
      <xdr:row>39</xdr:row>
      <xdr:rowOff>128270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113047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144780</xdr:rowOff>
    </xdr:from>
    <xdr:to>
      <xdr:col>1</xdr:col>
      <xdr:colOff>676275</xdr:colOff>
      <xdr:row>39</xdr:row>
      <xdr:rowOff>74930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59707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物件費は類似団体平均に近くなっている。現在はスポーツ施設、文化会館、図書館、観光施設などの管理について民間委託を実施しており、今後も順次民間委託化を進めていく。</a:t>
          </a:r>
          <a:endParaRPr lang="ja-JP" altLang="ja-JP" sz="1300">
            <a:effectLst/>
          </a:endParaRPr>
        </a:p>
        <a:p>
          <a:r>
            <a:rPr kumimoji="1" lang="ja-JP" altLang="ja-JP" sz="1300">
              <a:solidFill>
                <a:schemeClr val="dk1"/>
              </a:solidFill>
              <a:effectLst/>
              <a:latin typeface="+mn-lt"/>
              <a:ea typeface="+mn-ea"/>
              <a:cs typeface="+mn-cs"/>
            </a:rPr>
            <a:t>　物件費には委託料や修繕料等も含むため、施設がある限りは発生し、増大していく見込みである。今後は公共施設等総合管理計画に基づき施設</a:t>
          </a:r>
          <a:r>
            <a:rPr kumimoji="1" lang="ja-JP" altLang="en-US" sz="1300">
              <a:solidFill>
                <a:schemeClr val="dk1"/>
              </a:solidFill>
              <a:effectLst/>
              <a:latin typeface="+mn-lt"/>
              <a:ea typeface="+mn-ea"/>
              <a:cs typeface="+mn-cs"/>
            </a:rPr>
            <a:t>の統廃合や面積</a:t>
          </a:r>
          <a:r>
            <a:rPr kumimoji="1" lang="ja-JP" altLang="ja-JP" sz="1300">
              <a:solidFill>
                <a:schemeClr val="dk1"/>
              </a:solidFill>
              <a:effectLst/>
              <a:latin typeface="+mn-lt"/>
              <a:ea typeface="+mn-ea"/>
              <a:cs typeface="+mn-cs"/>
            </a:rPr>
            <a:t>減</a:t>
          </a:r>
          <a:r>
            <a:rPr kumimoji="1" lang="ja-JP" altLang="en-US" sz="1300">
              <a:solidFill>
                <a:schemeClr val="dk1"/>
              </a:solidFill>
              <a:effectLst/>
              <a:latin typeface="+mn-lt"/>
              <a:ea typeface="+mn-ea"/>
              <a:cs typeface="+mn-cs"/>
            </a:rPr>
            <a:t>を実施して</a:t>
          </a:r>
          <a:r>
            <a:rPr kumimoji="1" lang="ja-JP" altLang="ja-JP" sz="1300">
              <a:solidFill>
                <a:schemeClr val="dk1"/>
              </a:solidFill>
              <a:effectLst/>
              <a:latin typeface="+mn-lt"/>
              <a:ea typeface="+mn-ea"/>
              <a:cs typeface="+mn-cs"/>
            </a:rPr>
            <a:t>いくことで、物件費の削減を行っていく必要がある。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15421</xdr:rowOff>
    </xdr:from>
    <xdr:to>
      <xdr:col>24</xdr:col>
      <xdr:colOff>31750</xdr:colOff>
      <xdr:row>17</xdr:row>
      <xdr:rowOff>48079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300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4536</xdr:rowOff>
    </xdr:from>
    <xdr:to>
      <xdr:col>22</xdr:col>
      <xdr:colOff>565150</xdr:colOff>
      <xdr:row>17</xdr:row>
      <xdr:rowOff>15421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191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33" name="フローチャート : 判断 132">
          <a:extLst>
            <a:ext uri="{FF2B5EF4-FFF2-40B4-BE49-F238E27FC236}">
              <a16:creationId xmlns:a16="http://schemas.microsoft.com/office/drawing/2014/main" id="{00000000-0008-0000-0400-000085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4536</xdr:rowOff>
    </xdr:from>
    <xdr:to>
      <xdr:col>21</xdr:col>
      <xdr:colOff>361950</xdr:colOff>
      <xdr:row>17</xdr:row>
      <xdr:rowOff>58964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191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a:extLst>
            <a:ext uri="{FF2B5EF4-FFF2-40B4-BE49-F238E27FC236}">
              <a16:creationId xmlns:a16="http://schemas.microsoft.com/office/drawing/2014/main" id="{00000000-0008-0000-0400-000088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143329</xdr:rowOff>
    </xdr:from>
    <xdr:to>
      <xdr:col>20</xdr:col>
      <xdr:colOff>158750</xdr:colOff>
      <xdr:row>17</xdr:row>
      <xdr:rowOff>58964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865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41" name="フローチャート :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128106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168729</xdr:rowOff>
    </xdr:from>
    <xdr:to>
      <xdr:col>24</xdr:col>
      <xdr:colOff>82550</xdr:colOff>
      <xdr:row>17</xdr:row>
      <xdr:rowOff>98879</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140806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136071</xdr:rowOff>
    </xdr:from>
    <xdr:to>
      <xdr:col>22</xdr:col>
      <xdr:colOff>615950</xdr:colOff>
      <xdr:row>17</xdr:row>
      <xdr:rowOff>66221</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50998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125186</xdr:rowOff>
    </xdr:from>
    <xdr:to>
      <xdr:col>21</xdr:col>
      <xdr:colOff>412750</xdr:colOff>
      <xdr:row>17</xdr:row>
      <xdr:rowOff>55336</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8164</xdr:rowOff>
    </xdr:from>
    <xdr:to>
      <xdr:col>20</xdr:col>
      <xdr:colOff>209550</xdr:colOff>
      <xdr:row>17</xdr:row>
      <xdr:rowOff>109764</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3843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94541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92529</xdr:rowOff>
    </xdr:from>
    <xdr:to>
      <xdr:col>19</xdr:col>
      <xdr:colOff>6350</xdr:colOff>
      <xdr:row>17</xdr:row>
      <xdr:rowOff>22679</xdr:rowOff>
    </xdr:to>
    <xdr:sp macro="" textlink="">
      <xdr:nvSpPr>
        <xdr:cNvPr id="156" name="円/楕円 155">
          <a:extLst>
            <a:ext uri="{FF2B5EF4-FFF2-40B4-BE49-F238E27FC236}">
              <a16:creationId xmlns:a16="http://schemas.microsoft.com/office/drawing/2014/main" id="{00000000-0008-0000-0400-00009C000000}"/>
            </a:ext>
          </a:extLst>
        </xdr:cNvPr>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7456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扶助費に係る経常収支比率が類似団体平均を上回り、かつ上昇傾向にある要因として、養護老人ホームが市内に２施設あり、上昇する高齢化率（４</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．１</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％）に伴い、措置者が多いことが要因となっている。</a:t>
          </a:r>
          <a:endParaRPr lang="ja-JP" altLang="ja-JP" sz="1300">
            <a:effectLst/>
          </a:endParaRPr>
        </a:p>
        <a:p>
          <a:r>
            <a:rPr kumimoji="1" lang="ja-JP" altLang="ja-JP" sz="1300">
              <a:solidFill>
                <a:schemeClr val="dk1"/>
              </a:solidFill>
              <a:effectLst/>
              <a:latin typeface="+mn-lt"/>
              <a:ea typeface="+mn-ea"/>
              <a:cs typeface="+mn-cs"/>
            </a:rPr>
            <a:t>　また、社会保障の充実・多様化や生活保護者数も年々増加傾向にあり、扶助費が財政を圧迫する状態である。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116115</xdr:rowOff>
    </xdr:from>
    <xdr:to>
      <xdr:col>7</xdr:col>
      <xdr:colOff>15875</xdr:colOff>
      <xdr:row>58</xdr:row>
      <xdr:rowOff>137885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0602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105228</xdr:rowOff>
    </xdr:from>
    <xdr:to>
      <xdr:col>5</xdr:col>
      <xdr:colOff>549275</xdr:colOff>
      <xdr:row>58</xdr:row>
      <xdr:rowOff>137885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049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91622</xdr:rowOff>
    </xdr:from>
    <xdr:to>
      <xdr:col>4</xdr:col>
      <xdr:colOff>346075</xdr:colOff>
      <xdr:row>58</xdr:row>
      <xdr:rowOff>105228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8642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24493</xdr:rowOff>
    </xdr:from>
    <xdr:to>
      <xdr:col>4</xdr:col>
      <xdr:colOff>396875</xdr:colOff>
      <xdr:row>55</xdr:row>
      <xdr:rowOff>126093</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3048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136270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91622</xdr:rowOff>
    </xdr:from>
    <xdr:to>
      <xdr:col>3</xdr:col>
      <xdr:colOff>142875</xdr:colOff>
      <xdr:row>58</xdr:row>
      <xdr:rowOff>7257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8642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163285</xdr:rowOff>
    </xdr:from>
    <xdr:to>
      <xdr:col>3</xdr:col>
      <xdr:colOff>193675</xdr:colOff>
      <xdr:row>55</xdr:row>
      <xdr:rowOff>93435</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103612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4" name="フローチャート : 判断 203">
          <a:extLst>
            <a:ext uri="{FF2B5EF4-FFF2-40B4-BE49-F238E27FC236}">
              <a16:creationId xmlns:a16="http://schemas.microsoft.com/office/drawing/2014/main" id="{00000000-0008-0000-0400-0000CC000000}"/>
            </a:ext>
          </a:extLst>
        </xdr:cNvPr>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103612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65315</xdr:rowOff>
    </xdr:from>
    <xdr:to>
      <xdr:col>7</xdr:col>
      <xdr:colOff>66675</xdr:colOff>
      <xdr:row>58</xdr:row>
      <xdr:rowOff>166915</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4775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37392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87085</xdr:rowOff>
    </xdr:from>
    <xdr:to>
      <xdr:col>5</xdr:col>
      <xdr:colOff>600075</xdr:colOff>
      <xdr:row>59</xdr:row>
      <xdr:rowOff>17235</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937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2012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11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54428</xdr:rowOff>
    </xdr:from>
    <xdr:to>
      <xdr:col>4</xdr:col>
      <xdr:colOff>396875</xdr:colOff>
      <xdr:row>58</xdr:row>
      <xdr:rowOff>156028</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3048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140805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40822</xdr:rowOff>
    </xdr:from>
    <xdr:to>
      <xdr:col>3</xdr:col>
      <xdr:colOff>193675</xdr:colOff>
      <xdr:row>57</xdr:row>
      <xdr:rowOff>142422</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2159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127199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127907</xdr:rowOff>
    </xdr:from>
    <xdr:to>
      <xdr:col>1</xdr:col>
      <xdr:colOff>676275</xdr:colOff>
      <xdr:row>58</xdr:row>
      <xdr:rowOff>58057</xdr:rowOff>
    </xdr:to>
    <xdr:sp macro="" textlink="">
      <xdr:nvSpPr>
        <xdr:cNvPr id="219" name="円/楕円 218">
          <a:extLst>
            <a:ext uri="{FF2B5EF4-FFF2-40B4-BE49-F238E27FC236}">
              <a16:creationId xmlns:a16="http://schemas.microsoft.com/office/drawing/2014/main" id="{00000000-0008-0000-0400-0000DB000000}"/>
            </a:ext>
          </a:extLst>
        </xdr:cNvPr>
        <xdr:cNvSpPr/>
      </xdr:nvSpPr>
      <xdr:spPr>
        <a:xfrm>
          <a:off x="1270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42834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その他に係る経常収支比率が類似団体平均より高くなっているのは、繰出金の増加が主な要因である。平成２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年度においては簡易水道統合事業のため、簡易水道特別会計への繰出が増となった。簡易水道</a:t>
          </a:r>
          <a:r>
            <a:rPr kumimoji="1" lang="ja-JP" altLang="en-US" sz="1300">
              <a:solidFill>
                <a:schemeClr val="dk1"/>
              </a:solidFill>
              <a:effectLst/>
              <a:latin typeface="+mn-lt"/>
              <a:ea typeface="+mn-ea"/>
              <a:cs typeface="+mn-cs"/>
            </a:rPr>
            <a:t>統合事業完了に伴い、</a:t>
          </a:r>
          <a:r>
            <a:rPr kumimoji="1" lang="ja-JP" altLang="ja-JP" sz="1300">
              <a:solidFill>
                <a:schemeClr val="dk1"/>
              </a:solidFill>
              <a:effectLst/>
              <a:latin typeface="+mn-lt"/>
              <a:ea typeface="+mn-ea"/>
              <a:cs typeface="+mn-cs"/>
            </a:rPr>
            <a:t>特別会計への繰出は今後減少していくが、医療などの社会保障費に関する繰出は高齢化の進展とともに増えることが予想されるため、医療費抑制に努める。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100330</xdr:rowOff>
    </xdr:from>
    <xdr:to>
      <xdr:col>24</xdr:col>
      <xdr:colOff>31750</xdr:colOff>
      <xdr:row>55</xdr:row>
      <xdr:rowOff>146050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530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77470</xdr:rowOff>
    </xdr:from>
    <xdr:to>
      <xdr:col>22</xdr:col>
      <xdr:colOff>565150</xdr:colOff>
      <xdr:row>55</xdr:row>
      <xdr:rowOff>100330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50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114300</xdr:rowOff>
    </xdr:from>
    <xdr:to>
      <xdr:col>22</xdr:col>
      <xdr:colOff>615950</xdr:colOff>
      <xdr:row>55</xdr:row>
      <xdr:rowOff>44450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5621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77470</xdr:rowOff>
    </xdr:from>
    <xdr:to>
      <xdr:col>21</xdr:col>
      <xdr:colOff>361950</xdr:colOff>
      <xdr:row>55</xdr:row>
      <xdr:rowOff>77470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50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114300</xdr:rowOff>
    </xdr:from>
    <xdr:to>
      <xdr:col>21</xdr:col>
      <xdr:colOff>412750</xdr:colOff>
      <xdr:row>55</xdr:row>
      <xdr:rowOff>44450</xdr:rowOff>
    </xdr:to>
    <xdr:sp macro="" textlink="">
      <xdr:nvSpPr>
        <xdr:cNvPr id="260" name="フローチャート : 判断 259">
          <a:extLst>
            <a:ext uri="{FF2B5EF4-FFF2-40B4-BE49-F238E27FC236}">
              <a16:creationId xmlns:a16="http://schemas.microsoft.com/office/drawing/2014/main" id="{00000000-0008-0000-0400-000004010000}"/>
            </a:ext>
          </a:extLst>
        </xdr:cNvPr>
        <xdr:cNvSpPr/>
      </xdr:nvSpPr>
      <xdr:spPr>
        <a:xfrm>
          <a:off x="14732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54627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55</xdr:row>
      <xdr:rowOff>77470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50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106680</xdr:rowOff>
    </xdr:from>
    <xdr:to>
      <xdr:col>20</xdr:col>
      <xdr:colOff>209550</xdr:colOff>
      <xdr:row>55</xdr:row>
      <xdr:rowOff>36830</xdr:rowOff>
    </xdr:to>
    <xdr:sp macro="" textlink="">
      <xdr:nvSpPr>
        <xdr:cNvPr id="263" name="フローチャート : 判断 262">
          <a:extLst>
            <a:ext uri="{FF2B5EF4-FFF2-40B4-BE49-F238E27FC236}">
              <a16:creationId xmlns:a16="http://schemas.microsoft.com/office/drawing/2014/main" id="{00000000-0008-0000-0400-000007010000}"/>
            </a:ext>
          </a:extLst>
        </xdr:cNvPr>
        <xdr:cNvSpPr/>
      </xdr:nvSpPr>
      <xdr:spPr>
        <a:xfrm>
          <a:off x="13843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47007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99060</xdr:rowOff>
    </xdr:from>
    <xdr:to>
      <xdr:col>19</xdr:col>
      <xdr:colOff>6350</xdr:colOff>
      <xdr:row>55</xdr:row>
      <xdr:rowOff>29210</xdr:rowOff>
    </xdr:to>
    <xdr:sp macro="" textlink="">
      <xdr:nvSpPr>
        <xdr:cNvPr id="265" name="フローチャート : 判断 264">
          <a:extLst>
            <a:ext uri="{FF2B5EF4-FFF2-40B4-BE49-F238E27FC236}">
              <a16:creationId xmlns:a16="http://schemas.microsoft.com/office/drawing/2014/main" id="{00000000-0008-0000-0400-000009010000}"/>
            </a:ext>
          </a:extLst>
        </xdr:cNvPr>
        <xdr:cNvSpPr/>
      </xdr:nvSpPr>
      <xdr:spPr>
        <a:xfrm>
          <a:off x="12954000" y="93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39387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67327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49530</xdr:rowOff>
    </xdr:from>
    <xdr:to>
      <xdr:col>22</xdr:col>
      <xdr:colOff>615950</xdr:colOff>
      <xdr:row>55</xdr:row>
      <xdr:rowOff>151130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135907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6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26670</xdr:rowOff>
    </xdr:from>
    <xdr:to>
      <xdr:col>21</xdr:col>
      <xdr:colOff>412750</xdr:colOff>
      <xdr:row>55</xdr:row>
      <xdr:rowOff>128270</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113047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26670</xdr:rowOff>
    </xdr:from>
    <xdr:to>
      <xdr:col>20</xdr:col>
      <xdr:colOff>209550</xdr:colOff>
      <xdr:row>55</xdr:row>
      <xdr:rowOff>128270</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113047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80" name="円/楕円 279">
          <a:extLst>
            <a:ext uri="{FF2B5EF4-FFF2-40B4-BE49-F238E27FC236}">
              <a16:creationId xmlns:a16="http://schemas.microsoft.com/office/drawing/2014/main" id="{00000000-0008-0000-0400-000018010000}"/>
            </a:ext>
          </a:extLst>
        </xdr:cNvPr>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113047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経常収支比率における補助費等の比率が類似団体平均を大きく下回っているのは、義務的経費の割合が多大であることに加えて、市単独補助金の終期設定の徹底や定期的な事業効果の見直し実施等が要因と思わ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平成２８年度においては、ふるさと納税の基金推進事業拡大に伴い増となった。</a:t>
          </a:r>
          <a:endParaRPr lang="ja-JP" altLang="ja-JP" sz="1300">
            <a:effectLst/>
          </a:endParaRPr>
        </a:p>
        <a:p>
          <a:r>
            <a:rPr kumimoji="1" lang="ja-JP" altLang="ja-JP" sz="1300">
              <a:solidFill>
                <a:schemeClr val="dk1"/>
              </a:solidFill>
              <a:effectLst/>
              <a:latin typeface="+mn-lt"/>
              <a:ea typeface="+mn-ea"/>
              <a:cs typeface="+mn-cs"/>
            </a:rPr>
            <a:t>　今後も補助金の見直しや廃止などを継続的に取組み、適正な財政運用に努める。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149860</xdr:rowOff>
    </xdr:from>
    <xdr:to>
      <xdr:col>24</xdr:col>
      <xdr:colOff>31750</xdr:colOff>
      <xdr:row>35</xdr:row>
      <xdr:rowOff>51562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597916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145288</xdr:rowOff>
    </xdr:from>
    <xdr:to>
      <xdr:col>22</xdr:col>
      <xdr:colOff>565150</xdr:colOff>
      <xdr:row>34</xdr:row>
      <xdr:rowOff>149860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5974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145288</xdr:rowOff>
    </xdr:from>
    <xdr:to>
      <xdr:col>21</xdr:col>
      <xdr:colOff>361950</xdr:colOff>
      <xdr:row>34</xdr:row>
      <xdr:rowOff>159004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59745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18" name="フローチャート : 判断 317">
          <a:extLst>
            <a:ext uri="{FF2B5EF4-FFF2-40B4-BE49-F238E27FC236}">
              <a16:creationId xmlns:a16="http://schemas.microsoft.com/office/drawing/2014/main" id="{00000000-0008-0000-0400-00003E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159004</xdr:rowOff>
    </xdr:from>
    <xdr:to>
      <xdr:col>20</xdr:col>
      <xdr:colOff>158750</xdr:colOff>
      <xdr:row>34</xdr:row>
      <xdr:rowOff>163576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5988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a:extLst>
            <a:ext uri="{FF2B5EF4-FFF2-40B4-BE49-F238E27FC236}">
              <a16:creationId xmlns:a16="http://schemas.microsoft.com/office/drawing/2014/main" id="{00000000-0008-0000-0400-000041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3" name="フローチャート : 判断 322">
          <a:extLst>
            <a:ext uri="{FF2B5EF4-FFF2-40B4-BE49-F238E27FC236}">
              <a16:creationId xmlns:a16="http://schemas.microsoft.com/office/drawing/2014/main" id="{00000000-0008-0000-0400-000043010000}"/>
            </a:ext>
          </a:extLst>
        </xdr:cNvPr>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762</xdr:rowOff>
    </xdr:from>
    <xdr:to>
      <xdr:col>24</xdr:col>
      <xdr:colOff>82550</xdr:colOff>
      <xdr:row>35</xdr:row>
      <xdr:rowOff>102362</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6459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17289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99060</xdr:rowOff>
    </xdr:from>
    <xdr:to>
      <xdr:col>22</xdr:col>
      <xdr:colOff>615950</xdr:colOff>
      <xdr:row>35</xdr:row>
      <xdr:rowOff>29210</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39387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94488</xdr:rowOff>
    </xdr:from>
    <xdr:to>
      <xdr:col>21</xdr:col>
      <xdr:colOff>412750</xdr:colOff>
      <xdr:row>35</xdr:row>
      <xdr:rowOff>24638</xdr:rowOff>
    </xdr:to>
    <xdr:sp macro="" textlink="">
      <xdr:nvSpPr>
        <xdr:cNvPr id="334" name="円/楕円 333">
          <a:extLst>
            <a:ext uri="{FF2B5EF4-FFF2-40B4-BE49-F238E27FC236}">
              <a16:creationId xmlns:a16="http://schemas.microsoft.com/office/drawing/2014/main" id="{00000000-0008-0000-0400-00004E010000}"/>
            </a:ext>
          </a:extLst>
        </xdr:cNvPr>
        <xdr:cNvSpPr/>
      </xdr:nvSpPr>
      <xdr:spPr>
        <a:xfrm>
          <a:off x="14732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34815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108204</xdr:rowOff>
    </xdr:from>
    <xdr:to>
      <xdr:col>20</xdr:col>
      <xdr:colOff>209550</xdr:colOff>
      <xdr:row>35</xdr:row>
      <xdr:rowOff>38354</xdr:rowOff>
    </xdr:to>
    <xdr:sp macro="" textlink="">
      <xdr:nvSpPr>
        <xdr:cNvPr id="336" name="円/楕円 335">
          <a:extLst>
            <a:ext uri="{FF2B5EF4-FFF2-40B4-BE49-F238E27FC236}">
              <a16:creationId xmlns:a16="http://schemas.microsoft.com/office/drawing/2014/main" id="{00000000-0008-0000-0400-000050010000}"/>
            </a:ext>
          </a:extLst>
        </xdr:cNvPr>
        <xdr:cNvSpPr/>
      </xdr:nvSpPr>
      <xdr:spPr>
        <a:xfrm>
          <a:off x="13843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48531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38" name="円/楕円 337">
          <a:extLst>
            <a:ext uri="{FF2B5EF4-FFF2-40B4-BE49-F238E27FC236}">
              <a16:creationId xmlns:a16="http://schemas.microsoft.com/office/drawing/2014/main" id="{00000000-0008-0000-0400-000052010000}"/>
            </a:ext>
          </a:extLst>
        </xdr:cNvPr>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53103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公債費については、一般会計の地方債新規発行額を公債費元金の償還額以下に抑制しているため、年々減少してきている。</a:t>
          </a:r>
          <a:endParaRPr lang="ja-JP" altLang="ja-JP" sz="1300">
            <a:effectLst/>
          </a:endParaRPr>
        </a:p>
        <a:p>
          <a:r>
            <a:rPr kumimoji="1" lang="ja-JP" altLang="ja-JP" sz="1300">
              <a:solidFill>
                <a:schemeClr val="dk1"/>
              </a:solidFill>
              <a:effectLst/>
              <a:latin typeface="+mn-lt"/>
              <a:ea typeface="+mn-ea"/>
              <a:cs typeface="+mn-cs"/>
            </a:rPr>
            <a:t>　しかし、平成２７年度</a:t>
          </a:r>
          <a:r>
            <a:rPr kumimoji="1" lang="ja-JP" altLang="en-US" sz="1300">
              <a:solidFill>
                <a:schemeClr val="dk1"/>
              </a:solidFill>
              <a:effectLst/>
              <a:latin typeface="+mn-lt"/>
              <a:ea typeface="+mn-ea"/>
              <a:cs typeface="+mn-cs"/>
            </a:rPr>
            <a:t>に引き続き、平成２８年度においても</a:t>
          </a:r>
          <a:r>
            <a:rPr kumimoji="1" lang="ja-JP" altLang="ja-JP" sz="1300">
              <a:solidFill>
                <a:schemeClr val="dk1"/>
              </a:solidFill>
              <a:effectLst/>
              <a:latin typeface="+mn-lt"/>
              <a:ea typeface="+mn-ea"/>
              <a:cs typeface="+mn-cs"/>
            </a:rPr>
            <a:t>大型事業の実施があったため、償還額以上の新規発行をすることとなった。</a:t>
          </a:r>
          <a:r>
            <a:rPr kumimoji="1" lang="ja-JP" altLang="en-US" sz="1300">
              <a:solidFill>
                <a:schemeClr val="dk1"/>
              </a:solidFill>
              <a:effectLst/>
              <a:latin typeface="+mn-lt"/>
              <a:ea typeface="+mn-ea"/>
              <a:cs typeface="+mn-cs"/>
            </a:rPr>
            <a:t>今後も大型事業が数年続くことが見込まれるが、</a:t>
          </a:r>
          <a:r>
            <a:rPr kumimoji="1" lang="ja-JP" altLang="ja-JP" sz="1300">
              <a:solidFill>
                <a:schemeClr val="dk1"/>
              </a:solidFill>
              <a:effectLst/>
              <a:latin typeface="+mn-lt"/>
              <a:ea typeface="+mn-ea"/>
              <a:cs typeface="+mn-cs"/>
            </a:rPr>
            <a:t>事業終了後は従来の市債発行額抑制に努めていく。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86995</xdr:rowOff>
    </xdr:from>
    <xdr:to>
      <xdr:col>7</xdr:col>
      <xdr:colOff>15875</xdr:colOff>
      <xdr:row>74</xdr:row>
      <xdr:rowOff>88900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7742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88900</xdr:rowOff>
    </xdr:from>
    <xdr:to>
      <xdr:col>5</xdr:col>
      <xdr:colOff>549275</xdr:colOff>
      <xdr:row>74</xdr:row>
      <xdr:rowOff>132715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77620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120015</xdr:rowOff>
    </xdr:from>
    <xdr:to>
      <xdr:col>5</xdr:col>
      <xdr:colOff>600075</xdr:colOff>
      <xdr:row>75</xdr:row>
      <xdr:rowOff>50165</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3937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34942</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89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132715</xdr:rowOff>
    </xdr:from>
    <xdr:to>
      <xdr:col>4</xdr:col>
      <xdr:colOff>346075</xdr:colOff>
      <xdr:row>74</xdr:row>
      <xdr:rowOff>142240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8200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127635</xdr:rowOff>
    </xdr:from>
    <xdr:to>
      <xdr:col>4</xdr:col>
      <xdr:colOff>396875</xdr:colOff>
      <xdr:row>75</xdr:row>
      <xdr:rowOff>57785</xdr:rowOff>
    </xdr:to>
    <xdr:sp macro="" textlink="">
      <xdr:nvSpPr>
        <xdr:cNvPr id="378" name="フローチャート : 判断 377">
          <a:extLst>
            <a:ext uri="{FF2B5EF4-FFF2-40B4-BE49-F238E27FC236}">
              <a16:creationId xmlns:a16="http://schemas.microsoft.com/office/drawing/2014/main" id="{00000000-0008-0000-0400-00007A010000}"/>
            </a:ext>
          </a:extLst>
        </xdr:cNvPr>
        <xdr:cNvSpPr/>
      </xdr:nvSpPr>
      <xdr:spPr>
        <a:xfrm>
          <a:off x="3048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42562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142240</xdr:rowOff>
    </xdr:from>
    <xdr:to>
      <xdr:col>3</xdr:col>
      <xdr:colOff>142875</xdr:colOff>
      <xdr:row>74</xdr:row>
      <xdr:rowOff>159385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8295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129540</xdr:rowOff>
    </xdr:from>
    <xdr:to>
      <xdr:col>3</xdr:col>
      <xdr:colOff>193675</xdr:colOff>
      <xdr:row>75</xdr:row>
      <xdr:rowOff>59690</xdr:rowOff>
    </xdr:to>
    <xdr:sp macro="" textlink="">
      <xdr:nvSpPr>
        <xdr:cNvPr id="381" name="フローチャート : 判断 380">
          <a:extLst>
            <a:ext uri="{FF2B5EF4-FFF2-40B4-BE49-F238E27FC236}">
              <a16:creationId xmlns:a16="http://schemas.microsoft.com/office/drawing/2014/main" id="{00000000-0008-0000-0400-00007D010000}"/>
            </a:ext>
          </a:extLst>
        </xdr:cNvPr>
        <xdr:cNvSpPr/>
      </xdr:nvSpPr>
      <xdr:spPr>
        <a:xfrm>
          <a:off x="2159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44467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133350</xdr:rowOff>
    </xdr:from>
    <xdr:to>
      <xdr:col>1</xdr:col>
      <xdr:colOff>676275</xdr:colOff>
      <xdr:row>75</xdr:row>
      <xdr:rowOff>63500</xdr:rowOff>
    </xdr:to>
    <xdr:sp macro="" textlink="">
      <xdr:nvSpPr>
        <xdr:cNvPr id="383" name="フローチャート : 判断 382">
          <a:extLst>
            <a:ext uri="{FF2B5EF4-FFF2-40B4-BE49-F238E27FC236}">
              <a16:creationId xmlns:a16="http://schemas.microsoft.com/office/drawing/2014/main" id="{00000000-0008-0000-0400-00007F010000}"/>
            </a:ext>
          </a:extLst>
        </xdr:cNvPr>
        <xdr:cNvSpPr/>
      </xdr:nvSpPr>
      <xdr:spPr>
        <a:xfrm>
          <a:off x="1270000" y="1282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48277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0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36195</xdr:rowOff>
    </xdr:from>
    <xdr:to>
      <xdr:col>7</xdr:col>
      <xdr:colOff>66675</xdr:colOff>
      <xdr:row>74</xdr:row>
      <xdr:rowOff>137795</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47752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116222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38100</xdr:rowOff>
    </xdr:from>
    <xdr:to>
      <xdr:col>5</xdr:col>
      <xdr:colOff>600075</xdr:colOff>
      <xdr:row>74</xdr:row>
      <xdr:rowOff>139700</xdr:rowOff>
    </xdr:to>
    <xdr:sp macro="" textlink="">
      <xdr:nvSpPr>
        <xdr:cNvPr id="392" name="円/楕円 391">
          <a:extLst>
            <a:ext uri="{FF2B5EF4-FFF2-40B4-BE49-F238E27FC236}">
              <a16:creationId xmlns:a16="http://schemas.microsoft.com/office/drawing/2014/main" id="{00000000-0008-0000-0400-000088010000}"/>
            </a:ext>
          </a:extLst>
        </xdr:cNvPr>
        <xdr:cNvSpPr/>
      </xdr:nvSpPr>
      <xdr:spPr>
        <a:xfrm>
          <a:off x="3937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149877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81915</xdr:rowOff>
    </xdr:from>
    <xdr:to>
      <xdr:col>4</xdr:col>
      <xdr:colOff>396875</xdr:colOff>
      <xdr:row>75</xdr:row>
      <xdr:rowOff>12065</xdr:rowOff>
    </xdr:to>
    <xdr:sp macro="" textlink="">
      <xdr:nvSpPr>
        <xdr:cNvPr id="394" name="円/楕円 393">
          <a:extLst>
            <a:ext uri="{FF2B5EF4-FFF2-40B4-BE49-F238E27FC236}">
              <a16:creationId xmlns:a16="http://schemas.microsoft.com/office/drawing/2014/main" id="{00000000-0008-0000-0400-00008A010000}"/>
            </a:ext>
          </a:extLst>
        </xdr:cNvPr>
        <xdr:cNvSpPr/>
      </xdr:nvSpPr>
      <xdr:spPr>
        <a:xfrm>
          <a:off x="3048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22242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91440</xdr:rowOff>
    </xdr:from>
    <xdr:to>
      <xdr:col>3</xdr:col>
      <xdr:colOff>193675</xdr:colOff>
      <xdr:row>75</xdr:row>
      <xdr:rowOff>21590</xdr:rowOff>
    </xdr:to>
    <xdr:sp macro="" textlink="">
      <xdr:nvSpPr>
        <xdr:cNvPr id="396" name="円/楕円 395">
          <a:extLst>
            <a:ext uri="{FF2B5EF4-FFF2-40B4-BE49-F238E27FC236}">
              <a16:creationId xmlns:a16="http://schemas.microsoft.com/office/drawing/2014/main" id="{00000000-0008-0000-0400-00008C010000}"/>
            </a:ext>
          </a:extLst>
        </xdr:cNvPr>
        <xdr:cNvSpPr/>
      </xdr:nvSpPr>
      <xdr:spPr>
        <a:xfrm>
          <a:off x="2159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31767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108585</xdr:rowOff>
    </xdr:from>
    <xdr:to>
      <xdr:col>1</xdr:col>
      <xdr:colOff>676275</xdr:colOff>
      <xdr:row>75</xdr:row>
      <xdr:rowOff>38735</xdr:rowOff>
    </xdr:to>
    <xdr:sp macro="" textlink="">
      <xdr:nvSpPr>
        <xdr:cNvPr id="398" name="円/楕円 397">
          <a:extLst>
            <a:ext uri="{FF2B5EF4-FFF2-40B4-BE49-F238E27FC236}">
              <a16:creationId xmlns:a16="http://schemas.microsoft.com/office/drawing/2014/main" id="{00000000-0008-0000-0400-00008E010000}"/>
            </a:ext>
          </a:extLst>
        </xdr:cNvPr>
        <xdr:cNvSpPr/>
      </xdr:nvSpPr>
      <xdr:spPr>
        <a:xfrm>
          <a:off x="1270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48912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以外での比率が上回っているのは、人件費及び扶助費が要因となっている。人件費については、定年退職に伴う人員減を埋めるための補充を抑制するなどしているが、扶助費については、全国的にも生活保護費や児童福祉費といった社会保障費の増に伴うものである。</a:t>
          </a:r>
          <a:endParaRPr lang="ja-JP" altLang="ja-JP" sz="1300">
            <a:effectLst/>
          </a:endParaRPr>
        </a:p>
        <a:p>
          <a:r>
            <a:rPr kumimoji="1" lang="ja-JP" altLang="ja-JP" sz="1300">
              <a:solidFill>
                <a:schemeClr val="dk1"/>
              </a:solidFill>
              <a:effectLst/>
              <a:latin typeface="+mn-lt"/>
              <a:ea typeface="+mn-ea"/>
              <a:cs typeface="+mn-cs"/>
            </a:rPr>
            <a:t>　今後も扶助費の増に伴い、市の財政を逼迫し影響を与えるものが大きいと考えられる。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46989</xdr:rowOff>
    </xdr:from>
    <xdr:to>
      <xdr:col>24</xdr:col>
      <xdr:colOff>31750</xdr:colOff>
      <xdr:row>79</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42008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a:extLst>
            <a:ext uri="{FF2B5EF4-FFF2-40B4-BE49-F238E27FC236}">
              <a16:creationId xmlns:a16="http://schemas.microsoft.com/office/drawing/2014/main" id="{00000000-0008-0000-0400-0000B2010000}"/>
            </a:ext>
          </a:extLst>
        </xdr:cNvPr>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46989</xdr:rowOff>
    </xdr:from>
    <xdr:to>
      <xdr:col>22</xdr:col>
      <xdr:colOff>565150</xdr:colOff>
      <xdr:row>78</xdr:row>
      <xdr:rowOff>165100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42008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88900</xdr:rowOff>
    </xdr:from>
    <xdr:to>
      <xdr:col>21</xdr:col>
      <xdr:colOff>361950</xdr:colOff>
      <xdr:row>78</xdr:row>
      <xdr:rowOff>165100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46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3811</xdr:rowOff>
    </xdr:from>
    <xdr:to>
      <xdr:col>21</xdr:col>
      <xdr:colOff>412750</xdr:colOff>
      <xdr:row>77</xdr:row>
      <xdr:rowOff>105411</xdr:rowOff>
    </xdr:to>
    <xdr:sp macro="" textlink="">
      <xdr:nvSpPr>
        <xdr:cNvPr id="439" name="フローチャート : 判断 438">
          <a:extLst>
            <a:ext uri="{FF2B5EF4-FFF2-40B4-BE49-F238E27FC236}">
              <a16:creationId xmlns:a16="http://schemas.microsoft.com/office/drawing/2014/main" id="{00000000-0008-0000-0400-0000B7010000}"/>
            </a:ext>
          </a:extLst>
        </xdr:cNvPr>
        <xdr:cNvSpPr/>
      </xdr:nvSpPr>
      <xdr:spPr>
        <a:xfrm>
          <a:off x="14732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115588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66039</xdr:rowOff>
    </xdr:from>
    <xdr:to>
      <xdr:col>20</xdr:col>
      <xdr:colOff>158750</xdr:colOff>
      <xdr:row>78</xdr:row>
      <xdr:rowOff>88900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4391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137161</xdr:rowOff>
    </xdr:from>
    <xdr:to>
      <xdr:col>20</xdr:col>
      <xdr:colOff>209550</xdr:colOff>
      <xdr:row>77</xdr:row>
      <xdr:rowOff>67311</xdr:rowOff>
    </xdr:to>
    <xdr:sp macro="" textlink="">
      <xdr:nvSpPr>
        <xdr:cNvPr id="442" name="フローチャート : 判断 441">
          <a:extLst>
            <a:ext uri="{FF2B5EF4-FFF2-40B4-BE49-F238E27FC236}">
              <a16:creationId xmlns:a16="http://schemas.microsoft.com/office/drawing/2014/main" id="{00000000-0008-0000-0400-0000BA010000}"/>
            </a:ext>
          </a:extLst>
        </xdr:cNvPr>
        <xdr:cNvSpPr/>
      </xdr:nvSpPr>
      <xdr:spPr>
        <a:xfrm>
          <a:off x="13843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77487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44" name="フローチャート : 判断 443">
          <a:extLst>
            <a:ext uri="{FF2B5EF4-FFF2-40B4-BE49-F238E27FC236}">
              <a16:creationId xmlns:a16="http://schemas.microsoft.com/office/drawing/2014/main" id="{00000000-0008-0000-0400-0000BC010000}"/>
            </a:ext>
          </a:extLst>
        </xdr:cNvPr>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133350</xdr:rowOff>
    </xdr:from>
    <xdr:to>
      <xdr:col>24</xdr:col>
      <xdr:colOff>82550</xdr:colOff>
      <xdr:row>79</xdr:row>
      <xdr:rowOff>63500</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64592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105427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167639</xdr:rowOff>
    </xdr:from>
    <xdr:to>
      <xdr:col>22</xdr:col>
      <xdr:colOff>615950</xdr:colOff>
      <xdr:row>78</xdr:row>
      <xdr:rowOff>97789</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5621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82566</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114300</xdr:rowOff>
    </xdr:from>
    <xdr:to>
      <xdr:col>21</xdr:col>
      <xdr:colOff>412750</xdr:colOff>
      <xdr:row>79</xdr:row>
      <xdr:rowOff>44450</xdr:rowOff>
    </xdr:to>
    <xdr:sp macro="" textlink="">
      <xdr:nvSpPr>
        <xdr:cNvPr id="455" name="円/楕円 454">
          <a:extLst>
            <a:ext uri="{FF2B5EF4-FFF2-40B4-BE49-F238E27FC236}">
              <a16:creationId xmlns:a16="http://schemas.microsoft.com/office/drawing/2014/main" id="{00000000-0008-0000-0400-0000C7010000}"/>
            </a:ext>
          </a:extLst>
        </xdr:cNvPr>
        <xdr:cNvSpPr/>
      </xdr:nvSpPr>
      <xdr:spPr>
        <a:xfrm>
          <a:off x="14732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29227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38100</xdr:rowOff>
    </xdr:from>
    <xdr:to>
      <xdr:col>20</xdr:col>
      <xdr:colOff>209550</xdr:colOff>
      <xdr:row>78</xdr:row>
      <xdr:rowOff>139700</xdr:rowOff>
    </xdr:to>
    <xdr:sp macro="" textlink="">
      <xdr:nvSpPr>
        <xdr:cNvPr id="457" name="円/楕円 456">
          <a:extLst>
            <a:ext uri="{FF2B5EF4-FFF2-40B4-BE49-F238E27FC236}">
              <a16:creationId xmlns:a16="http://schemas.microsoft.com/office/drawing/2014/main" id="{00000000-0008-0000-0400-0000C9010000}"/>
            </a:ext>
          </a:extLst>
        </xdr:cNvPr>
        <xdr:cNvSpPr/>
      </xdr:nvSpPr>
      <xdr:spPr>
        <a:xfrm>
          <a:off x="13843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124477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15239</xdr:rowOff>
    </xdr:from>
    <xdr:to>
      <xdr:col>19</xdr:col>
      <xdr:colOff>6350</xdr:colOff>
      <xdr:row>78</xdr:row>
      <xdr:rowOff>116839</xdr:rowOff>
    </xdr:to>
    <xdr:sp macro="" textlink="">
      <xdr:nvSpPr>
        <xdr:cNvPr id="459" name="円/楕円 458">
          <a:extLst>
            <a:ext uri="{FF2B5EF4-FFF2-40B4-BE49-F238E27FC236}">
              <a16:creationId xmlns:a16="http://schemas.microsoft.com/office/drawing/2014/main" id="{00000000-0008-0000-0400-0000CB010000}"/>
            </a:ext>
          </a:extLst>
        </xdr:cNvPr>
        <xdr:cNvSpPr/>
      </xdr:nvSpPr>
      <xdr:spPr>
        <a:xfrm>
          <a:off x="12954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101616</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宮崎県串間市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95555</xdr:rowOff>
    </xdr:from>
    <xdr:to>
      <xdr:col>4</xdr:col>
      <xdr:colOff>1117600</xdr:colOff>
      <xdr:row>16</xdr:row>
      <xdr:rowOff>97854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86380"/>
          <a:ext cx="647700" cy="2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96368</xdr:rowOff>
    </xdr:from>
    <xdr:to>
      <xdr:col>4</xdr:col>
      <xdr:colOff>469900</xdr:colOff>
      <xdr:row>16</xdr:row>
      <xdr:rowOff>97854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87193"/>
          <a:ext cx="6985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70244</xdr:rowOff>
    </xdr:from>
    <xdr:to>
      <xdr:col>4</xdr:col>
      <xdr:colOff>520700</xdr:colOff>
      <xdr:row>18</xdr:row>
      <xdr:rowOff>394</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156621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1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96368</xdr:rowOff>
    </xdr:from>
    <xdr:to>
      <xdr:col>3</xdr:col>
      <xdr:colOff>904875</xdr:colOff>
      <xdr:row>16</xdr:row>
      <xdr:rowOff>160007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87193"/>
          <a:ext cx="698500" cy="63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116268</xdr:rowOff>
    </xdr:from>
    <xdr:to>
      <xdr:col>3</xdr:col>
      <xdr:colOff>955675</xdr:colOff>
      <xdr:row>18</xdr:row>
      <xdr:rowOff>46418</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31195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120688</xdr:rowOff>
    </xdr:from>
    <xdr:to>
      <xdr:col>3</xdr:col>
      <xdr:colOff>206375</xdr:colOff>
      <xdr:row>16</xdr:row>
      <xdr:rowOff>160007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11513"/>
          <a:ext cx="698500" cy="39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150584</xdr:rowOff>
    </xdr:from>
    <xdr:to>
      <xdr:col>3</xdr:col>
      <xdr:colOff>257175</xdr:colOff>
      <xdr:row>18</xdr:row>
      <xdr:rowOff>80734</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311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65511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9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121247</xdr:rowOff>
    </xdr:from>
    <xdr:to>
      <xdr:col>2</xdr:col>
      <xdr:colOff>692150</xdr:colOff>
      <xdr:row>18</xdr:row>
      <xdr:rowOff>51397</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3083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36174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6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44755</xdr:rowOff>
    </xdr:from>
    <xdr:to>
      <xdr:col>5</xdr:col>
      <xdr:colOff>34925</xdr:colOff>
      <xdr:row>16</xdr:row>
      <xdr:rowOff>146355</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2835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61282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112,726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47054</xdr:rowOff>
    </xdr:from>
    <xdr:to>
      <xdr:col>4</xdr:col>
      <xdr:colOff>520700</xdr:colOff>
      <xdr:row>16</xdr:row>
      <xdr:rowOff>148654</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2837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158831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0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112,545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45568</xdr:rowOff>
    </xdr:from>
    <xdr:to>
      <xdr:col>3</xdr:col>
      <xdr:colOff>955675</xdr:colOff>
      <xdr:row>16</xdr:row>
      <xdr:rowOff>147168</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2836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157345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0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112,662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109207</xdr:rowOff>
    </xdr:from>
    <xdr:to>
      <xdr:col>3</xdr:col>
      <xdr:colOff>257175</xdr:colOff>
      <xdr:row>17</xdr:row>
      <xdr:rowOff>39357</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2900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49534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6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107,651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69888</xdr:rowOff>
    </xdr:from>
    <xdr:to>
      <xdr:col>2</xdr:col>
      <xdr:colOff>692150</xdr:colOff>
      <xdr:row>17</xdr:row>
      <xdr:rowOff>38</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2860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10215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2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32295</xdr:rowOff>
    </xdr:from>
    <xdr:to>
      <xdr:col>4</xdr:col>
      <xdr:colOff>1117600</xdr:colOff>
      <xdr:row>38</xdr:row>
      <xdr:rowOff>43435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99895"/>
          <a:ext cx="647700" cy="11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25635</xdr:rowOff>
    </xdr:from>
    <xdr:to>
      <xdr:col>4</xdr:col>
      <xdr:colOff>469900</xdr:colOff>
      <xdr:row>38</xdr:row>
      <xdr:rowOff>43435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93235"/>
          <a:ext cx="698500" cy="17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290166</xdr:rowOff>
    </xdr:from>
    <xdr:to>
      <xdr:col>4</xdr:col>
      <xdr:colOff>520700</xdr:colOff>
      <xdr:row>38</xdr:row>
      <xdr:rowOff>48866</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4953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59043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83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15996</xdr:rowOff>
    </xdr:from>
    <xdr:to>
      <xdr:col>3</xdr:col>
      <xdr:colOff>904875</xdr:colOff>
      <xdr:row>38</xdr:row>
      <xdr:rowOff>25635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83596"/>
          <a:ext cx="698500" cy="9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290238</xdr:rowOff>
    </xdr:from>
    <xdr:to>
      <xdr:col>3</xdr:col>
      <xdr:colOff>955675</xdr:colOff>
      <xdr:row>38</xdr:row>
      <xdr:rowOff>48938</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4254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59115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8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4589</xdr:rowOff>
    </xdr:from>
    <xdr:to>
      <xdr:col>3</xdr:col>
      <xdr:colOff>206375</xdr:colOff>
      <xdr:row>38</xdr:row>
      <xdr:rowOff>15996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72189"/>
          <a:ext cx="698500" cy="11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278736</xdr:rowOff>
    </xdr:from>
    <xdr:to>
      <xdr:col>3</xdr:col>
      <xdr:colOff>257175</xdr:colOff>
      <xdr:row>38</xdr:row>
      <xdr:rowOff>37436</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3556000" y="740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47613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268121</xdr:rowOff>
    </xdr:from>
    <xdr:to>
      <xdr:col>2</xdr:col>
      <xdr:colOff>692150</xdr:colOff>
      <xdr:row>38</xdr:row>
      <xdr:rowOff>26821</xdr:rowOff>
    </xdr:to>
    <xdr:sp macro="" textlink="">
      <xdr:nvSpPr>
        <xdr:cNvPr id="124" name="フローチャート : 判断 123">
          <a:extLst>
            <a:ext uri="{FF2B5EF4-FFF2-40B4-BE49-F238E27FC236}">
              <a16:creationId xmlns:a16="http://schemas.microsoft.com/office/drawing/2014/main" id="{00000000-0008-0000-0500-00007C000000}"/>
            </a:ext>
          </a:extLst>
        </xdr:cNvPr>
        <xdr:cNvSpPr/>
      </xdr:nvSpPr>
      <xdr:spPr bwMode="auto">
        <a:xfrm>
          <a:off x="2857500" y="7392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36998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6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324395</xdr:rowOff>
    </xdr:from>
    <xdr:to>
      <xdr:col>5</xdr:col>
      <xdr:colOff>34925</xdr:colOff>
      <xdr:row>38</xdr:row>
      <xdr:rowOff>83095</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5600700" y="7449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14,857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335535</xdr:rowOff>
    </xdr:from>
    <xdr:to>
      <xdr:col>4</xdr:col>
      <xdr:colOff>520700</xdr:colOff>
      <xdr:row>38</xdr:row>
      <xdr:rowOff>94235</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953000" y="7460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79012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46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11,933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317735</xdr:rowOff>
    </xdr:from>
    <xdr:to>
      <xdr:col>3</xdr:col>
      <xdr:colOff>955675</xdr:colOff>
      <xdr:row>38</xdr:row>
      <xdr:rowOff>76435</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4254500" y="7442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61212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2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308096</xdr:rowOff>
    </xdr:from>
    <xdr:to>
      <xdr:col>3</xdr:col>
      <xdr:colOff>257175</xdr:colOff>
      <xdr:row>38</xdr:row>
      <xdr:rowOff>66796</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3556000" y="7432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51573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1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19,135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296689</xdr:rowOff>
    </xdr:from>
    <xdr:to>
      <xdr:col>2</xdr:col>
      <xdr:colOff>692150</xdr:colOff>
      <xdr:row>38</xdr:row>
      <xdr:rowOff>55389</xdr:rowOff>
    </xdr:to>
    <xdr:sp macro="" textlink="">
      <xdr:nvSpPr>
        <xdr:cNvPr id="139" name="円/楕円 138">
          <a:extLst>
            <a:ext uri="{FF2B5EF4-FFF2-40B4-BE49-F238E27FC236}">
              <a16:creationId xmlns:a16="http://schemas.microsoft.com/office/drawing/2014/main" id="{00000000-0008-0000-0500-00008B000000}"/>
            </a:ext>
          </a:extLst>
        </xdr:cNvPr>
        <xdr:cNvSpPr/>
      </xdr:nvSpPr>
      <xdr:spPr bwMode="auto">
        <a:xfrm>
          <a:off x="2857500" y="7421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40166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0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宮崎県串間市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19,253
19,162
295.16
12,787,063
12,449,521
335,977
6,762,554
9,584,209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35.2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68,002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54305</xdr:rowOff>
    </xdr:from>
    <xdr:to>
      <xdr:col>6</xdr:col>
      <xdr:colOff>511175</xdr:colOff>
      <xdr:row>33</xdr:row>
      <xdr:rowOff>161176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12155"/>
          <a:ext cx="838200" cy="10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14351</xdr:rowOff>
    </xdr:from>
    <xdr:to>
      <xdr:col>5</xdr:col>
      <xdr:colOff>358775</xdr:colOff>
      <xdr:row>33</xdr:row>
      <xdr:rowOff>161176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672201"/>
          <a:ext cx="889000" cy="1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168580</xdr:rowOff>
    </xdr:from>
    <xdr:to>
      <xdr:col>5</xdr:col>
      <xdr:colOff>409575</xdr:colOff>
      <xdr:row>35</xdr:row>
      <xdr:rowOff>98730</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3746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89857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14351</xdr:rowOff>
    </xdr:from>
    <xdr:to>
      <xdr:col>4</xdr:col>
      <xdr:colOff>155575</xdr:colOff>
      <xdr:row>33</xdr:row>
      <xdr:rowOff>101638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72201"/>
          <a:ext cx="889000" cy="8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33972</xdr:rowOff>
    </xdr:from>
    <xdr:to>
      <xdr:col>4</xdr:col>
      <xdr:colOff>206375</xdr:colOff>
      <xdr:row>35</xdr:row>
      <xdr:rowOff>135572</xdr:rowOff>
    </xdr:to>
    <xdr:sp macro="" textlink="">
      <xdr:nvSpPr>
        <xdr:cNvPr id="68" name="フローチャート : 判断 67">
          <a:extLst>
            <a:ext uri="{FF2B5EF4-FFF2-40B4-BE49-F238E27FC236}">
              <a16:creationId xmlns:a16="http://schemas.microsoft.com/office/drawing/2014/main" id="{00000000-0008-0000-0600-000044000000}"/>
            </a:ext>
          </a:extLst>
        </xdr:cNvPr>
        <xdr:cNvSpPr/>
      </xdr:nvSpPr>
      <xdr:spPr>
        <a:xfrm>
          <a:off x="2857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126699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101638</xdr:rowOff>
    </xdr:from>
    <xdr:to>
      <xdr:col>2</xdr:col>
      <xdr:colOff>638175</xdr:colOff>
      <xdr:row>33</xdr:row>
      <xdr:rowOff>134163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59488"/>
          <a:ext cx="889000" cy="3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47638</xdr:rowOff>
    </xdr:from>
    <xdr:to>
      <xdr:col>3</xdr:col>
      <xdr:colOff>3175</xdr:colOff>
      <xdr:row>35</xdr:row>
      <xdr:rowOff>149238</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968500" y="604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140365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16688</xdr:rowOff>
    </xdr:from>
    <xdr:to>
      <xdr:col>1</xdr:col>
      <xdr:colOff>485775</xdr:colOff>
      <xdr:row>35</xdr:row>
      <xdr:rowOff>118288</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079500" y="60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109415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3505</xdr:rowOff>
    </xdr:from>
    <xdr:to>
      <xdr:col>6</xdr:col>
      <xdr:colOff>561975</xdr:colOff>
      <xdr:row>33</xdr:row>
      <xdr:rowOff>105105</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4584700" y="56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26382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1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110,224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110376</xdr:rowOff>
    </xdr:from>
    <xdr:to>
      <xdr:col>5</xdr:col>
      <xdr:colOff>409575</xdr:colOff>
      <xdr:row>34</xdr:row>
      <xdr:rowOff>40526</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3746500" y="576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57053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4" y="554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101,809</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135001</xdr:rowOff>
    </xdr:from>
    <xdr:to>
      <xdr:col>4</xdr:col>
      <xdr:colOff>206375</xdr:colOff>
      <xdr:row>33</xdr:row>
      <xdr:rowOff>65151</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2857500" y="56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81678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4" y="539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113,370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50838</xdr:rowOff>
    </xdr:from>
    <xdr:to>
      <xdr:col>3</xdr:col>
      <xdr:colOff>3175</xdr:colOff>
      <xdr:row>33</xdr:row>
      <xdr:rowOff>152438</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968500" y="57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168965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4" y="548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106,497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83363</xdr:rowOff>
    </xdr:from>
    <xdr:to>
      <xdr:col>1</xdr:col>
      <xdr:colOff>485775</xdr:colOff>
      <xdr:row>34</xdr:row>
      <xdr:rowOff>13513</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079500" y="574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30040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4" y="551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57924</xdr:rowOff>
    </xdr:from>
    <xdr:to>
      <xdr:col>6</xdr:col>
      <xdr:colOff>511175</xdr:colOff>
      <xdr:row>55</xdr:row>
      <xdr:rowOff>153670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87674"/>
          <a:ext cx="838200" cy="9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a:extLst>
            <a:ext uri="{FF2B5EF4-FFF2-40B4-BE49-F238E27FC236}">
              <a16:creationId xmlns:a16="http://schemas.microsoft.com/office/drawing/2014/main" id="{00000000-0008-0000-0600-000079000000}"/>
            </a:ext>
          </a:extLst>
        </xdr:cNvPr>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153670</xdr:rowOff>
    </xdr:from>
    <xdr:to>
      <xdr:col>5</xdr:col>
      <xdr:colOff>358775</xdr:colOff>
      <xdr:row>56</xdr:row>
      <xdr:rowOff>3696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83420"/>
          <a:ext cx="889000" cy="2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166598</xdr:rowOff>
    </xdr:from>
    <xdr:to>
      <xdr:col>5</xdr:col>
      <xdr:colOff>409575</xdr:colOff>
      <xdr:row>56</xdr:row>
      <xdr:rowOff>96748</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3746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87875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3696</xdr:rowOff>
    </xdr:from>
    <xdr:to>
      <xdr:col>4</xdr:col>
      <xdr:colOff>155575</xdr:colOff>
      <xdr:row>56</xdr:row>
      <xdr:rowOff>27559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04896"/>
          <a:ext cx="889000" cy="2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164706</xdr:rowOff>
    </xdr:from>
    <xdr:to>
      <xdr:col>4</xdr:col>
      <xdr:colOff>206375</xdr:colOff>
      <xdr:row>56</xdr:row>
      <xdr:rowOff>94856</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2857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85983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154546</xdr:rowOff>
    </xdr:from>
    <xdr:to>
      <xdr:col>2</xdr:col>
      <xdr:colOff>638175</xdr:colOff>
      <xdr:row>56</xdr:row>
      <xdr:rowOff>27559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584296"/>
          <a:ext cx="8890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292</xdr:rowOff>
    </xdr:from>
    <xdr:to>
      <xdr:col>3</xdr:col>
      <xdr:colOff>3175</xdr:colOff>
      <xdr:row>56</xdr:row>
      <xdr:rowOff>101892</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1968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93019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92913</xdr:rowOff>
    </xdr:from>
    <xdr:to>
      <xdr:col>1</xdr:col>
      <xdr:colOff>485775</xdr:colOff>
      <xdr:row>57</xdr:row>
      <xdr:rowOff>23063</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079500" y="969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14190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8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7124</xdr:rowOff>
    </xdr:from>
    <xdr:to>
      <xdr:col>6</xdr:col>
      <xdr:colOff>561975</xdr:colOff>
      <xdr:row>55</xdr:row>
      <xdr:rowOff>108724</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4584700" y="94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30001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8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82,939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102870</xdr:rowOff>
    </xdr:from>
    <xdr:to>
      <xdr:col>5</xdr:col>
      <xdr:colOff>409575</xdr:colOff>
      <xdr:row>56</xdr:row>
      <xdr:rowOff>33020</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37465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49547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0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124346</xdr:rowOff>
    </xdr:from>
    <xdr:to>
      <xdr:col>4</xdr:col>
      <xdr:colOff>206375</xdr:colOff>
      <xdr:row>56</xdr:row>
      <xdr:rowOff>54496</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2857500" y="955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71023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2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73,709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148209</xdr:rowOff>
    </xdr:from>
    <xdr:to>
      <xdr:col>3</xdr:col>
      <xdr:colOff>3175</xdr:colOff>
      <xdr:row>56</xdr:row>
      <xdr:rowOff>78359</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1968500" y="957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94886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71,830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103746</xdr:rowOff>
    </xdr:from>
    <xdr:to>
      <xdr:col>1</xdr:col>
      <xdr:colOff>485775</xdr:colOff>
      <xdr:row>56</xdr:row>
      <xdr:rowOff>33896</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079500" y="953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50423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0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109655</xdr:rowOff>
    </xdr:from>
    <xdr:to>
      <xdr:col>6</xdr:col>
      <xdr:colOff>511175</xdr:colOff>
      <xdr:row>78</xdr:row>
      <xdr:rowOff>158674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82755"/>
          <a:ext cx="838200" cy="4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109655</xdr:rowOff>
    </xdr:from>
    <xdr:to>
      <xdr:col>5</xdr:col>
      <xdr:colOff>358775</xdr:colOff>
      <xdr:row>78</xdr:row>
      <xdr:rowOff>119061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82755"/>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166624</xdr:rowOff>
    </xdr:from>
    <xdr:to>
      <xdr:col>5</xdr:col>
      <xdr:colOff>409575</xdr:colOff>
      <xdr:row>78</xdr:row>
      <xdr:rowOff>96774</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3746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113301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7" y="1314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119061</xdr:rowOff>
    </xdr:from>
    <xdr:to>
      <xdr:col>4</xdr:col>
      <xdr:colOff>155575</xdr:colOff>
      <xdr:row>78</xdr:row>
      <xdr:rowOff>120008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92161"/>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163195</xdr:rowOff>
    </xdr:from>
    <xdr:to>
      <xdr:col>4</xdr:col>
      <xdr:colOff>206375</xdr:colOff>
      <xdr:row>78</xdr:row>
      <xdr:rowOff>93345</xdr:rowOff>
    </xdr:to>
    <xdr:sp macro="" textlink="">
      <xdr:nvSpPr>
        <xdr:cNvPr id="185" name="フローチャート : 判断 184">
          <a:extLst>
            <a:ext uri="{FF2B5EF4-FFF2-40B4-BE49-F238E27FC236}">
              <a16:creationId xmlns:a16="http://schemas.microsoft.com/office/drawing/2014/main" id="{00000000-0008-0000-0600-0000B9000000}"/>
            </a:ext>
          </a:extLst>
        </xdr:cNvPr>
        <xdr:cNvSpPr/>
      </xdr:nvSpPr>
      <xdr:spPr>
        <a:xfrm>
          <a:off x="2857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109872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120008</xdr:rowOff>
    </xdr:from>
    <xdr:to>
      <xdr:col>2</xdr:col>
      <xdr:colOff>638175</xdr:colOff>
      <xdr:row>78</xdr:row>
      <xdr:rowOff>133234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93108"/>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17120</xdr:rowOff>
    </xdr:from>
    <xdr:to>
      <xdr:col>3</xdr:col>
      <xdr:colOff>3175</xdr:colOff>
      <xdr:row>78</xdr:row>
      <xdr:rowOff>118720</xdr:rowOff>
    </xdr:to>
    <xdr:sp macro="" textlink="">
      <xdr:nvSpPr>
        <xdr:cNvPr id="188" name="フローチャート : 判断 187">
          <a:extLst>
            <a:ext uri="{FF2B5EF4-FFF2-40B4-BE49-F238E27FC236}">
              <a16:creationId xmlns:a16="http://schemas.microsoft.com/office/drawing/2014/main" id="{00000000-0008-0000-0600-0000BC000000}"/>
            </a:ext>
          </a:extLst>
        </xdr:cNvPr>
        <xdr:cNvSpPr/>
      </xdr:nvSpPr>
      <xdr:spPr>
        <a:xfrm>
          <a:off x="1968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135247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11471</xdr:rowOff>
    </xdr:from>
    <xdr:to>
      <xdr:col>1</xdr:col>
      <xdr:colOff>485775</xdr:colOff>
      <xdr:row>78</xdr:row>
      <xdr:rowOff>113071</xdr:rowOff>
    </xdr:to>
    <xdr:sp macro="" textlink="">
      <xdr:nvSpPr>
        <xdr:cNvPr id="190" name="フローチャート : 判断 189">
          <a:extLst>
            <a:ext uri="{FF2B5EF4-FFF2-40B4-BE49-F238E27FC236}">
              <a16:creationId xmlns:a16="http://schemas.microsoft.com/office/drawing/2014/main" id="{00000000-0008-0000-0600-0000BE000000}"/>
            </a:ext>
          </a:extLst>
        </xdr:cNvPr>
        <xdr:cNvSpPr/>
      </xdr:nvSpPr>
      <xdr:spPr>
        <a:xfrm>
          <a:off x="1079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129598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107874</xdr:rowOff>
    </xdr:from>
    <xdr:to>
      <xdr:col>6</xdr:col>
      <xdr:colOff>561975</xdr:colOff>
      <xdr:row>79</xdr:row>
      <xdr:rowOff>38024</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4584700" y="134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22801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9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58855</xdr:rowOff>
    </xdr:from>
    <xdr:to>
      <xdr:col>5</xdr:col>
      <xdr:colOff>409575</xdr:colOff>
      <xdr:row>78</xdr:row>
      <xdr:rowOff>160455</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3746500" y="134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151582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7" y="1352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68261</xdr:rowOff>
    </xdr:from>
    <xdr:to>
      <xdr:col>4</xdr:col>
      <xdr:colOff>206375</xdr:colOff>
      <xdr:row>78</xdr:row>
      <xdr:rowOff>169861</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2857500" y="1344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160988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7" y="1353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69208</xdr:rowOff>
    </xdr:from>
    <xdr:to>
      <xdr:col>3</xdr:col>
      <xdr:colOff>3175</xdr:colOff>
      <xdr:row>78</xdr:row>
      <xdr:rowOff>170808</xdr:rowOff>
    </xdr:to>
    <xdr:sp macro="" textlink="">
      <xdr:nvSpPr>
        <xdr:cNvPr id="203" name="円/楕円 202">
          <a:extLst>
            <a:ext uri="{FF2B5EF4-FFF2-40B4-BE49-F238E27FC236}">
              <a16:creationId xmlns:a16="http://schemas.microsoft.com/office/drawing/2014/main" id="{00000000-0008-0000-0600-0000CB000000}"/>
            </a:ext>
          </a:extLst>
        </xdr:cNvPr>
        <xdr:cNvSpPr/>
      </xdr:nvSpPr>
      <xdr:spPr>
        <a:xfrm>
          <a:off x="1968500" y="1344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161935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7" y="1353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82434</xdr:rowOff>
    </xdr:from>
    <xdr:to>
      <xdr:col>1</xdr:col>
      <xdr:colOff>485775</xdr:colOff>
      <xdr:row>79</xdr:row>
      <xdr:rowOff>12584</xdr:rowOff>
    </xdr:to>
    <xdr:sp macro="" textlink="">
      <xdr:nvSpPr>
        <xdr:cNvPr id="205" name="円/楕円 204">
          <a:extLst>
            <a:ext uri="{FF2B5EF4-FFF2-40B4-BE49-F238E27FC236}">
              <a16:creationId xmlns:a16="http://schemas.microsoft.com/office/drawing/2014/main" id="{00000000-0008-0000-0600-0000CD000000}"/>
            </a:ext>
          </a:extLst>
        </xdr:cNvPr>
        <xdr:cNvSpPr/>
      </xdr:nvSpPr>
      <xdr:spPr>
        <a:xfrm>
          <a:off x="1079500" y="1345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3711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7" y="1354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122,978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162737</xdr:rowOff>
    </xdr:from>
    <xdr:to>
      <xdr:col>6</xdr:col>
      <xdr:colOff>511175</xdr:colOff>
      <xdr:row>93</xdr:row>
      <xdr:rowOff>139243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936137"/>
          <a:ext cx="838200" cy="14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139243</xdr:rowOff>
    </xdr:from>
    <xdr:to>
      <xdr:col>5</xdr:col>
      <xdr:colOff>358775</xdr:colOff>
      <xdr:row>94</xdr:row>
      <xdr:rowOff>77267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084093"/>
          <a:ext cx="889000" cy="10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33820</xdr:rowOff>
    </xdr:from>
    <xdr:to>
      <xdr:col>5</xdr:col>
      <xdr:colOff>409575</xdr:colOff>
      <xdr:row>97</xdr:row>
      <xdr:rowOff>135420</xdr:rowOff>
    </xdr:to>
    <xdr:sp macro="" textlink="">
      <xdr:nvSpPr>
        <xdr:cNvPr id="240" name="フローチャート : 判断 239">
          <a:extLst>
            <a:ext uri="{FF2B5EF4-FFF2-40B4-BE49-F238E27FC236}">
              <a16:creationId xmlns:a16="http://schemas.microsoft.com/office/drawing/2014/main" id="{00000000-0008-0000-0600-0000F0000000}"/>
            </a:ext>
          </a:extLst>
        </xdr:cNvPr>
        <xdr:cNvSpPr/>
      </xdr:nvSpPr>
      <xdr:spPr>
        <a:xfrm>
          <a:off x="3746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126547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77267</xdr:rowOff>
    </xdr:from>
    <xdr:to>
      <xdr:col>4</xdr:col>
      <xdr:colOff>155575</xdr:colOff>
      <xdr:row>95</xdr:row>
      <xdr:rowOff>63678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193567"/>
          <a:ext cx="889000" cy="15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129997</xdr:rowOff>
    </xdr:from>
    <xdr:to>
      <xdr:col>4</xdr:col>
      <xdr:colOff>206375</xdr:colOff>
      <xdr:row>98</xdr:row>
      <xdr:rowOff>60147</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2857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51274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5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63678</xdr:rowOff>
    </xdr:from>
    <xdr:to>
      <xdr:col>2</xdr:col>
      <xdr:colOff>638175</xdr:colOff>
      <xdr:row>95</xdr:row>
      <xdr:rowOff>105651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351428"/>
          <a:ext cx="889000" cy="4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33274</xdr:rowOff>
    </xdr:from>
    <xdr:to>
      <xdr:col>3</xdr:col>
      <xdr:colOff>3175</xdr:colOff>
      <xdr:row>98</xdr:row>
      <xdr:rowOff>134874</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1968500" y="168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126001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9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51194</xdr:rowOff>
    </xdr:from>
    <xdr:to>
      <xdr:col>1</xdr:col>
      <xdr:colOff>485775</xdr:colOff>
      <xdr:row>98</xdr:row>
      <xdr:rowOff>152794</xdr:rowOff>
    </xdr:to>
    <xdr:sp macro="" textlink="">
      <xdr:nvSpPr>
        <xdr:cNvPr id="248" name="フローチャート : 判断 247">
          <a:extLst>
            <a:ext uri="{FF2B5EF4-FFF2-40B4-BE49-F238E27FC236}">
              <a16:creationId xmlns:a16="http://schemas.microsoft.com/office/drawing/2014/main" id="{00000000-0008-0000-0600-0000F8000000}"/>
            </a:ext>
          </a:extLst>
        </xdr:cNvPr>
        <xdr:cNvSpPr/>
      </xdr:nvSpPr>
      <xdr:spPr>
        <a:xfrm>
          <a:off x="1079500" y="1685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143921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94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111937</xdr:rowOff>
    </xdr:from>
    <xdr:to>
      <xdr:col>6</xdr:col>
      <xdr:colOff>561975</xdr:colOff>
      <xdr:row>93</xdr:row>
      <xdr:rowOff>42087</xdr:rowOff>
    </xdr:to>
    <xdr:sp macro="" textlink="">
      <xdr:nvSpPr>
        <xdr:cNvPr id="255" name="円/楕円 254">
          <a:extLst>
            <a:ext uri="{FF2B5EF4-FFF2-40B4-BE49-F238E27FC236}">
              <a16:creationId xmlns:a16="http://schemas.microsoft.com/office/drawing/2014/main" id="{00000000-0008-0000-0600-0000FF000000}"/>
            </a:ext>
          </a:extLst>
        </xdr:cNvPr>
        <xdr:cNvSpPr/>
      </xdr:nvSpPr>
      <xdr:spPr>
        <a:xfrm>
          <a:off x="4584700" y="1588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134814</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73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145,186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88443</xdr:rowOff>
    </xdr:from>
    <xdr:to>
      <xdr:col>5</xdr:col>
      <xdr:colOff>409575</xdr:colOff>
      <xdr:row>94</xdr:row>
      <xdr:rowOff>18593</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3746500" y="160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35120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4" y="158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133,536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26467</xdr:rowOff>
    </xdr:from>
    <xdr:to>
      <xdr:col>4</xdr:col>
      <xdr:colOff>206375</xdr:colOff>
      <xdr:row>94</xdr:row>
      <xdr:rowOff>128067</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2857500" y="1614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144594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4" y="159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124,916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12878</xdr:rowOff>
    </xdr:from>
    <xdr:to>
      <xdr:col>3</xdr:col>
      <xdr:colOff>3175</xdr:colOff>
      <xdr:row>95</xdr:row>
      <xdr:rowOff>114478</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1968500" y="163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131005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4" y="16075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112,486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54851</xdr:rowOff>
    </xdr:from>
    <xdr:to>
      <xdr:col>1</xdr:col>
      <xdr:colOff>485775</xdr:colOff>
      <xdr:row>95</xdr:row>
      <xdr:rowOff>156451</xdr:rowOff>
    </xdr:to>
    <xdr:sp macro="" textlink="">
      <xdr:nvSpPr>
        <xdr:cNvPr id="263" name="円/楕円 262">
          <a:extLst>
            <a:ext uri="{FF2B5EF4-FFF2-40B4-BE49-F238E27FC236}">
              <a16:creationId xmlns:a16="http://schemas.microsoft.com/office/drawing/2014/main" id="{00000000-0008-0000-0600-000007010000}"/>
            </a:ext>
          </a:extLst>
        </xdr:cNvPr>
        <xdr:cNvSpPr/>
      </xdr:nvSpPr>
      <xdr:spPr>
        <a:xfrm>
          <a:off x="1079500" y="163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1528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4" y="1611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5255</xdr:rowOff>
    </xdr:from>
    <xdr:to>
      <xdr:col>15</xdr:col>
      <xdr:colOff>180975</xdr:colOff>
      <xdr:row>37</xdr:row>
      <xdr:rowOff>22333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177455"/>
          <a:ext cx="838200" cy="18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22333</xdr:rowOff>
    </xdr:from>
    <xdr:to>
      <xdr:col>14</xdr:col>
      <xdr:colOff>28575</xdr:colOff>
      <xdr:row>37</xdr:row>
      <xdr:rowOff>105658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365983"/>
          <a:ext cx="889000" cy="8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142392</xdr:rowOff>
    </xdr:from>
    <xdr:to>
      <xdr:col>14</xdr:col>
      <xdr:colOff>79375</xdr:colOff>
      <xdr:row>36</xdr:row>
      <xdr:rowOff>72542</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9588500" y="61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89069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91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105658</xdr:rowOff>
    </xdr:from>
    <xdr:to>
      <xdr:col>12</xdr:col>
      <xdr:colOff>511175</xdr:colOff>
      <xdr:row>37</xdr:row>
      <xdr:rowOff>167599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449308"/>
          <a:ext cx="889000" cy="6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42580</xdr:rowOff>
    </xdr:from>
    <xdr:to>
      <xdr:col>12</xdr:col>
      <xdr:colOff>561975</xdr:colOff>
      <xdr:row>36</xdr:row>
      <xdr:rowOff>144180</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8699500" y="62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160707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599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167275</xdr:rowOff>
    </xdr:from>
    <xdr:to>
      <xdr:col>11</xdr:col>
      <xdr:colOff>307975</xdr:colOff>
      <xdr:row>37</xdr:row>
      <xdr:rowOff>167599</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510925"/>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50228</xdr:rowOff>
    </xdr:from>
    <xdr:to>
      <xdr:col>11</xdr:col>
      <xdr:colOff>358775</xdr:colOff>
      <xdr:row>36</xdr:row>
      <xdr:rowOff>151828</xdr:rowOff>
    </xdr:to>
    <xdr:sp macro="" textlink="">
      <xdr:nvSpPr>
        <xdr:cNvPr id="307" name="フローチャート : 判断 306">
          <a:extLst>
            <a:ext uri="{FF2B5EF4-FFF2-40B4-BE49-F238E27FC236}">
              <a16:creationId xmlns:a16="http://schemas.microsoft.com/office/drawing/2014/main" id="{00000000-0008-0000-0600-000033010000}"/>
            </a:ext>
          </a:extLst>
        </xdr:cNvPr>
        <xdr:cNvSpPr/>
      </xdr:nvSpPr>
      <xdr:spPr>
        <a:xfrm>
          <a:off x="7810500" y="62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168355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599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79089</xdr:rowOff>
    </xdr:from>
    <xdr:to>
      <xdr:col>10</xdr:col>
      <xdr:colOff>155575</xdr:colOff>
      <xdr:row>37</xdr:row>
      <xdr:rowOff>9239</xdr:rowOff>
    </xdr:to>
    <xdr:sp macro="" textlink="">
      <xdr:nvSpPr>
        <xdr:cNvPr id="309" name="フローチャート : 判断 308">
          <a:extLst>
            <a:ext uri="{FF2B5EF4-FFF2-40B4-BE49-F238E27FC236}">
              <a16:creationId xmlns:a16="http://schemas.microsoft.com/office/drawing/2014/main" id="{00000000-0008-0000-0600-000035010000}"/>
            </a:ext>
          </a:extLst>
        </xdr:cNvPr>
        <xdr:cNvSpPr/>
      </xdr:nvSpPr>
      <xdr:spPr>
        <a:xfrm>
          <a:off x="6921500" y="625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25766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2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125905</xdr:rowOff>
    </xdr:from>
    <xdr:to>
      <xdr:col>15</xdr:col>
      <xdr:colOff>231775</xdr:colOff>
      <xdr:row>36</xdr:row>
      <xdr:rowOff>56055</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10426700" y="612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148782</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97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68,115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142983</xdr:rowOff>
    </xdr:from>
    <xdr:to>
      <xdr:col>14</xdr:col>
      <xdr:colOff>79375</xdr:colOff>
      <xdr:row>37</xdr:row>
      <xdr:rowOff>73133</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9588500" y="631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64260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40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48,322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54858</xdr:rowOff>
    </xdr:from>
    <xdr:to>
      <xdr:col>12</xdr:col>
      <xdr:colOff>561975</xdr:colOff>
      <xdr:row>37</xdr:row>
      <xdr:rowOff>156458</xdr:rowOff>
    </xdr:to>
    <xdr:sp macro="" textlink="">
      <xdr:nvSpPr>
        <xdr:cNvPr id="320" name="円/楕円 319">
          <a:extLst>
            <a:ext uri="{FF2B5EF4-FFF2-40B4-BE49-F238E27FC236}">
              <a16:creationId xmlns:a16="http://schemas.microsoft.com/office/drawing/2014/main" id="{00000000-0008-0000-0600-000040010000}"/>
            </a:ext>
          </a:extLst>
        </xdr:cNvPr>
        <xdr:cNvSpPr/>
      </xdr:nvSpPr>
      <xdr:spPr>
        <a:xfrm>
          <a:off x="8699500" y="6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147585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4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39,574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116799</xdr:rowOff>
    </xdr:from>
    <xdr:to>
      <xdr:col>11</xdr:col>
      <xdr:colOff>358775</xdr:colOff>
      <xdr:row>38</xdr:row>
      <xdr:rowOff>46949</xdr:rowOff>
    </xdr:to>
    <xdr:sp macro="" textlink="">
      <xdr:nvSpPr>
        <xdr:cNvPr id="322" name="円/楕円 321">
          <a:extLst>
            <a:ext uri="{FF2B5EF4-FFF2-40B4-BE49-F238E27FC236}">
              <a16:creationId xmlns:a16="http://schemas.microsoft.com/office/drawing/2014/main" id="{00000000-0008-0000-0600-000042010000}"/>
            </a:ext>
          </a:extLst>
        </xdr:cNvPr>
        <xdr:cNvSpPr/>
      </xdr:nvSpPr>
      <xdr:spPr>
        <a:xfrm>
          <a:off x="7810500" y="646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38076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55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116475</xdr:rowOff>
    </xdr:from>
    <xdr:to>
      <xdr:col>10</xdr:col>
      <xdr:colOff>155575</xdr:colOff>
      <xdr:row>38</xdr:row>
      <xdr:rowOff>46625</xdr:rowOff>
    </xdr:to>
    <xdr:sp macro="" textlink="">
      <xdr:nvSpPr>
        <xdr:cNvPr id="324" name="円/楕円 323">
          <a:extLst>
            <a:ext uri="{FF2B5EF4-FFF2-40B4-BE49-F238E27FC236}">
              <a16:creationId xmlns:a16="http://schemas.microsoft.com/office/drawing/2014/main" id="{00000000-0008-0000-0600-000044010000}"/>
            </a:ext>
          </a:extLst>
        </xdr:cNvPr>
        <xdr:cNvSpPr/>
      </xdr:nvSpPr>
      <xdr:spPr>
        <a:xfrm>
          <a:off x="6921500" y="646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37752</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55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72359</xdr:rowOff>
    </xdr:from>
    <xdr:to>
      <xdr:col>15</xdr:col>
      <xdr:colOff>180975</xdr:colOff>
      <xdr:row>56</xdr:row>
      <xdr:rowOff>112250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673559"/>
          <a:ext cx="8382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72359</xdr:rowOff>
    </xdr:from>
    <xdr:to>
      <xdr:col>14</xdr:col>
      <xdr:colOff>28575</xdr:colOff>
      <xdr:row>56</xdr:row>
      <xdr:rowOff>159058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673559"/>
          <a:ext cx="889000" cy="8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29583</xdr:rowOff>
    </xdr:from>
    <xdr:to>
      <xdr:col>14</xdr:col>
      <xdr:colOff>79375</xdr:colOff>
      <xdr:row>56</xdr:row>
      <xdr:rowOff>131183</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9588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122310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156338</xdr:rowOff>
    </xdr:from>
    <xdr:to>
      <xdr:col>12</xdr:col>
      <xdr:colOff>511175</xdr:colOff>
      <xdr:row>56</xdr:row>
      <xdr:rowOff>159058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757538"/>
          <a:ext cx="8890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49475</xdr:rowOff>
    </xdr:from>
    <xdr:to>
      <xdr:col>12</xdr:col>
      <xdr:colOff>561975</xdr:colOff>
      <xdr:row>56</xdr:row>
      <xdr:rowOff>151075</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8699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167602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156338</xdr:rowOff>
    </xdr:from>
    <xdr:to>
      <xdr:col>11</xdr:col>
      <xdr:colOff>307975</xdr:colOff>
      <xdr:row>57</xdr:row>
      <xdr:rowOff>43889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757538"/>
          <a:ext cx="889000" cy="5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45973</xdr:rowOff>
    </xdr:from>
    <xdr:to>
      <xdr:col>11</xdr:col>
      <xdr:colOff>358775</xdr:colOff>
      <xdr:row>56</xdr:row>
      <xdr:rowOff>147573</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7810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164100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4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109524</xdr:rowOff>
    </xdr:from>
    <xdr:to>
      <xdr:col>10</xdr:col>
      <xdr:colOff>155575</xdr:colOff>
      <xdr:row>57</xdr:row>
      <xdr:rowOff>39674</xdr:rowOff>
    </xdr:to>
    <xdr:sp macro="" textlink="">
      <xdr:nvSpPr>
        <xdr:cNvPr id="364" name="フローチャート : 判断 363">
          <a:extLst>
            <a:ext uri="{FF2B5EF4-FFF2-40B4-BE49-F238E27FC236}">
              <a16:creationId xmlns:a16="http://schemas.microsoft.com/office/drawing/2014/main" id="{00000000-0008-0000-0600-00006C010000}"/>
            </a:ext>
          </a:extLst>
        </xdr:cNvPr>
        <xdr:cNvSpPr/>
      </xdr:nvSpPr>
      <xdr:spPr>
        <a:xfrm>
          <a:off x="6921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56201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4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61450</xdr:rowOff>
    </xdr:from>
    <xdr:to>
      <xdr:col>15</xdr:col>
      <xdr:colOff>231775</xdr:colOff>
      <xdr:row>56</xdr:row>
      <xdr:rowOff>163050</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10426700" y="96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39877</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4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81,004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21559</xdr:rowOff>
    </xdr:from>
    <xdr:to>
      <xdr:col>14</xdr:col>
      <xdr:colOff>79375</xdr:colOff>
      <xdr:row>56</xdr:row>
      <xdr:rowOff>123159</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9588500" y="96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139686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3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89,729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108258</xdr:rowOff>
    </xdr:from>
    <xdr:to>
      <xdr:col>12</xdr:col>
      <xdr:colOff>561975</xdr:colOff>
      <xdr:row>57</xdr:row>
      <xdr:rowOff>38408</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8699500" y="97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29535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80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70,766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105538</xdr:rowOff>
    </xdr:from>
    <xdr:to>
      <xdr:col>11</xdr:col>
      <xdr:colOff>358775</xdr:colOff>
      <xdr:row>57</xdr:row>
      <xdr:rowOff>35688</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7810500" y="970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26815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79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71,361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164539</xdr:rowOff>
    </xdr:from>
    <xdr:to>
      <xdr:col>10</xdr:col>
      <xdr:colOff>155575</xdr:colOff>
      <xdr:row>57</xdr:row>
      <xdr:rowOff>94689</xdr:rowOff>
    </xdr:to>
    <xdr:sp macro="" textlink="">
      <xdr:nvSpPr>
        <xdr:cNvPr id="379" name="円/楕円 378">
          <a:extLst>
            <a:ext uri="{FF2B5EF4-FFF2-40B4-BE49-F238E27FC236}">
              <a16:creationId xmlns:a16="http://schemas.microsoft.com/office/drawing/2014/main" id="{00000000-0008-0000-0600-00007B010000}"/>
            </a:ext>
          </a:extLst>
        </xdr:cNvPr>
        <xdr:cNvSpPr/>
      </xdr:nvSpPr>
      <xdr:spPr>
        <a:xfrm>
          <a:off x="6921500" y="976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85816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5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10548</xdr:rowOff>
    </xdr:from>
    <xdr:to>
      <xdr:col>15</xdr:col>
      <xdr:colOff>180975</xdr:colOff>
      <xdr:row>77</xdr:row>
      <xdr:rowOff>96388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212198"/>
          <a:ext cx="838200" cy="8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a:extLst>
            <a:ext uri="{FF2B5EF4-FFF2-40B4-BE49-F238E27FC236}">
              <a16:creationId xmlns:a16="http://schemas.microsoft.com/office/drawing/2014/main" id="{00000000-0008-0000-0600-00009B010000}"/>
            </a:ext>
          </a:extLst>
        </xdr:cNvPr>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10548</xdr:rowOff>
    </xdr:from>
    <xdr:to>
      <xdr:col>14</xdr:col>
      <xdr:colOff>28575</xdr:colOff>
      <xdr:row>78</xdr:row>
      <xdr:rowOff>5085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212198"/>
          <a:ext cx="889000" cy="16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145083</xdr:rowOff>
    </xdr:from>
    <xdr:to>
      <xdr:col>14</xdr:col>
      <xdr:colOff>79375</xdr:colOff>
      <xdr:row>77</xdr:row>
      <xdr:rowOff>75233</xdr:rowOff>
    </xdr:to>
    <xdr:sp macro="" textlink="">
      <xdr:nvSpPr>
        <xdr:cNvPr id="413" name="フローチャート : 判断 412">
          <a:extLst>
            <a:ext uri="{FF2B5EF4-FFF2-40B4-BE49-F238E27FC236}">
              <a16:creationId xmlns:a16="http://schemas.microsoft.com/office/drawing/2014/main" id="{00000000-0008-0000-0600-00009D010000}"/>
            </a:ext>
          </a:extLst>
        </xdr:cNvPr>
        <xdr:cNvSpPr/>
      </xdr:nvSpPr>
      <xdr:spPr>
        <a:xfrm>
          <a:off x="9588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66360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2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63587</xdr:rowOff>
    </xdr:from>
    <xdr:to>
      <xdr:col>12</xdr:col>
      <xdr:colOff>561975</xdr:colOff>
      <xdr:row>77</xdr:row>
      <xdr:rowOff>165187</xdr:rowOff>
    </xdr:to>
    <xdr:sp macro="" textlink="">
      <xdr:nvSpPr>
        <xdr:cNvPr id="415" name="フローチャート : 判断 414">
          <a:extLst>
            <a:ext uri="{FF2B5EF4-FFF2-40B4-BE49-F238E27FC236}">
              <a16:creationId xmlns:a16="http://schemas.microsoft.com/office/drawing/2014/main" id="{00000000-0008-0000-0600-00009F010000}"/>
            </a:ext>
          </a:extLst>
        </xdr:cNvPr>
        <xdr:cNvSpPr/>
      </xdr:nvSpPr>
      <xdr:spPr>
        <a:xfrm>
          <a:off x="8699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10264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45588</xdr:rowOff>
    </xdr:from>
    <xdr:to>
      <xdr:col>15</xdr:col>
      <xdr:colOff>231775</xdr:colOff>
      <xdr:row>77</xdr:row>
      <xdr:rowOff>147188</xdr:rowOff>
    </xdr:to>
    <xdr:sp macro="" textlink="">
      <xdr:nvSpPr>
        <xdr:cNvPr id="422" name="円/楕円 421">
          <a:extLst>
            <a:ext uri="{FF2B5EF4-FFF2-40B4-BE49-F238E27FC236}">
              <a16:creationId xmlns:a16="http://schemas.microsoft.com/office/drawing/2014/main" id="{00000000-0008-0000-0600-0000A6010000}"/>
            </a:ext>
          </a:extLst>
        </xdr:cNvPr>
        <xdr:cNvSpPr/>
      </xdr:nvSpPr>
      <xdr:spPr>
        <a:xfrm>
          <a:off x="10426700" y="1324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68465</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09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38,184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131198</xdr:rowOff>
    </xdr:from>
    <xdr:to>
      <xdr:col>14</xdr:col>
      <xdr:colOff>79375</xdr:colOff>
      <xdr:row>77</xdr:row>
      <xdr:rowOff>61348</xdr:rowOff>
    </xdr:to>
    <xdr:sp macro="" textlink="">
      <xdr:nvSpPr>
        <xdr:cNvPr id="424" name="円/楕円 423">
          <a:extLst>
            <a:ext uri="{FF2B5EF4-FFF2-40B4-BE49-F238E27FC236}">
              <a16:creationId xmlns:a16="http://schemas.microsoft.com/office/drawing/2014/main" id="{00000000-0008-0000-0600-0000A8010000}"/>
            </a:ext>
          </a:extLst>
        </xdr:cNvPr>
        <xdr:cNvSpPr/>
      </xdr:nvSpPr>
      <xdr:spPr>
        <a:xfrm>
          <a:off x="9588500" y="1316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77876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93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125735</xdr:rowOff>
    </xdr:from>
    <xdr:to>
      <xdr:col>12</xdr:col>
      <xdr:colOff>561975</xdr:colOff>
      <xdr:row>78</xdr:row>
      <xdr:rowOff>55885</xdr:rowOff>
    </xdr:to>
    <xdr:sp macro="" textlink="">
      <xdr:nvSpPr>
        <xdr:cNvPr id="426" name="円/楕円 425">
          <a:extLst>
            <a:ext uri="{FF2B5EF4-FFF2-40B4-BE49-F238E27FC236}">
              <a16:creationId xmlns:a16="http://schemas.microsoft.com/office/drawing/2014/main" id="{00000000-0008-0000-0600-0000AA010000}"/>
            </a:ext>
          </a:extLst>
        </xdr:cNvPr>
        <xdr:cNvSpPr/>
      </xdr:nvSpPr>
      <xdr:spPr>
        <a:xfrm>
          <a:off x="8699500" y="133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47012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42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165092</xdr:rowOff>
    </xdr:from>
    <xdr:to>
      <xdr:col>15</xdr:col>
      <xdr:colOff>180975</xdr:colOff>
      <xdr:row>97</xdr:row>
      <xdr:rowOff>2122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624292"/>
          <a:ext cx="8382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a:extLst>
            <a:ext uri="{FF2B5EF4-FFF2-40B4-BE49-F238E27FC236}">
              <a16:creationId xmlns:a16="http://schemas.microsoft.com/office/drawing/2014/main" id="{00000000-0008-0000-0600-0000C6010000}"/>
            </a:ext>
          </a:extLst>
        </xdr:cNvPr>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165092</xdr:rowOff>
    </xdr:from>
    <xdr:to>
      <xdr:col>14</xdr:col>
      <xdr:colOff>28575</xdr:colOff>
      <xdr:row>97</xdr:row>
      <xdr:rowOff>16439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624292"/>
          <a:ext cx="889000" cy="2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8570</xdr:rowOff>
    </xdr:from>
    <xdr:to>
      <xdr:col>14</xdr:col>
      <xdr:colOff>79375</xdr:colOff>
      <xdr:row>97</xdr:row>
      <xdr:rowOff>110170</xdr:rowOff>
    </xdr:to>
    <xdr:sp macro="" textlink="">
      <xdr:nvSpPr>
        <xdr:cNvPr id="456" name="フローチャート : 判断 455">
          <a:extLst>
            <a:ext uri="{FF2B5EF4-FFF2-40B4-BE49-F238E27FC236}">
              <a16:creationId xmlns:a16="http://schemas.microsoft.com/office/drawing/2014/main" id="{00000000-0008-0000-0600-0000C8010000}"/>
            </a:ext>
          </a:extLst>
        </xdr:cNvPr>
        <xdr:cNvSpPr/>
      </xdr:nvSpPr>
      <xdr:spPr>
        <a:xfrm>
          <a:off x="9588500" y="166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101297</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73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124619</xdr:rowOff>
    </xdr:from>
    <xdr:to>
      <xdr:col>12</xdr:col>
      <xdr:colOff>561975</xdr:colOff>
      <xdr:row>97</xdr:row>
      <xdr:rowOff>54769</xdr:rowOff>
    </xdr:to>
    <xdr:sp macro="" textlink="">
      <xdr:nvSpPr>
        <xdr:cNvPr id="458" name="フローチャート : 判断 457">
          <a:extLst>
            <a:ext uri="{FF2B5EF4-FFF2-40B4-BE49-F238E27FC236}">
              <a16:creationId xmlns:a16="http://schemas.microsoft.com/office/drawing/2014/main" id="{00000000-0008-0000-0600-0000CA010000}"/>
            </a:ext>
          </a:extLst>
        </xdr:cNvPr>
        <xdr:cNvSpPr/>
      </xdr:nvSpPr>
      <xdr:spPr>
        <a:xfrm>
          <a:off x="8699500" y="165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71296</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3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122772</xdr:rowOff>
    </xdr:from>
    <xdr:to>
      <xdr:col>15</xdr:col>
      <xdr:colOff>231775</xdr:colOff>
      <xdr:row>97</xdr:row>
      <xdr:rowOff>52922</xdr:rowOff>
    </xdr:to>
    <xdr:sp macro="" textlink="">
      <xdr:nvSpPr>
        <xdr:cNvPr id="465" name="円/楕円 464">
          <a:extLst>
            <a:ext uri="{FF2B5EF4-FFF2-40B4-BE49-F238E27FC236}">
              <a16:creationId xmlns:a16="http://schemas.microsoft.com/office/drawing/2014/main" id="{00000000-0008-0000-0600-0000D1010000}"/>
            </a:ext>
          </a:extLst>
        </xdr:cNvPr>
        <xdr:cNvSpPr/>
      </xdr:nvSpPr>
      <xdr:spPr>
        <a:xfrm>
          <a:off x="10426700" y="165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101199</xdr:rowOff>
    </xdr:from>
    <xdr:ext cx="534377" cy="259045"/>
    <xdr:sp macro="" textlink="">
      <xdr:nvSpPr>
        <xdr:cNvPr id="466" name="普通建設事業費 （ うち更新整備　）該当値テキスト">
          <a:extLst>
            <a:ext uri="{FF2B5EF4-FFF2-40B4-BE49-F238E27FC236}">
              <a16:creationId xmlns:a16="http://schemas.microsoft.com/office/drawing/2014/main" id="{00000000-0008-0000-0600-0000D2010000}"/>
            </a:ext>
          </a:extLst>
        </xdr:cNvPr>
        <xdr:cNvSpPr txBox="1"/>
      </xdr:nvSpPr>
      <xdr:spPr>
        <a:xfrm>
          <a:off x="10528300" y="1656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34,073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114292</xdr:rowOff>
    </xdr:from>
    <xdr:to>
      <xdr:col>14</xdr:col>
      <xdr:colOff>79375</xdr:colOff>
      <xdr:row>97</xdr:row>
      <xdr:rowOff>44442</xdr:rowOff>
    </xdr:to>
    <xdr:sp macro="" textlink="">
      <xdr:nvSpPr>
        <xdr:cNvPr id="467" name="円/楕円 466">
          <a:extLst>
            <a:ext uri="{FF2B5EF4-FFF2-40B4-BE49-F238E27FC236}">
              <a16:creationId xmlns:a16="http://schemas.microsoft.com/office/drawing/2014/main" id="{00000000-0008-0000-0600-0000D3010000}"/>
            </a:ext>
          </a:extLst>
        </xdr:cNvPr>
        <xdr:cNvSpPr/>
      </xdr:nvSpPr>
      <xdr:spPr>
        <a:xfrm>
          <a:off x="9588500" y="1657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60969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4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137089</xdr:rowOff>
    </xdr:from>
    <xdr:to>
      <xdr:col>12</xdr:col>
      <xdr:colOff>561975</xdr:colOff>
      <xdr:row>97</xdr:row>
      <xdr:rowOff>67239</xdr:rowOff>
    </xdr:to>
    <xdr:sp macro="" textlink="">
      <xdr:nvSpPr>
        <xdr:cNvPr id="469" name="円/楕円 468">
          <a:extLst>
            <a:ext uri="{FF2B5EF4-FFF2-40B4-BE49-F238E27FC236}">
              <a16:creationId xmlns:a16="http://schemas.microsoft.com/office/drawing/2014/main" id="{00000000-0008-0000-0600-0000D5010000}"/>
            </a:ext>
          </a:extLst>
        </xdr:cNvPr>
        <xdr:cNvSpPr/>
      </xdr:nvSpPr>
      <xdr:spPr>
        <a:xfrm>
          <a:off x="8699500" y="165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58366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68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a:extLst>
            <a:ext uri="{FF2B5EF4-FFF2-40B4-BE49-F238E27FC236}">
              <a16:creationId xmlns:a16="http://schemas.microsoft.com/office/drawing/2014/main" id="{00000000-0008-0000-0600-0000ED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a:extLst>
            <a:ext uri="{FF2B5EF4-FFF2-40B4-BE49-F238E27FC236}">
              <a16:creationId xmlns:a16="http://schemas.microsoft.com/office/drawing/2014/main" id="{00000000-0008-0000-0600-0000EF010000}"/>
            </a:ext>
          </a:extLst>
        </xdr:cNvPr>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47620</xdr:rowOff>
    </xdr:from>
    <xdr:to>
      <xdr:col>23</xdr:col>
      <xdr:colOff>517525</xdr:colOff>
      <xdr:row>38</xdr:row>
      <xdr:rowOff>86345</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5481300" y="6391270"/>
          <a:ext cx="838200" cy="21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142811</xdr:rowOff>
    </xdr:from>
    <xdr:ext cx="469744" cy="259045"/>
    <xdr:sp macro="" textlink="">
      <xdr:nvSpPr>
        <xdr:cNvPr id="498" name="災害復旧事業費平均値テキスト">
          <a:extLst>
            <a:ext uri="{FF2B5EF4-FFF2-40B4-BE49-F238E27FC236}">
              <a16:creationId xmlns:a16="http://schemas.microsoft.com/office/drawing/2014/main" id="{00000000-0008-0000-0600-0000F2010000}"/>
            </a:ext>
          </a:extLst>
        </xdr:cNvPr>
        <xdr:cNvSpPr txBox="1"/>
      </xdr:nvSpPr>
      <xdr:spPr>
        <a:xfrm>
          <a:off x="16370300" y="648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a:extLst>
            <a:ext uri="{FF2B5EF4-FFF2-40B4-BE49-F238E27FC236}">
              <a16:creationId xmlns:a16="http://schemas.microsoft.com/office/drawing/2014/main" id="{00000000-0008-0000-0600-0000F3010000}"/>
            </a:ext>
          </a:extLst>
        </xdr:cNvPr>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85134</xdr:rowOff>
    </xdr:from>
    <xdr:to>
      <xdr:col>22</xdr:col>
      <xdr:colOff>365125</xdr:colOff>
      <xdr:row>38</xdr:row>
      <xdr:rowOff>86345</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4592300" y="6600234"/>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32345</xdr:rowOff>
    </xdr:from>
    <xdr:to>
      <xdr:col>22</xdr:col>
      <xdr:colOff>415925</xdr:colOff>
      <xdr:row>38</xdr:row>
      <xdr:rowOff>133945</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5430500" y="65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150472</xdr:rowOff>
    </xdr:from>
    <xdr:ext cx="469744"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5246427" y="632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85134</xdr:rowOff>
    </xdr:from>
    <xdr:to>
      <xdr:col>21</xdr:col>
      <xdr:colOff>161925</xdr:colOff>
      <xdr:row>38</xdr:row>
      <xdr:rowOff>107124</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3703300" y="6600234"/>
          <a:ext cx="889000" cy="2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158326</xdr:rowOff>
    </xdr:from>
    <xdr:to>
      <xdr:col>21</xdr:col>
      <xdr:colOff>212725</xdr:colOff>
      <xdr:row>38</xdr:row>
      <xdr:rowOff>88476</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4541500" y="650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105003</xdr:rowOff>
    </xdr:from>
    <xdr:ext cx="469744"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4357427" y="627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134008</xdr:rowOff>
    </xdr:from>
    <xdr:to>
      <xdr:col>19</xdr:col>
      <xdr:colOff>644525</xdr:colOff>
      <xdr:row>38</xdr:row>
      <xdr:rowOff>107124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814300" y="6477658"/>
          <a:ext cx="889000" cy="14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101359</xdr:rowOff>
    </xdr:from>
    <xdr:to>
      <xdr:col>20</xdr:col>
      <xdr:colOff>9525</xdr:colOff>
      <xdr:row>38</xdr:row>
      <xdr:rowOff>31508</xdr:rowOff>
    </xdr:to>
    <xdr:sp macro="" textlink="">
      <xdr:nvSpPr>
        <xdr:cNvPr id="507" name="フローチャート : 判断 506">
          <a:extLst>
            <a:ext uri="{FF2B5EF4-FFF2-40B4-BE49-F238E27FC236}">
              <a16:creationId xmlns:a16="http://schemas.microsoft.com/office/drawing/2014/main" id="{00000000-0008-0000-0600-0000FB010000}"/>
            </a:ext>
          </a:extLst>
        </xdr:cNvPr>
        <xdr:cNvSpPr/>
      </xdr:nvSpPr>
      <xdr:spPr>
        <a:xfrm>
          <a:off x="13652500" y="64450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48036</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3468427" y="622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74864</xdr:rowOff>
    </xdr:from>
    <xdr:to>
      <xdr:col>18</xdr:col>
      <xdr:colOff>492125</xdr:colOff>
      <xdr:row>38</xdr:row>
      <xdr:rowOff>5014</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2763500" y="641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21541</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579427" y="619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168270</xdr:rowOff>
    </xdr:from>
    <xdr:to>
      <xdr:col>23</xdr:col>
      <xdr:colOff>568325</xdr:colOff>
      <xdr:row>37</xdr:row>
      <xdr:rowOff>98420</xdr:rowOff>
    </xdr:to>
    <xdr:sp macro="" textlink="">
      <xdr:nvSpPr>
        <xdr:cNvPr id="516" name="円/楕円 515">
          <a:extLst>
            <a:ext uri="{FF2B5EF4-FFF2-40B4-BE49-F238E27FC236}">
              <a16:creationId xmlns:a16="http://schemas.microsoft.com/office/drawing/2014/main" id="{00000000-0008-0000-0600-000004020000}"/>
            </a:ext>
          </a:extLst>
        </xdr:cNvPr>
        <xdr:cNvSpPr/>
      </xdr:nvSpPr>
      <xdr:spPr>
        <a:xfrm>
          <a:off x="16268700" y="634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19697</xdr:rowOff>
    </xdr:from>
    <xdr:ext cx="534377" cy="259045"/>
    <xdr:sp macro="" textlink="">
      <xdr:nvSpPr>
        <xdr:cNvPr id="517" name="災害復旧事業費該当値テキスト">
          <a:extLst>
            <a:ext uri="{FF2B5EF4-FFF2-40B4-BE49-F238E27FC236}">
              <a16:creationId xmlns:a16="http://schemas.microsoft.com/office/drawing/2014/main" id="{00000000-0008-0000-0600-000005020000}"/>
            </a:ext>
          </a:extLst>
        </xdr:cNvPr>
        <xdr:cNvSpPr txBox="1"/>
      </xdr:nvSpPr>
      <xdr:spPr>
        <a:xfrm>
          <a:off x="16370300" y="619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11,528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35545</xdr:rowOff>
    </xdr:from>
    <xdr:to>
      <xdr:col>22</xdr:col>
      <xdr:colOff>415925</xdr:colOff>
      <xdr:row>38</xdr:row>
      <xdr:rowOff>137145</xdr:rowOff>
    </xdr:to>
    <xdr:sp macro="" textlink="">
      <xdr:nvSpPr>
        <xdr:cNvPr id="518" name="円/楕円 517">
          <a:extLst>
            <a:ext uri="{FF2B5EF4-FFF2-40B4-BE49-F238E27FC236}">
              <a16:creationId xmlns:a16="http://schemas.microsoft.com/office/drawing/2014/main" id="{00000000-0008-0000-0600-000006020000}"/>
            </a:ext>
          </a:extLst>
        </xdr:cNvPr>
        <xdr:cNvSpPr/>
      </xdr:nvSpPr>
      <xdr:spPr>
        <a:xfrm>
          <a:off x="15430500" y="655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128272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7" y="66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34334</xdr:rowOff>
    </xdr:from>
    <xdr:to>
      <xdr:col>21</xdr:col>
      <xdr:colOff>212725</xdr:colOff>
      <xdr:row>38</xdr:row>
      <xdr:rowOff>135934</xdr:rowOff>
    </xdr:to>
    <xdr:sp macro="" textlink="">
      <xdr:nvSpPr>
        <xdr:cNvPr id="520" name="円/楕円 519">
          <a:extLst>
            <a:ext uri="{FF2B5EF4-FFF2-40B4-BE49-F238E27FC236}">
              <a16:creationId xmlns:a16="http://schemas.microsoft.com/office/drawing/2014/main" id="{00000000-0008-0000-0600-000008020000}"/>
            </a:ext>
          </a:extLst>
        </xdr:cNvPr>
        <xdr:cNvSpPr/>
      </xdr:nvSpPr>
      <xdr:spPr>
        <a:xfrm>
          <a:off x="14541500" y="654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127061</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7" y="664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56324</xdr:rowOff>
    </xdr:from>
    <xdr:to>
      <xdr:col>20</xdr:col>
      <xdr:colOff>9525</xdr:colOff>
      <xdr:row>38</xdr:row>
      <xdr:rowOff>157924</xdr:rowOff>
    </xdr:to>
    <xdr:sp macro="" textlink="">
      <xdr:nvSpPr>
        <xdr:cNvPr id="522" name="円/楕円 521">
          <a:extLst>
            <a:ext uri="{FF2B5EF4-FFF2-40B4-BE49-F238E27FC236}">
              <a16:creationId xmlns:a16="http://schemas.microsoft.com/office/drawing/2014/main" id="{00000000-0008-0000-0600-00000A020000}"/>
            </a:ext>
          </a:extLst>
        </xdr:cNvPr>
        <xdr:cNvSpPr/>
      </xdr:nvSpPr>
      <xdr:spPr>
        <a:xfrm>
          <a:off x="13652500" y="65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149051</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7" y="66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83208</xdr:rowOff>
    </xdr:from>
    <xdr:to>
      <xdr:col>18</xdr:col>
      <xdr:colOff>492125</xdr:colOff>
      <xdr:row>38</xdr:row>
      <xdr:rowOff>13357</xdr:rowOff>
    </xdr:to>
    <xdr:sp macro="" textlink="">
      <xdr:nvSpPr>
        <xdr:cNvPr id="524" name="円/楕円 523">
          <a:extLst>
            <a:ext uri="{FF2B5EF4-FFF2-40B4-BE49-F238E27FC236}">
              <a16:creationId xmlns:a16="http://schemas.microsoft.com/office/drawing/2014/main" id="{00000000-0008-0000-0600-00000C020000}"/>
            </a:ext>
          </a:extLst>
        </xdr:cNvPr>
        <xdr:cNvSpPr/>
      </xdr:nvSpPr>
      <xdr:spPr>
        <a:xfrm>
          <a:off x="12763500" y="64268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4485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7" y="651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a:extLst>
            <a:ext uri="{FF2B5EF4-FFF2-40B4-BE49-F238E27FC236}">
              <a16:creationId xmlns:a16="http://schemas.microsoft.com/office/drawing/2014/main" id="{00000000-0008-0000-0600-000026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a:extLst>
            <a:ext uri="{FF2B5EF4-FFF2-40B4-BE49-F238E27FC236}">
              <a16:creationId xmlns:a16="http://schemas.microsoft.com/office/drawing/2014/main" id="{00000000-0008-0000-0600-000028020000}"/>
            </a:ext>
          </a:extLst>
        </xdr:cNvPr>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a:extLst>
            <a:ext uri="{FF2B5EF4-FFF2-40B4-BE49-F238E27FC236}">
              <a16:creationId xmlns:a16="http://schemas.microsoft.com/office/drawing/2014/main" id="{00000000-0008-0000-0600-00002B020000}"/>
            </a:ext>
          </a:extLst>
        </xdr:cNvPr>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a:extLst>
            <a:ext uri="{FF2B5EF4-FFF2-40B4-BE49-F238E27FC236}">
              <a16:creationId xmlns:a16="http://schemas.microsoft.com/office/drawing/2014/main" id="{00000000-0008-0000-0600-00002C020000}"/>
            </a:ext>
          </a:extLst>
        </xdr:cNvPr>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a:extLst>
            <a:ext uri="{FF2B5EF4-FFF2-40B4-BE49-F238E27FC236}">
              <a16:creationId xmlns:a16="http://schemas.microsoft.com/office/drawing/2014/main" id="{00000000-0008-0000-0600-000034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a:extLst>
            <a:ext uri="{FF2B5EF4-FFF2-40B4-BE49-F238E27FC236}">
              <a16:creationId xmlns:a16="http://schemas.microsoft.com/office/drawing/2014/main" id="{00000000-0008-0000-0600-000036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a:extLst>
            <a:ext uri="{FF2B5EF4-FFF2-40B4-BE49-F238E27FC236}">
              <a16:creationId xmlns:a16="http://schemas.microsoft.com/office/drawing/2014/main" id="{00000000-0008-0000-0600-00003E020000}"/>
            </a:ext>
          </a:extLst>
        </xdr:cNvPr>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a:extLst>
            <a:ext uri="{FF2B5EF4-FFF2-40B4-BE49-F238E27FC236}">
              <a16:creationId xmlns:a16="http://schemas.microsoft.com/office/drawing/2014/main" id="{00000000-0008-0000-0600-00004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a:extLst>
            <a:ext uri="{FF2B5EF4-FFF2-40B4-BE49-F238E27FC236}">
              <a16:creationId xmlns:a16="http://schemas.microsoft.com/office/drawing/2014/main" id="{00000000-0008-0000-0600-00004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a:extLst>
            <a:ext uri="{FF2B5EF4-FFF2-40B4-BE49-F238E27FC236}">
              <a16:creationId xmlns:a16="http://schemas.microsoft.com/office/drawing/2014/main" id="{00000000-0008-0000-0600-00004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a:extLst>
            <a:ext uri="{FF2B5EF4-FFF2-40B4-BE49-F238E27FC236}">
              <a16:creationId xmlns:a16="http://schemas.microsoft.com/office/drawing/2014/main" id="{00000000-0008-0000-0600-00005F020000}"/>
            </a:ext>
          </a:extLst>
        </xdr:cNvPr>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a:extLst>
            <a:ext uri="{FF2B5EF4-FFF2-40B4-BE49-F238E27FC236}">
              <a16:creationId xmlns:a16="http://schemas.microsoft.com/office/drawing/2014/main" id="{00000000-0008-0000-0600-000061020000}"/>
            </a:ext>
          </a:extLst>
        </xdr:cNvPr>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17080</xdr:rowOff>
    </xdr:from>
    <xdr:to>
      <xdr:col>23</xdr:col>
      <xdr:colOff>517525</xdr:colOff>
      <xdr:row>78</xdr:row>
      <xdr:rowOff>20527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5481300" y="1339018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a:extLst>
            <a:ext uri="{FF2B5EF4-FFF2-40B4-BE49-F238E27FC236}">
              <a16:creationId xmlns:a16="http://schemas.microsoft.com/office/drawing/2014/main" id="{00000000-0008-0000-0600-000064020000}"/>
            </a:ext>
          </a:extLst>
        </xdr:cNvPr>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a:extLst>
            <a:ext uri="{FF2B5EF4-FFF2-40B4-BE49-F238E27FC236}">
              <a16:creationId xmlns:a16="http://schemas.microsoft.com/office/drawing/2014/main" id="{00000000-0008-0000-0600-000065020000}"/>
            </a:ext>
          </a:extLst>
        </xdr:cNvPr>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168427</xdr:rowOff>
    </xdr:from>
    <xdr:to>
      <xdr:col>22</xdr:col>
      <xdr:colOff>365125</xdr:colOff>
      <xdr:row>78</xdr:row>
      <xdr:rowOff>17080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4592300" y="13370077"/>
          <a:ext cx="889000" cy="2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84686</xdr:rowOff>
    </xdr:from>
    <xdr:to>
      <xdr:col>22</xdr:col>
      <xdr:colOff>415925</xdr:colOff>
      <xdr:row>78</xdr:row>
      <xdr:rowOff>14836</xdr:rowOff>
    </xdr:to>
    <xdr:sp macro="" textlink="">
      <xdr:nvSpPr>
        <xdr:cNvPr id="615" name="フローチャート : 判断 614">
          <a:extLst>
            <a:ext uri="{FF2B5EF4-FFF2-40B4-BE49-F238E27FC236}">
              <a16:creationId xmlns:a16="http://schemas.microsoft.com/office/drawing/2014/main" id="{00000000-0008-0000-0600-000067020000}"/>
            </a:ext>
          </a:extLst>
        </xdr:cNvPr>
        <xdr:cNvSpPr/>
      </xdr:nvSpPr>
      <xdr:spPr>
        <a:xfrm>
          <a:off x="15430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31363</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5214111" y="130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163928</xdr:rowOff>
    </xdr:from>
    <xdr:to>
      <xdr:col>21</xdr:col>
      <xdr:colOff>161925</xdr:colOff>
      <xdr:row>77</xdr:row>
      <xdr:rowOff>168427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3703300" y="13365578"/>
          <a:ext cx="8890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90288</xdr:rowOff>
    </xdr:from>
    <xdr:to>
      <xdr:col>21</xdr:col>
      <xdr:colOff>212725</xdr:colOff>
      <xdr:row>78</xdr:row>
      <xdr:rowOff>20438</xdr:rowOff>
    </xdr:to>
    <xdr:sp macro="" textlink="">
      <xdr:nvSpPr>
        <xdr:cNvPr id="618" name="フローチャート : 判断 617">
          <a:extLst>
            <a:ext uri="{FF2B5EF4-FFF2-40B4-BE49-F238E27FC236}">
              <a16:creationId xmlns:a16="http://schemas.microsoft.com/office/drawing/2014/main" id="{00000000-0008-0000-0600-00006A020000}"/>
            </a:ext>
          </a:extLst>
        </xdr:cNvPr>
        <xdr:cNvSpPr/>
      </xdr:nvSpPr>
      <xdr:spPr>
        <a:xfrm>
          <a:off x="14541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36965</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4325111" y="1306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152464</xdr:rowOff>
    </xdr:from>
    <xdr:to>
      <xdr:col>19</xdr:col>
      <xdr:colOff>644525</xdr:colOff>
      <xdr:row>77</xdr:row>
      <xdr:rowOff>163928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814300" y="13354114"/>
          <a:ext cx="889000" cy="1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92455</xdr:rowOff>
    </xdr:from>
    <xdr:to>
      <xdr:col>20</xdr:col>
      <xdr:colOff>9525</xdr:colOff>
      <xdr:row>78</xdr:row>
      <xdr:rowOff>22605</xdr:rowOff>
    </xdr:to>
    <xdr:sp macro="" textlink="">
      <xdr:nvSpPr>
        <xdr:cNvPr id="621" name="フローチャート : 判断 620">
          <a:extLst>
            <a:ext uri="{FF2B5EF4-FFF2-40B4-BE49-F238E27FC236}">
              <a16:creationId xmlns:a16="http://schemas.microsoft.com/office/drawing/2014/main" id="{00000000-0008-0000-0600-00006D020000}"/>
            </a:ext>
          </a:extLst>
        </xdr:cNvPr>
        <xdr:cNvSpPr/>
      </xdr:nvSpPr>
      <xdr:spPr>
        <a:xfrm>
          <a:off x="13652500" y="1329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39132</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3436111" y="1306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91114</xdr:rowOff>
    </xdr:from>
    <xdr:to>
      <xdr:col>18</xdr:col>
      <xdr:colOff>492125</xdr:colOff>
      <xdr:row>78</xdr:row>
      <xdr:rowOff>21264</xdr:rowOff>
    </xdr:to>
    <xdr:sp macro="" textlink="">
      <xdr:nvSpPr>
        <xdr:cNvPr id="623" name="フローチャート : 判断 622">
          <a:extLst>
            <a:ext uri="{FF2B5EF4-FFF2-40B4-BE49-F238E27FC236}">
              <a16:creationId xmlns:a16="http://schemas.microsoft.com/office/drawing/2014/main" id="{00000000-0008-0000-0600-00006F020000}"/>
            </a:ext>
          </a:extLst>
        </xdr:cNvPr>
        <xdr:cNvSpPr/>
      </xdr:nvSpPr>
      <xdr:spPr>
        <a:xfrm>
          <a:off x="12763500" y="1329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37791</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547111" y="1306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141177</xdr:rowOff>
    </xdr:from>
    <xdr:to>
      <xdr:col>23</xdr:col>
      <xdr:colOff>568325</xdr:colOff>
      <xdr:row>78</xdr:row>
      <xdr:rowOff>71327</xdr:rowOff>
    </xdr:to>
    <xdr:sp macro="" textlink="">
      <xdr:nvSpPr>
        <xdr:cNvPr id="630" name="円/楕円 629">
          <a:extLst>
            <a:ext uri="{FF2B5EF4-FFF2-40B4-BE49-F238E27FC236}">
              <a16:creationId xmlns:a16="http://schemas.microsoft.com/office/drawing/2014/main" id="{00000000-0008-0000-0600-000076020000}"/>
            </a:ext>
          </a:extLst>
        </xdr:cNvPr>
        <xdr:cNvSpPr/>
      </xdr:nvSpPr>
      <xdr:spPr>
        <a:xfrm>
          <a:off x="16268700" y="1334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56104</xdr:rowOff>
    </xdr:from>
    <xdr:ext cx="534377" cy="259045"/>
    <xdr:sp macro="" textlink="">
      <xdr:nvSpPr>
        <xdr:cNvPr id="631" name="公債費該当値テキスト">
          <a:extLst>
            <a:ext uri="{FF2B5EF4-FFF2-40B4-BE49-F238E27FC236}">
              <a16:creationId xmlns:a16="http://schemas.microsoft.com/office/drawing/2014/main" id="{00000000-0008-0000-0600-000077020000}"/>
            </a:ext>
          </a:extLst>
        </xdr:cNvPr>
        <xdr:cNvSpPr txBox="1"/>
      </xdr:nvSpPr>
      <xdr:spPr>
        <a:xfrm>
          <a:off x="16370300" y="1325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51,279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137730</xdr:rowOff>
    </xdr:from>
    <xdr:to>
      <xdr:col>22</xdr:col>
      <xdr:colOff>415925</xdr:colOff>
      <xdr:row>78</xdr:row>
      <xdr:rowOff>67880</xdr:rowOff>
    </xdr:to>
    <xdr:sp macro="" textlink="">
      <xdr:nvSpPr>
        <xdr:cNvPr id="632" name="円/楕円 631">
          <a:extLst>
            <a:ext uri="{FF2B5EF4-FFF2-40B4-BE49-F238E27FC236}">
              <a16:creationId xmlns:a16="http://schemas.microsoft.com/office/drawing/2014/main" id="{00000000-0008-0000-0600-000078020000}"/>
            </a:ext>
          </a:extLst>
        </xdr:cNvPr>
        <xdr:cNvSpPr/>
      </xdr:nvSpPr>
      <xdr:spPr>
        <a:xfrm>
          <a:off x="15430500" y="1333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59007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43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117627</xdr:rowOff>
    </xdr:from>
    <xdr:to>
      <xdr:col>21</xdr:col>
      <xdr:colOff>212725</xdr:colOff>
      <xdr:row>78</xdr:row>
      <xdr:rowOff>47777</xdr:rowOff>
    </xdr:to>
    <xdr:sp macro="" textlink="">
      <xdr:nvSpPr>
        <xdr:cNvPr id="634" name="円/楕円 633">
          <a:extLst>
            <a:ext uri="{FF2B5EF4-FFF2-40B4-BE49-F238E27FC236}">
              <a16:creationId xmlns:a16="http://schemas.microsoft.com/office/drawing/2014/main" id="{00000000-0008-0000-0600-00007A020000}"/>
            </a:ext>
          </a:extLst>
        </xdr:cNvPr>
        <xdr:cNvSpPr/>
      </xdr:nvSpPr>
      <xdr:spPr>
        <a:xfrm>
          <a:off x="14541500" y="1331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38904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41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113128</xdr:rowOff>
    </xdr:from>
    <xdr:to>
      <xdr:col>20</xdr:col>
      <xdr:colOff>9525</xdr:colOff>
      <xdr:row>78</xdr:row>
      <xdr:rowOff>43278</xdr:rowOff>
    </xdr:to>
    <xdr:sp macro="" textlink="">
      <xdr:nvSpPr>
        <xdr:cNvPr id="636" name="円/楕円 635">
          <a:extLst>
            <a:ext uri="{FF2B5EF4-FFF2-40B4-BE49-F238E27FC236}">
              <a16:creationId xmlns:a16="http://schemas.microsoft.com/office/drawing/2014/main" id="{00000000-0008-0000-0600-00007C020000}"/>
            </a:ext>
          </a:extLst>
        </xdr:cNvPr>
        <xdr:cNvSpPr/>
      </xdr:nvSpPr>
      <xdr:spPr>
        <a:xfrm>
          <a:off x="13652500" y="133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34405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40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58,641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101664</xdr:rowOff>
    </xdr:from>
    <xdr:to>
      <xdr:col>18</xdr:col>
      <xdr:colOff>492125</xdr:colOff>
      <xdr:row>78</xdr:row>
      <xdr:rowOff>31814</xdr:rowOff>
    </xdr:to>
    <xdr:sp macro="" textlink="">
      <xdr:nvSpPr>
        <xdr:cNvPr id="638" name="円/楕円 637">
          <a:extLst>
            <a:ext uri="{FF2B5EF4-FFF2-40B4-BE49-F238E27FC236}">
              <a16:creationId xmlns:a16="http://schemas.microsoft.com/office/drawing/2014/main" id="{00000000-0008-0000-0600-00007E020000}"/>
            </a:ext>
          </a:extLst>
        </xdr:cNvPr>
        <xdr:cNvSpPr/>
      </xdr:nvSpPr>
      <xdr:spPr>
        <a:xfrm>
          <a:off x="12763500" y="133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22941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39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a:extLst>
            <a:ext uri="{FF2B5EF4-FFF2-40B4-BE49-F238E27FC236}">
              <a16:creationId xmlns:a16="http://schemas.microsoft.com/office/drawing/2014/main" id="{00000000-0008-0000-0600-000098020000}"/>
            </a:ext>
          </a:extLst>
        </xdr:cNvPr>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a:extLst>
            <a:ext uri="{FF2B5EF4-FFF2-40B4-BE49-F238E27FC236}">
              <a16:creationId xmlns:a16="http://schemas.microsoft.com/office/drawing/2014/main" id="{00000000-0008-0000-0600-00009A020000}"/>
            </a:ext>
          </a:extLst>
        </xdr:cNvPr>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91419</xdr:rowOff>
    </xdr:from>
    <xdr:to>
      <xdr:col>23</xdr:col>
      <xdr:colOff>517525</xdr:colOff>
      <xdr:row>98</xdr:row>
      <xdr:rowOff>127081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5481300" y="16893519"/>
          <a:ext cx="8382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a:extLst>
            <a:ext uri="{FF2B5EF4-FFF2-40B4-BE49-F238E27FC236}">
              <a16:creationId xmlns:a16="http://schemas.microsoft.com/office/drawing/2014/main" id="{00000000-0008-0000-0600-00009D020000}"/>
            </a:ext>
          </a:extLst>
        </xdr:cNvPr>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a:extLst>
            <a:ext uri="{FF2B5EF4-FFF2-40B4-BE49-F238E27FC236}">
              <a16:creationId xmlns:a16="http://schemas.microsoft.com/office/drawing/2014/main" id="{00000000-0008-0000-0600-00009E020000}"/>
            </a:ext>
          </a:extLst>
        </xdr:cNvPr>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75563</xdr:rowOff>
    </xdr:from>
    <xdr:to>
      <xdr:col>22</xdr:col>
      <xdr:colOff>365125</xdr:colOff>
      <xdr:row>98</xdr:row>
      <xdr:rowOff>91419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4592300" y="16877663"/>
          <a:ext cx="889000" cy="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163592</xdr:rowOff>
    </xdr:from>
    <xdr:to>
      <xdr:col>22</xdr:col>
      <xdr:colOff>415925</xdr:colOff>
      <xdr:row>98</xdr:row>
      <xdr:rowOff>93742</xdr:rowOff>
    </xdr:to>
    <xdr:sp macro="" textlink="">
      <xdr:nvSpPr>
        <xdr:cNvPr id="672" name="フローチャート : 判断 671">
          <a:extLst>
            <a:ext uri="{FF2B5EF4-FFF2-40B4-BE49-F238E27FC236}">
              <a16:creationId xmlns:a16="http://schemas.microsoft.com/office/drawing/2014/main" id="{00000000-0008-0000-0600-0000A0020000}"/>
            </a:ext>
          </a:extLst>
        </xdr:cNvPr>
        <xdr:cNvSpPr/>
      </xdr:nvSpPr>
      <xdr:spPr>
        <a:xfrm>
          <a:off x="15430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110269</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5214111" y="1656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25949</xdr:rowOff>
    </xdr:from>
    <xdr:to>
      <xdr:col>21</xdr:col>
      <xdr:colOff>161925</xdr:colOff>
      <xdr:row>98</xdr:row>
      <xdr:rowOff>75563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3703300" y="16828049"/>
          <a:ext cx="889000" cy="4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62429</xdr:rowOff>
    </xdr:from>
    <xdr:to>
      <xdr:col>21</xdr:col>
      <xdr:colOff>212725</xdr:colOff>
      <xdr:row>98</xdr:row>
      <xdr:rowOff>164029</xdr:rowOff>
    </xdr:to>
    <xdr:sp macro="" textlink="">
      <xdr:nvSpPr>
        <xdr:cNvPr id="675" name="フローチャート : 判断 674">
          <a:extLst>
            <a:ext uri="{FF2B5EF4-FFF2-40B4-BE49-F238E27FC236}">
              <a16:creationId xmlns:a16="http://schemas.microsoft.com/office/drawing/2014/main" id="{00000000-0008-0000-0600-0000A3020000}"/>
            </a:ext>
          </a:extLst>
        </xdr:cNvPr>
        <xdr:cNvSpPr/>
      </xdr:nvSpPr>
      <xdr:spPr>
        <a:xfrm>
          <a:off x="14541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155156</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325111" y="1695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25949</xdr:rowOff>
    </xdr:from>
    <xdr:to>
      <xdr:col>19</xdr:col>
      <xdr:colOff>644525</xdr:colOff>
      <xdr:row>98</xdr:row>
      <xdr:rowOff>95078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2814300" y="16828049"/>
          <a:ext cx="889000" cy="6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162006</xdr:rowOff>
    </xdr:from>
    <xdr:to>
      <xdr:col>20</xdr:col>
      <xdr:colOff>9525</xdr:colOff>
      <xdr:row>98</xdr:row>
      <xdr:rowOff>92156</xdr:rowOff>
    </xdr:to>
    <xdr:sp macro="" textlink="">
      <xdr:nvSpPr>
        <xdr:cNvPr id="678" name="フローチャート : 判断 677">
          <a:extLst>
            <a:ext uri="{FF2B5EF4-FFF2-40B4-BE49-F238E27FC236}">
              <a16:creationId xmlns:a16="http://schemas.microsoft.com/office/drawing/2014/main" id="{00000000-0008-0000-0600-0000A6020000}"/>
            </a:ext>
          </a:extLst>
        </xdr:cNvPr>
        <xdr:cNvSpPr/>
      </xdr:nvSpPr>
      <xdr:spPr>
        <a:xfrm>
          <a:off x="13652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83283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436111" y="168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114396</xdr:rowOff>
    </xdr:from>
    <xdr:to>
      <xdr:col>18</xdr:col>
      <xdr:colOff>492125</xdr:colOff>
      <xdr:row>98</xdr:row>
      <xdr:rowOff>44546</xdr:rowOff>
    </xdr:to>
    <xdr:sp macro="" textlink="">
      <xdr:nvSpPr>
        <xdr:cNvPr id="680" name="フローチャート : 判断 679">
          <a:extLst>
            <a:ext uri="{FF2B5EF4-FFF2-40B4-BE49-F238E27FC236}">
              <a16:creationId xmlns:a16="http://schemas.microsoft.com/office/drawing/2014/main" id="{00000000-0008-0000-0600-0000A8020000}"/>
            </a:ext>
          </a:extLst>
        </xdr:cNvPr>
        <xdr:cNvSpPr/>
      </xdr:nvSpPr>
      <xdr:spPr>
        <a:xfrm>
          <a:off x="12763500" y="1674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61073</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547111" y="1652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76281</xdr:rowOff>
    </xdr:from>
    <xdr:to>
      <xdr:col>23</xdr:col>
      <xdr:colOff>568325</xdr:colOff>
      <xdr:row>99</xdr:row>
      <xdr:rowOff>6431</xdr:rowOff>
    </xdr:to>
    <xdr:sp macro="" textlink="">
      <xdr:nvSpPr>
        <xdr:cNvPr id="687" name="円/楕円 686">
          <a:extLst>
            <a:ext uri="{FF2B5EF4-FFF2-40B4-BE49-F238E27FC236}">
              <a16:creationId xmlns:a16="http://schemas.microsoft.com/office/drawing/2014/main" id="{00000000-0008-0000-0600-0000AF020000}"/>
            </a:ext>
          </a:extLst>
        </xdr:cNvPr>
        <xdr:cNvSpPr/>
      </xdr:nvSpPr>
      <xdr:spPr>
        <a:xfrm>
          <a:off x="16268700" y="1687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162658</xdr:rowOff>
    </xdr:from>
    <xdr:ext cx="534377" cy="259045"/>
    <xdr:sp macro="" textlink="">
      <xdr:nvSpPr>
        <xdr:cNvPr id="688" name="積立金該当値テキスト">
          <a:extLst>
            <a:ext uri="{FF2B5EF4-FFF2-40B4-BE49-F238E27FC236}">
              <a16:creationId xmlns:a16="http://schemas.microsoft.com/office/drawing/2014/main" id="{00000000-0008-0000-0600-0000B0020000}"/>
            </a:ext>
          </a:extLst>
        </xdr:cNvPr>
        <xdr:cNvSpPr txBox="1"/>
      </xdr:nvSpPr>
      <xdr:spPr>
        <a:xfrm>
          <a:off x="16370300" y="1679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11,656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40619</xdr:rowOff>
    </xdr:from>
    <xdr:to>
      <xdr:col>22</xdr:col>
      <xdr:colOff>415925</xdr:colOff>
      <xdr:row>98</xdr:row>
      <xdr:rowOff>142219</xdr:rowOff>
    </xdr:to>
    <xdr:sp macro="" textlink="">
      <xdr:nvSpPr>
        <xdr:cNvPr id="689" name="円/楕円 688">
          <a:extLst>
            <a:ext uri="{FF2B5EF4-FFF2-40B4-BE49-F238E27FC236}">
              <a16:creationId xmlns:a16="http://schemas.microsoft.com/office/drawing/2014/main" id="{00000000-0008-0000-0600-0000B1020000}"/>
            </a:ext>
          </a:extLst>
        </xdr:cNvPr>
        <xdr:cNvSpPr/>
      </xdr:nvSpPr>
      <xdr:spPr>
        <a:xfrm>
          <a:off x="15430500" y="1684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133346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93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24763</xdr:rowOff>
    </xdr:from>
    <xdr:to>
      <xdr:col>21</xdr:col>
      <xdr:colOff>212725</xdr:colOff>
      <xdr:row>98</xdr:row>
      <xdr:rowOff>126363</xdr:rowOff>
    </xdr:to>
    <xdr:sp macro="" textlink="">
      <xdr:nvSpPr>
        <xdr:cNvPr id="691" name="円/楕円 690">
          <a:extLst>
            <a:ext uri="{FF2B5EF4-FFF2-40B4-BE49-F238E27FC236}">
              <a16:creationId xmlns:a16="http://schemas.microsoft.com/office/drawing/2014/main" id="{00000000-0008-0000-0600-0000B3020000}"/>
            </a:ext>
          </a:extLst>
        </xdr:cNvPr>
        <xdr:cNvSpPr/>
      </xdr:nvSpPr>
      <xdr:spPr>
        <a:xfrm>
          <a:off x="14541500" y="1682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142890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0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146599</xdr:rowOff>
    </xdr:from>
    <xdr:to>
      <xdr:col>20</xdr:col>
      <xdr:colOff>9525</xdr:colOff>
      <xdr:row>98</xdr:row>
      <xdr:rowOff>76749</xdr:rowOff>
    </xdr:to>
    <xdr:sp macro="" textlink="">
      <xdr:nvSpPr>
        <xdr:cNvPr id="693" name="円/楕円 692">
          <a:extLst>
            <a:ext uri="{FF2B5EF4-FFF2-40B4-BE49-F238E27FC236}">
              <a16:creationId xmlns:a16="http://schemas.microsoft.com/office/drawing/2014/main" id="{00000000-0008-0000-0600-0000B5020000}"/>
            </a:ext>
          </a:extLst>
        </xdr:cNvPr>
        <xdr:cNvSpPr/>
      </xdr:nvSpPr>
      <xdr:spPr>
        <a:xfrm>
          <a:off x="13652500" y="1677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93276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44278</xdr:rowOff>
    </xdr:from>
    <xdr:to>
      <xdr:col>18</xdr:col>
      <xdr:colOff>492125</xdr:colOff>
      <xdr:row>98</xdr:row>
      <xdr:rowOff>145878</xdr:rowOff>
    </xdr:to>
    <xdr:sp macro="" textlink="">
      <xdr:nvSpPr>
        <xdr:cNvPr id="695" name="円/楕円 694">
          <a:extLst>
            <a:ext uri="{FF2B5EF4-FFF2-40B4-BE49-F238E27FC236}">
              <a16:creationId xmlns:a16="http://schemas.microsoft.com/office/drawing/2014/main" id="{00000000-0008-0000-0600-0000B7020000}"/>
            </a:ext>
          </a:extLst>
        </xdr:cNvPr>
        <xdr:cNvSpPr/>
      </xdr:nvSpPr>
      <xdr:spPr>
        <a:xfrm>
          <a:off x="12763500" y="1684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137005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9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a:extLst>
            <a:ext uri="{FF2B5EF4-FFF2-40B4-BE49-F238E27FC236}">
              <a16:creationId xmlns:a16="http://schemas.microsoft.com/office/drawing/2014/main" id="{00000000-0008-0000-0600-0000D1020000}"/>
            </a:ext>
          </a:extLst>
        </xdr:cNvPr>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a:extLst>
            <a:ext uri="{FF2B5EF4-FFF2-40B4-BE49-F238E27FC236}">
              <a16:creationId xmlns:a16="http://schemas.microsoft.com/office/drawing/2014/main" id="{00000000-0008-0000-0600-0000D3020000}"/>
            </a:ext>
          </a:extLst>
        </xdr:cNvPr>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143034</xdr:rowOff>
    </xdr:from>
    <xdr:to>
      <xdr:col>32</xdr:col>
      <xdr:colOff>187325</xdr:colOff>
      <xdr:row>39</xdr:row>
      <xdr:rowOff>9989</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1323300" y="6658134"/>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106418</xdr:rowOff>
    </xdr:from>
    <xdr:ext cx="469744" cy="259045"/>
    <xdr:sp macro="" textlink="">
      <xdr:nvSpPr>
        <xdr:cNvPr id="726" name="投資及び出資金平均値テキスト">
          <a:extLst>
            <a:ext uri="{FF2B5EF4-FFF2-40B4-BE49-F238E27FC236}">
              <a16:creationId xmlns:a16="http://schemas.microsoft.com/office/drawing/2014/main" id="{00000000-0008-0000-0600-0000D6020000}"/>
            </a:ext>
          </a:extLst>
        </xdr:cNvPr>
        <xdr:cNvSpPr txBox="1"/>
      </xdr:nvSpPr>
      <xdr:spPr>
        <a:xfrm>
          <a:off x="22212300" y="662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a:extLst>
            <a:ext uri="{FF2B5EF4-FFF2-40B4-BE49-F238E27FC236}">
              <a16:creationId xmlns:a16="http://schemas.microsoft.com/office/drawing/2014/main" id="{00000000-0008-0000-0600-0000D7020000}"/>
            </a:ext>
          </a:extLst>
        </xdr:cNvPr>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130022</xdr:rowOff>
    </xdr:from>
    <xdr:to>
      <xdr:col>31</xdr:col>
      <xdr:colOff>34925</xdr:colOff>
      <xdr:row>39</xdr:row>
      <xdr:rowOff>9989</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0434300" y="6645122"/>
          <a:ext cx="889000" cy="5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111131</xdr:rowOff>
    </xdr:from>
    <xdr:to>
      <xdr:col>31</xdr:col>
      <xdr:colOff>85725</xdr:colOff>
      <xdr:row>39</xdr:row>
      <xdr:rowOff>41281</xdr:rowOff>
    </xdr:to>
    <xdr:sp macro="" textlink="">
      <xdr:nvSpPr>
        <xdr:cNvPr id="729" name="フローチャート : 判断 728">
          <a:extLst>
            <a:ext uri="{FF2B5EF4-FFF2-40B4-BE49-F238E27FC236}">
              <a16:creationId xmlns:a16="http://schemas.microsoft.com/office/drawing/2014/main" id="{00000000-0008-0000-0600-0000D9020000}"/>
            </a:ext>
          </a:extLst>
        </xdr:cNvPr>
        <xdr:cNvSpPr/>
      </xdr:nvSpPr>
      <xdr:spPr>
        <a:xfrm>
          <a:off x="21272500" y="662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57808</xdr:rowOff>
    </xdr:from>
    <xdr:ext cx="469744"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088427" y="640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130022</xdr:rowOff>
    </xdr:from>
    <xdr:to>
      <xdr:col>29</xdr:col>
      <xdr:colOff>517525</xdr:colOff>
      <xdr:row>39</xdr:row>
      <xdr:rowOff>43535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19545300" y="6645122"/>
          <a:ext cx="88900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111855</xdr:rowOff>
    </xdr:from>
    <xdr:to>
      <xdr:col>29</xdr:col>
      <xdr:colOff>568325</xdr:colOff>
      <xdr:row>39</xdr:row>
      <xdr:rowOff>42005</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20383500" y="66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33132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199427" y="671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63347</xdr:rowOff>
    </xdr:from>
    <xdr:to>
      <xdr:col>28</xdr:col>
      <xdr:colOff>314325</xdr:colOff>
      <xdr:row>39</xdr:row>
      <xdr:rowOff>43535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656300" y="6578447"/>
          <a:ext cx="889000" cy="1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122752</xdr:rowOff>
    </xdr:from>
    <xdr:to>
      <xdr:col>28</xdr:col>
      <xdr:colOff>365125</xdr:colOff>
      <xdr:row>39</xdr:row>
      <xdr:rowOff>52902</xdr:rowOff>
    </xdr:to>
    <xdr:sp macro="" textlink="">
      <xdr:nvSpPr>
        <xdr:cNvPr id="735" name="フローチャート : 判断 734">
          <a:extLst>
            <a:ext uri="{FF2B5EF4-FFF2-40B4-BE49-F238E27FC236}">
              <a16:creationId xmlns:a16="http://schemas.microsoft.com/office/drawing/2014/main" id="{00000000-0008-0000-0600-0000DF020000}"/>
            </a:ext>
          </a:extLst>
        </xdr:cNvPr>
        <xdr:cNvSpPr/>
      </xdr:nvSpPr>
      <xdr:spPr>
        <a:xfrm>
          <a:off x="19494500" y="66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69429</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10427" y="641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129115</xdr:rowOff>
    </xdr:from>
    <xdr:to>
      <xdr:col>27</xdr:col>
      <xdr:colOff>161925</xdr:colOff>
      <xdr:row>39</xdr:row>
      <xdr:rowOff>59265</xdr:rowOff>
    </xdr:to>
    <xdr:sp macro="" textlink="">
      <xdr:nvSpPr>
        <xdr:cNvPr id="737" name="フローチャート : 判断 736">
          <a:extLst>
            <a:ext uri="{FF2B5EF4-FFF2-40B4-BE49-F238E27FC236}">
              <a16:creationId xmlns:a16="http://schemas.microsoft.com/office/drawing/2014/main" id="{00000000-0008-0000-0600-0000E1020000}"/>
            </a:ext>
          </a:extLst>
        </xdr:cNvPr>
        <xdr:cNvSpPr/>
      </xdr:nvSpPr>
      <xdr:spPr>
        <a:xfrm>
          <a:off x="18605500" y="664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50392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21427" y="673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92234</xdr:rowOff>
    </xdr:from>
    <xdr:to>
      <xdr:col>32</xdr:col>
      <xdr:colOff>238125</xdr:colOff>
      <xdr:row>39</xdr:row>
      <xdr:rowOff>22384</xdr:rowOff>
    </xdr:to>
    <xdr:sp macro="" textlink="">
      <xdr:nvSpPr>
        <xdr:cNvPr id="744" name="円/楕円 743">
          <a:extLst>
            <a:ext uri="{FF2B5EF4-FFF2-40B4-BE49-F238E27FC236}">
              <a16:creationId xmlns:a16="http://schemas.microsoft.com/office/drawing/2014/main" id="{00000000-0008-0000-0600-0000E8020000}"/>
            </a:ext>
          </a:extLst>
        </xdr:cNvPr>
        <xdr:cNvSpPr/>
      </xdr:nvSpPr>
      <xdr:spPr>
        <a:xfrm>
          <a:off x="22110700" y="660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51611</xdr:rowOff>
    </xdr:from>
    <xdr:ext cx="469744" cy="259045"/>
    <xdr:sp macro="" textlink="">
      <xdr:nvSpPr>
        <xdr:cNvPr id="745" name="投資及び出資金該当値テキスト">
          <a:extLst>
            <a:ext uri="{FF2B5EF4-FFF2-40B4-BE49-F238E27FC236}">
              <a16:creationId xmlns:a16="http://schemas.microsoft.com/office/drawing/2014/main" id="{00000000-0008-0000-0600-0000E9020000}"/>
            </a:ext>
          </a:extLst>
        </xdr:cNvPr>
        <xdr:cNvSpPr txBox="1"/>
      </xdr:nvSpPr>
      <xdr:spPr>
        <a:xfrm>
          <a:off x="22212300" y="639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130639</xdr:rowOff>
    </xdr:from>
    <xdr:to>
      <xdr:col>31</xdr:col>
      <xdr:colOff>85725</xdr:colOff>
      <xdr:row>39</xdr:row>
      <xdr:rowOff>60789</xdr:rowOff>
    </xdr:to>
    <xdr:sp macro="" textlink="">
      <xdr:nvSpPr>
        <xdr:cNvPr id="746" name="円/楕円 745">
          <a:extLst>
            <a:ext uri="{FF2B5EF4-FFF2-40B4-BE49-F238E27FC236}">
              <a16:creationId xmlns:a16="http://schemas.microsoft.com/office/drawing/2014/main" id="{00000000-0008-0000-0600-0000EA020000}"/>
            </a:ext>
          </a:extLst>
        </xdr:cNvPr>
        <xdr:cNvSpPr/>
      </xdr:nvSpPr>
      <xdr:spPr>
        <a:xfrm>
          <a:off x="21272500" y="664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51916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7" y="673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79222</xdr:rowOff>
    </xdr:from>
    <xdr:to>
      <xdr:col>29</xdr:col>
      <xdr:colOff>568325</xdr:colOff>
      <xdr:row>39</xdr:row>
      <xdr:rowOff>9372</xdr:rowOff>
    </xdr:to>
    <xdr:sp macro="" textlink="">
      <xdr:nvSpPr>
        <xdr:cNvPr id="748" name="円/楕円 747">
          <a:extLst>
            <a:ext uri="{FF2B5EF4-FFF2-40B4-BE49-F238E27FC236}">
              <a16:creationId xmlns:a16="http://schemas.microsoft.com/office/drawing/2014/main" id="{00000000-0008-0000-0600-0000EC020000}"/>
            </a:ext>
          </a:extLst>
        </xdr:cNvPr>
        <xdr:cNvSpPr/>
      </xdr:nvSpPr>
      <xdr:spPr>
        <a:xfrm>
          <a:off x="20383500" y="659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25900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7" y="6369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164185</xdr:rowOff>
    </xdr:from>
    <xdr:to>
      <xdr:col>28</xdr:col>
      <xdr:colOff>365125</xdr:colOff>
      <xdr:row>39</xdr:row>
      <xdr:rowOff>94335</xdr:rowOff>
    </xdr:to>
    <xdr:sp macro="" textlink="">
      <xdr:nvSpPr>
        <xdr:cNvPr id="750" name="円/楕円 749">
          <a:extLst>
            <a:ext uri="{FF2B5EF4-FFF2-40B4-BE49-F238E27FC236}">
              <a16:creationId xmlns:a16="http://schemas.microsoft.com/office/drawing/2014/main" id="{00000000-0008-0000-0600-0000EE020000}"/>
            </a:ext>
          </a:extLst>
        </xdr:cNvPr>
        <xdr:cNvSpPr/>
      </xdr:nvSpPr>
      <xdr:spPr>
        <a:xfrm>
          <a:off x="19494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85462</xdr:rowOff>
    </xdr:from>
    <xdr:ext cx="313932"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88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12547</xdr:rowOff>
    </xdr:from>
    <xdr:to>
      <xdr:col>27</xdr:col>
      <xdr:colOff>161925</xdr:colOff>
      <xdr:row>38</xdr:row>
      <xdr:rowOff>114147</xdr:rowOff>
    </xdr:to>
    <xdr:sp macro="" textlink="">
      <xdr:nvSpPr>
        <xdr:cNvPr id="752" name="円/楕円 751">
          <a:extLst>
            <a:ext uri="{FF2B5EF4-FFF2-40B4-BE49-F238E27FC236}">
              <a16:creationId xmlns:a16="http://schemas.microsoft.com/office/drawing/2014/main" id="{00000000-0008-0000-0600-0000F0020000}"/>
            </a:ext>
          </a:extLst>
        </xdr:cNvPr>
        <xdr:cNvSpPr/>
      </xdr:nvSpPr>
      <xdr:spPr>
        <a:xfrm>
          <a:off x="18605500" y="65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130675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7" y="630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58972</xdr:rowOff>
    </xdr:from>
    <xdr:to>
      <xdr:col>32</xdr:col>
      <xdr:colOff>187325</xdr:colOff>
      <xdr:row>58</xdr:row>
      <xdr:rowOff>62760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1323300" y="10003072"/>
          <a:ext cx="8382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9001</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95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62760</xdr:rowOff>
    </xdr:from>
    <xdr:to>
      <xdr:col>31</xdr:col>
      <xdr:colOff>34925</xdr:colOff>
      <xdr:row>58</xdr:row>
      <xdr:rowOff>65568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0434300" y="10006860"/>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72017</xdr:rowOff>
    </xdr:from>
    <xdr:to>
      <xdr:col>31</xdr:col>
      <xdr:colOff>85725</xdr:colOff>
      <xdr:row>59</xdr:row>
      <xdr:rowOff>2167</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21272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164744</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7" y="101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65568</xdr:rowOff>
    </xdr:from>
    <xdr:to>
      <xdr:col>29</xdr:col>
      <xdr:colOff>517525</xdr:colOff>
      <xdr:row>58</xdr:row>
      <xdr:rowOff>75365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19545300" y="1000966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37661</xdr:rowOff>
    </xdr:from>
    <xdr:to>
      <xdr:col>29</xdr:col>
      <xdr:colOff>568325</xdr:colOff>
      <xdr:row>58</xdr:row>
      <xdr:rowOff>139261</xdr:rowOff>
    </xdr:to>
    <xdr:sp macro="" textlink="">
      <xdr:nvSpPr>
        <xdr:cNvPr id="791" name="フローチャート : 判断 790">
          <a:extLst>
            <a:ext uri="{FF2B5EF4-FFF2-40B4-BE49-F238E27FC236}">
              <a16:creationId xmlns:a16="http://schemas.microsoft.com/office/drawing/2014/main" id="{00000000-0008-0000-0600-000017030000}"/>
            </a:ext>
          </a:extLst>
        </xdr:cNvPr>
        <xdr:cNvSpPr/>
      </xdr:nvSpPr>
      <xdr:spPr>
        <a:xfrm>
          <a:off x="20383500" y="998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130388</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99427" y="1007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73275</xdr:rowOff>
    </xdr:from>
    <xdr:to>
      <xdr:col>28</xdr:col>
      <xdr:colOff>314325</xdr:colOff>
      <xdr:row>58</xdr:row>
      <xdr:rowOff>75365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656300" y="10017375"/>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23781</xdr:rowOff>
    </xdr:from>
    <xdr:to>
      <xdr:col>28</xdr:col>
      <xdr:colOff>365125</xdr:colOff>
      <xdr:row>58</xdr:row>
      <xdr:rowOff>125381</xdr:rowOff>
    </xdr:to>
    <xdr:sp macro="" textlink="">
      <xdr:nvSpPr>
        <xdr:cNvPr id="794" name="フローチャート : 判断 793">
          <a:extLst>
            <a:ext uri="{FF2B5EF4-FFF2-40B4-BE49-F238E27FC236}">
              <a16:creationId xmlns:a16="http://schemas.microsoft.com/office/drawing/2014/main" id="{00000000-0008-0000-0600-00001A030000}"/>
            </a:ext>
          </a:extLst>
        </xdr:cNvPr>
        <xdr:cNvSpPr/>
      </xdr:nvSpPr>
      <xdr:spPr>
        <a:xfrm>
          <a:off x="19494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141908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10427" y="974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23847</xdr:rowOff>
    </xdr:from>
    <xdr:to>
      <xdr:col>27</xdr:col>
      <xdr:colOff>161925</xdr:colOff>
      <xdr:row>58</xdr:row>
      <xdr:rowOff>125447</xdr:rowOff>
    </xdr:to>
    <xdr:sp macro="" textlink="">
      <xdr:nvSpPr>
        <xdr:cNvPr id="796" name="フローチャート : 判断 795">
          <a:extLst>
            <a:ext uri="{FF2B5EF4-FFF2-40B4-BE49-F238E27FC236}">
              <a16:creationId xmlns:a16="http://schemas.microsoft.com/office/drawing/2014/main" id="{00000000-0008-0000-0600-00001C030000}"/>
            </a:ext>
          </a:extLst>
        </xdr:cNvPr>
        <xdr:cNvSpPr/>
      </xdr:nvSpPr>
      <xdr:spPr>
        <a:xfrm>
          <a:off x="18605500" y="996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116574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21427" y="1006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8172</xdr:rowOff>
    </xdr:from>
    <xdr:to>
      <xdr:col>32</xdr:col>
      <xdr:colOff>238125</xdr:colOff>
      <xdr:row>58</xdr:row>
      <xdr:rowOff>109772</xdr:rowOff>
    </xdr:to>
    <xdr:sp macro="" textlink="">
      <xdr:nvSpPr>
        <xdr:cNvPr id="803" name="円/楕円 802">
          <a:extLst>
            <a:ext uri="{FF2B5EF4-FFF2-40B4-BE49-F238E27FC236}">
              <a16:creationId xmlns:a16="http://schemas.microsoft.com/office/drawing/2014/main" id="{00000000-0008-0000-0600-000023030000}"/>
            </a:ext>
          </a:extLst>
        </xdr:cNvPr>
        <xdr:cNvSpPr/>
      </xdr:nvSpPr>
      <xdr:spPr>
        <a:xfrm>
          <a:off x="22110700" y="99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31049</xdr:rowOff>
    </xdr:from>
    <xdr:ext cx="469744"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80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11960</xdr:rowOff>
    </xdr:from>
    <xdr:to>
      <xdr:col>31</xdr:col>
      <xdr:colOff>85725</xdr:colOff>
      <xdr:row>58</xdr:row>
      <xdr:rowOff>113560</xdr:rowOff>
    </xdr:to>
    <xdr:sp macro="" textlink="">
      <xdr:nvSpPr>
        <xdr:cNvPr id="805" name="円/楕円 804">
          <a:extLst>
            <a:ext uri="{FF2B5EF4-FFF2-40B4-BE49-F238E27FC236}">
              <a16:creationId xmlns:a16="http://schemas.microsoft.com/office/drawing/2014/main" id="{00000000-0008-0000-0600-000025030000}"/>
            </a:ext>
          </a:extLst>
        </xdr:cNvPr>
        <xdr:cNvSpPr/>
      </xdr:nvSpPr>
      <xdr:spPr>
        <a:xfrm>
          <a:off x="21272500" y="995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130087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7" y="973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14768</xdr:rowOff>
    </xdr:from>
    <xdr:to>
      <xdr:col>29</xdr:col>
      <xdr:colOff>568325</xdr:colOff>
      <xdr:row>58</xdr:row>
      <xdr:rowOff>116368</xdr:rowOff>
    </xdr:to>
    <xdr:sp macro="" textlink="">
      <xdr:nvSpPr>
        <xdr:cNvPr id="807" name="円/楕円 806">
          <a:extLst>
            <a:ext uri="{FF2B5EF4-FFF2-40B4-BE49-F238E27FC236}">
              <a16:creationId xmlns:a16="http://schemas.microsoft.com/office/drawing/2014/main" id="{00000000-0008-0000-0600-000027030000}"/>
            </a:ext>
          </a:extLst>
        </xdr:cNvPr>
        <xdr:cNvSpPr/>
      </xdr:nvSpPr>
      <xdr:spPr>
        <a:xfrm>
          <a:off x="20383500" y="99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132895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7" y="973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24565</xdr:rowOff>
    </xdr:from>
    <xdr:to>
      <xdr:col>28</xdr:col>
      <xdr:colOff>365125</xdr:colOff>
      <xdr:row>58</xdr:row>
      <xdr:rowOff>126165</xdr:rowOff>
    </xdr:to>
    <xdr:sp macro="" textlink="">
      <xdr:nvSpPr>
        <xdr:cNvPr id="809" name="円/楕円 808">
          <a:extLst>
            <a:ext uri="{FF2B5EF4-FFF2-40B4-BE49-F238E27FC236}">
              <a16:creationId xmlns:a16="http://schemas.microsoft.com/office/drawing/2014/main" id="{00000000-0008-0000-0600-000029030000}"/>
            </a:ext>
          </a:extLst>
        </xdr:cNvPr>
        <xdr:cNvSpPr/>
      </xdr:nvSpPr>
      <xdr:spPr>
        <a:xfrm>
          <a:off x="19494500" y="996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117292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7" y="1006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22475</xdr:rowOff>
    </xdr:from>
    <xdr:to>
      <xdr:col>27</xdr:col>
      <xdr:colOff>161925</xdr:colOff>
      <xdr:row>58</xdr:row>
      <xdr:rowOff>124075</xdr:rowOff>
    </xdr:to>
    <xdr:sp macro="" textlink="">
      <xdr:nvSpPr>
        <xdr:cNvPr id="811" name="円/楕円 810">
          <a:extLst>
            <a:ext uri="{FF2B5EF4-FFF2-40B4-BE49-F238E27FC236}">
              <a16:creationId xmlns:a16="http://schemas.microsoft.com/office/drawing/2014/main" id="{00000000-0008-0000-0600-00002B030000}"/>
            </a:ext>
          </a:extLst>
        </xdr:cNvPr>
        <xdr:cNvSpPr/>
      </xdr:nvSpPr>
      <xdr:spPr>
        <a:xfrm>
          <a:off x="18605500" y="996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140602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7" y="974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123682</xdr:rowOff>
    </xdr:from>
    <xdr:to>
      <xdr:col>32</xdr:col>
      <xdr:colOff>187325</xdr:colOff>
      <xdr:row>74</xdr:row>
      <xdr:rowOff>136010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810982"/>
          <a:ext cx="838200" cy="1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a:extLst>
            <a:ext uri="{FF2B5EF4-FFF2-40B4-BE49-F238E27FC236}">
              <a16:creationId xmlns:a16="http://schemas.microsoft.com/office/drawing/2014/main" id="{00000000-0008-0000-0600-00004E030000}"/>
            </a:ext>
          </a:extLst>
        </xdr:cNvPr>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136010</xdr:rowOff>
    </xdr:from>
    <xdr:to>
      <xdr:col>31</xdr:col>
      <xdr:colOff>34925</xdr:colOff>
      <xdr:row>75</xdr:row>
      <xdr:rowOff>14084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823310"/>
          <a:ext cx="889000" cy="4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73714</xdr:rowOff>
    </xdr:from>
    <xdr:to>
      <xdr:col>31</xdr:col>
      <xdr:colOff>85725</xdr:colOff>
      <xdr:row>76</xdr:row>
      <xdr:rowOff>3863</xdr:rowOff>
    </xdr:to>
    <xdr:sp macro="" textlink="">
      <xdr:nvSpPr>
        <xdr:cNvPr id="848" name="フローチャート : 判断 847">
          <a:extLst>
            <a:ext uri="{FF2B5EF4-FFF2-40B4-BE49-F238E27FC236}">
              <a16:creationId xmlns:a16="http://schemas.microsoft.com/office/drawing/2014/main" id="{00000000-0008-0000-0600-000050030000}"/>
            </a:ext>
          </a:extLst>
        </xdr:cNvPr>
        <xdr:cNvSpPr/>
      </xdr:nvSpPr>
      <xdr:spPr>
        <a:xfrm>
          <a:off x="21272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166442</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14084</xdr:rowOff>
    </xdr:from>
    <xdr:to>
      <xdr:col>29</xdr:col>
      <xdr:colOff>517525</xdr:colOff>
      <xdr:row>75</xdr:row>
      <xdr:rowOff>63168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872834"/>
          <a:ext cx="889000" cy="4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165694</xdr:rowOff>
    </xdr:from>
    <xdr:to>
      <xdr:col>29</xdr:col>
      <xdr:colOff>568325</xdr:colOff>
      <xdr:row>76</xdr:row>
      <xdr:rowOff>95844</xdr:rowOff>
    </xdr:to>
    <xdr:sp macro="" textlink="">
      <xdr:nvSpPr>
        <xdr:cNvPr id="851" name="フローチャート : 判断 850">
          <a:extLst>
            <a:ext uri="{FF2B5EF4-FFF2-40B4-BE49-F238E27FC236}">
              <a16:creationId xmlns:a16="http://schemas.microsoft.com/office/drawing/2014/main" id="{00000000-0008-0000-0600-000053030000}"/>
            </a:ext>
          </a:extLst>
        </xdr:cNvPr>
        <xdr:cNvSpPr/>
      </xdr:nvSpPr>
      <xdr:spPr>
        <a:xfrm>
          <a:off x="20383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86971</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109606</xdr:rowOff>
    </xdr:from>
    <xdr:to>
      <xdr:col>28</xdr:col>
      <xdr:colOff>314325</xdr:colOff>
      <xdr:row>75</xdr:row>
      <xdr:rowOff>63168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2796906"/>
          <a:ext cx="889000" cy="12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16058</xdr:rowOff>
    </xdr:from>
    <xdr:to>
      <xdr:col>28</xdr:col>
      <xdr:colOff>365125</xdr:colOff>
      <xdr:row>76</xdr:row>
      <xdr:rowOff>117658</xdr:rowOff>
    </xdr:to>
    <xdr:sp macro="" textlink="">
      <xdr:nvSpPr>
        <xdr:cNvPr id="854" name="フローチャート : 判断 853">
          <a:extLst>
            <a:ext uri="{FF2B5EF4-FFF2-40B4-BE49-F238E27FC236}">
              <a16:creationId xmlns:a16="http://schemas.microsoft.com/office/drawing/2014/main" id="{00000000-0008-0000-0600-000056030000}"/>
            </a:ext>
          </a:extLst>
        </xdr:cNvPr>
        <xdr:cNvSpPr/>
      </xdr:nvSpPr>
      <xdr:spPr>
        <a:xfrm>
          <a:off x="19494500" y="130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108785</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31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34917</xdr:rowOff>
    </xdr:from>
    <xdr:to>
      <xdr:col>27</xdr:col>
      <xdr:colOff>161925</xdr:colOff>
      <xdr:row>76</xdr:row>
      <xdr:rowOff>136517</xdr:rowOff>
    </xdr:to>
    <xdr:sp macro="" textlink="">
      <xdr:nvSpPr>
        <xdr:cNvPr id="856" name="フローチャート : 判断 855">
          <a:extLst>
            <a:ext uri="{FF2B5EF4-FFF2-40B4-BE49-F238E27FC236}">
              <a16:creationId xmlns:a16="http://schemas.microsoft.com/office/drawing/2014/main" id="{00000000-0008-0000-0600-000058030000}"/>
            </a:ext>
          </a:extLst>
        </xdr:cNvPr>
        <xdr:cNvSpPr/>
      </xdr:nvSpPr>
      <xdr:spPr>
        <a:xfrm>
          <a:off x="18605500" y="13065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127644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315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72882</xdr:rowOff>
    </xdr:from>
    <xdr:to>
      <xdr:col>32</xdr:col>
      <xdr:colOff>238125</xdr:colOff>
      <xdr:row>75</xdr:row>
      <xdr:rowOff>3032</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22110700" y="1276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95759</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61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70,981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85210</xdr:rowOff>
    </xdr:from>
    <xdr:to>
      <xdr:col>31</xdr:col>
      <xdr:colOff>85725</xdr:colOff>
      <xdr:row>75</xdr:row>
      <xdr:rowOff>15360</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21272500" y="127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31887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70,226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134734</xdr:rowOff>
    </xdr:from>
    <xdr:to>
      <xdr:col>29</xdr:col>
      <xdr:colOff>568325</xdr:colOff>
      <xdr:row>75</xdr:row>
      <xdr:rowOff>64884</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20383500" y="128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81411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59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67,193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12368</xdr:rowOff>
    </xdr:from>
    <xdr:to>
      <xdr:col>28</xdr:col>
      <xdr:colOff>365125</xdr:colOff>
      <xdr:row>75</xdr:row>
      <xdr:rowOff>113968</xdr:rowOff>
    </xdr:to>
    <xdr:sp macro="" textlink="">
      <xdr:nvSpPr>
        <xdr:cNvPr id="869" name="円/楕円 868">
          <a:extLst>
            <a:ext uri="{FF2B5EF4-FFF2-40B4-BE49-F238E27FC236}">
              <a16:creationId xmlns:a16="http://schemas.microsoft.com/office/drawing/2014/main" id="{00000000-0008-0000-0600-000065030000}"/>
            </a:ext>
          </a:extLst>
        </xdr:cNvPr>
        <xdr:cNvSpPr/>
      </xdr:nvSpPr>
      <xdr:spPr>
        <a:xfrm>
          <a:off x="19494500" y="1287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130495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4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64,187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58806</xdr:rowOff>
    </xdr:from>
    <xdr:to>
      <xdr:col>27</xdr:col>
      <xdr:colOff>161925</xdr:colOff>
      <xdr:row>74</xdr:row>
      <xdr:rowOff>160406</xdr:rowOff>
    </xdr:to>
    <xdr:sp macro="" textlink="">
      <xdr:nvSpPr>
        <xdr:cNvPr id="871" name="円/楕円 870">
          <a:extLst>
            <a:ext uri="{FF2B5EF4-FFF2-40B4-BE49-F238E27FC236}">
              <a16:creationId xmlns:a16="http://schemas.microsoft.com/office/drawing/2014/main" id="{00000000-0008-0000-0600-000067030000}"/>
            </a:ext>
          </a:extLst>
        </xdr:cNvPr>
        <xdr:cNvSpPr/>
      </xdr:nvSpPr>
      <xdr:spPr>
        <a:xfrm>
          <a:off x="18605500" y="1274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5483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52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71,843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a:extLst>
            <a:ext uri="{FF2B5EF4-FFF2-40B4-BE49-F238E27FC236}">
              <a16:creationId xmlns:a16="http://schemas.microsoft.com/office/drawing/2014/main" id="{00000000-0008-0000-0600-000087030000}"/>
            </a:ext>
          </a:extLst>
        </xdr:cNvPr>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5" name="フローチャート : 判断 904">
          <a:extLst>
            <a:ext uri="{FF2B5EF4-FFF2-40B4-BE49-F238E27FC236}">
              <a16:creationId xmlns:a16="http://schemas.microsoft.com/office/drawing/2014/main" id="{00000000-0008-0000-0600-000089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8" name="フローチャート : 判断 907">
          <a:extLst>
            <a:ext uri="{FF2B5EF4-FFF2-40B4-BE49-F238E27FC236}">
              <a16:creationId xmlns:a16="http://schemas.microsoft.com/office/drawing/2014/main" id="{00000000-0008-0000-0600-00008C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11" name="フローチャート : 判断 910">
          <a:extLst>
            <a:ext uri="{FF2B5EF4-FFF2-40B4-BE49-F238E27FC236}">
              <a16:creationId xmlns:a16="http://schemas.microsoft.com/office/drawing/2014/main" id="{00000000-0008-0000-0600-00008F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フローチャート : 判断 912">
          <a:extLst>
            <a:ext uri="{FF2B5EF4-FFF2-40B4-BE49-F238E27FC236}">
              <a16:creationId xmlns:a16="http://schemas.microsoft.com/office/drawing/2014/main" id="{00000000-0008-0000-0600-000091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a:extLst>
            <a:ext uri="{FF2B5EF4-FFF2-40B4-BE49-F238E27FC236}">
              <a16:creationId xmlns:a16="http://schemas.microsoft.com/office/drawing/2014/main" id="{00000000-0008-0000-0600-000098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a:extLst>
            <a:ext uri="{FF2B5EF4-FFF2-40B4-BE49-F238E27FC236}">
              <a16:creationId xmlns:a16="http://schemas.microsoft.com/office/drawing/2014/main" id="{00000000-0008-0000-0600-00009A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a:extLst>
            <a:ext uri="{FF2B5EF4-FFF2-40B4-BE49-F238E27FC236}">
              <a16:creationId xmlns:a16="http://schemas.microsoft.com/office/drawing/2014/main" id="{00000000-0008-0000-0600-00009C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a:extLst>
            <a:ext uri="{FF2B5EF4-FFF2-40B4-BE49-F238E27FC236}">
              <a16:creationId xmlns:a16="http://schemas.microsoft.com/office/drawing/2014/main" id="{00000000-0008-0000-0600-00009E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a:extLst>
            <a:ext uri="{FF2B5EF4-FFF2-40B4-BE49-F238E27FC236}">
              <a16:creationId xmlns:a16="http://schemas.microsoft.com/office/drawing/2014/main" id="{00000000-0008-0000-0600-0000A0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646,627</a:t>
          </a:r>
          <a:r>
            <a:rPr kumimoji="1" lang="ja-JP" altLang="ja-JP" sz="1300">
              <a:solidFill>
                <a:schemeClr val="dk1"/>
              </a:solidFill>
              <a:effectLst/>
              <a:latin typeface="+mn-lt"/>
              <a:ea typeface="+mn-ea"/>
              <a:cs typeface="+mn-cs"/>
            </a:rPr>
            <a:t>円となっている。主な構成項目である扶助費は類似団体平均と比較して非常に高い水準で、住民一人当たり</a:t>
          </a:r>
          <a:r>
            <a:rPr kumimoji="1" lang="ja-JP" altLang="en-US" sz="1300">
              <a:solidFill>
                <a:schemeClr val="dk1"/>
              </a:solidFill>
              <a:effectLst/>
              <a:latin typeface="+mn-lt"/>
              <a:ea typeface="+mn-ea"/>
              <a:cs typeface="+mn-cs"/>
            </a:rPr>
            <a:t>のコストも年々増加し、平成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145,186</a:t>
          </a:r>
          <a:r>
            <a:rPr kumimoji="1" lang="ja-JP" altLang="ja-JP" sz="1300">
              <a:solidFill>
                <a:schemeClr val="dk1"/>
              </a:solidFill>
              <a:effectLst/>
              <a:latin typeface="+mn-lt"/>
              <a:ea typeface="+mn-ea"/>
              <a:cs typeface="+mn-cs"/>
            </a:rPr>
            <a:t>円となっている。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年度には</a:t>
          </a:r>
          <a:r>
            <a:rPr kumimoji="1" lang="en-US" altLang="ja-JP" sz="1300">
              <a:solidFill>
                <a:schemeClr val="dk1"/>
              </a:solidFill>
              <a:effectLst/>
              <a:latin typeface="+mn-lt"/>
              <a:ea typeface="+mn-ea"/>
              <a:cs typeface="+mn-cs"/>
            </a:rPr>
            <a:t>109,181</a:t>
          </a:r>
          <a:r>
            <a:rPr kumimoji="1" lang="ja-JP" altLang="ja-JP" sz="1300">
              <a:solidFill>
                <a:schemeClr val="dk1"/>
              </a:solidFill>
              <a:effectLst/>
              <a:latin typeface="+mn-lt"/>
              <a:ea typeface="+mn-ea"/>
              <a:cs typeface="+mn-cs"/>
            </a:rPr>
            <a:t>円で、その時点でも他団体と比べて高い状況であったが、</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年間で</a:t>
          </a:r>
          <a:r>
            <a:rPr kumimoji="1" lang="en-US" altLang="ja-JP" sz="1300">
              <a:solidFill>
                <a:schemeClr val="dk1"/>
              </a:solidFill>
              <a:effectLst/>
              <a:latin typeface="+mn-lt"/>
              <a:ea typeface="+mn-ea"/>
              <a:cs typeface="+mn-cs"/>
            </a:rPr>
            <a:t>32.9</a:t>
          </a:r>
          <a:r>
            <a:rPr kumimoji="1" lang="ja-JP" altLang="ja-JP" sz="1300">
              <a:solidFill>
                <a:schemeClr val="dk1"/>
              </a:solidFill>
              <a:effectLst/>
              <a:latin typeface="+mn-lt"/>
              <a:ea typeface="+mn-ea"/>
              <a:cs typeface="+mn-cs"/>
            </a:rPr>
            <a:t>％増加している。</a:t>
          </a:r>
          <a:endParaRPr lang="ja-JP" altLang="ja-JP" sz="1300">
            <a:effectLst/>
          </a:endParaRPr>
        </a:p>
        <a:p>
          <a:r>
            <a:rPr kumimoji="1" lang="ja-JP" altLang="ja-JP" sz="1300">
              <a:solidFill>
                <a:schemeClr val="dk1"/>
              </a:solidFill>
              <a:effectLst/>
              <a:latin typeface="+mn-lt"/>
              <a:ea typeface="+mn-ea"/>
              <a:cs typeface="+mn-cs"/>
            </a:rPr>
            <a:t>　要因として、養護老人ホームが市内に２施設あり、上昇する高齢化率（４</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．１</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％）に伴い、措置者が多いことが要因となっている。</a:t>
          </a:r>
          <a:endParaRPr lang="ja-JP" altLang="ja-JP" sz="1300">
            <a:effectLst/>
          </a:endParaRPr>
        </a:p>
        <a:p>
          <a:r>
            <a:rPr kumimoji="1" lang="ja-JP" altLang="ja-JP" sz="1300">
              <a:solidFill>
                <a:schemeClr val="dk1"/>
              </a:solidFill>
              <a:effectLst/>
              <a:latin typeface="+mn-lt"/>
              <a:ea typeface="+mn-ea"/>
              <a:cs typeface="+mn-cs"/>
            </a:rPr>
            <a:t>　また、社会保障の充実・多様化や生活保護者数も年々増加傾向にあり、扶助費が財政を圧迫する状態である。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宮崎県串間市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19,253
19,162
295.16
12,787,063
12,449,521
335,977
6,762,554
9,584,209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35.2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93409</xdr:rowOff>
    </xdr:from>
    <xdr:to>
      <xdr:col>6</xdr:col>
      <xdr:colOff>511175</xdr:colOff>
      <xdr:row>32</xdr:row>
      <xdr:rowOff>51117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408359"/>
          <a:ext cx="838200" cy="12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93409</xdr:rowOff>
    </xdr:from>
    <xdr:to>
      <xdr:col>5</xdr:col>
      <xdr:colOff>358775</xdr:colOff>
      <xdr:row>32</xdr:row>
      <xdr:rowOff>445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408359"/>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159910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152083</xdr:rowOff>
    </xdr:from>
    <xdr:to>
      <xdr:col>4</xdr:col>
      <xdr:colOff>155575</xdr:colOff>
      <xdr:row>32</xdr:row>
      <xdr:rowOff>445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67033"/>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39514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121793</xdr:rowOff>
    </xdr:from>
    <xdr:to>
      <xdr:col>2</xdr:col>
      <xdr:colOff>638175</xdr:colOff>
      <xdr:row>31</xdr:row>
      <xdr:rowOff>152083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436743"/>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50563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10939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317</xdr:rowOff>
    </xdr:from>
    <xdr:to>
      <xdr:col>6</xdr:col>
      <xdr:colOff>561975</xdr:colOff>
      <xdr:row>32</xdr:row>
      <xdr:rowOff>101917</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548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23194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3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8,265</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42609</xdr:rowOff>
    </xdr:from>
    <xdr:to>
      <xdr:col>5</xdr:col>
      <xdr:colOff>409575</xdr:colOff>
      <xdr:row>31</xdr:row>
      <xdr:rowOff>144209</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535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160736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513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8,943</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121095</xdr:rowOff>
    </xdr:from>
    <xdr:to>
      <xdr:col>4</xdr:col>
      <xdr:colOff>206375</xdr:colOff>
      <xdr:row>32</xdr:row>
      <xdr:rowOff>51245</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54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67772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5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8,531</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101283</xdr:rowOff>
    </xdr:from>
    <xdr:to>
      <xdr:col>3</xdr:col>
      <xdr:colOff>3175</xdr:colOff>
      <xdr:row>32</xdr:row>
      <xdr:rowOff>31433</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541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47960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519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8,635</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70993</xdr:rowOff>
    </xdr:from>
    <xdr:to>
      <xdr:col>1</xdr:col>
      <xdr:colOff>485775</xdr:colOff>
      <xdr:row>32</xdr:row>
      <xdr:rowOff>1143</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538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17670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51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71463</xdr:rowOff>
    </xdr:from>
    <xdr:to>
      <xdr:col>6</xdr:col>
      <xdr:colOff>511175</xdr:colOff>
      <xdr:row>56</xdr:row>
      <xdr:rowOff>105405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72663"/>
          <a:ext cx="838200" cy="3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a:extLst>
            <a:ext uri="{FF2B5EF4-FFF2-40B4-BE49-F238E27FC236}">
              <a16:creationId xmlns:a16="http://schemas.microsoft.com/office/drawing/2014/main" id="{00000000-0008-0000-0700-000076000000}"/>
            </a:ext>
          </a:extLst>
        </xdr:cNvPr>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25281</xdr:rowOff>
    </xdr:from>
    <xdr:to>
      <xdr:col>5</xdr:col>
      <xdr:colOff>358775</xdr:colOff>
      <xdr:row>56</xdr:row>
      <xdr:rowOff>105405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626481"/>
          <a:ext cx="889000" cy="8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34744</xdr:rowOff>
    </xdr:from>
    <xdr:to>
      <xdr:col>5</xdr:col>
      <xdr:colOff>409575</xdr:colOff>
      <xdr:row>56</xdr:row>
      <xdr:rowOff>136344</xdr:rowOff>
    </xdr:to>
    <xdr:sp macro="" textlink="">
      <xdr:nvSpPr>
        <xdr:cNvPr id="120" name="フローチャート : 判断 119">
          <a:extLst>
            <a:ext uri="{FF2B5EF4-FFF2-40B4-BE49-F238E27FC236}">
              <a16:creationId xmlns:a16="http://schemas.microsoft.com/office/drawing/2014/main" id="{00000000-0008-0000-0700-000078000000}"/>
            </a:ext>
          </a:extLst>
        </xdr:cNvPr>
        <xdr:cNvSpPr/>
      </xdr:nvSpPr>
      <xdr:spPr>
        <a:xfrm>
          <a:off x="3746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152871</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41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25281</xdr:rowOff>
    </xdr:from>
    <xdr:to>
      <xdr:col>4</xdr:col>
      <xdr:colOff>155575</xdr:colOff>
      <xdr:row>56</xdr:row>
      <xdr:rowOff>71358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26481"/>
          <a:ext cx="889000" cy="4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92635</xdr:rowOff>
    </xdr:from>
    <xdr:to>
      <xdr:col>4</xdr:col>
      <xdr:colOff>206375</xdr:colOff>
      <xdr:row>57</xdr:row>
      <xdr:rowOff>22785</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2857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13912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7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71358</xdr:rowOff>
    </xdr:from>
    <xdr:to>
      <xdr:col>2</xdr:col>
      <xdr:colOff>638175</xdr:colOff>
      <xdr:row>56</xdr:row>
      <xdr:rowOff>160758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672558"/>
          <a:ext cx="889000" cy="8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77955</xdr:rowOff>
    </xdr:from>
    <xdr:to>
      <xdr:col>3</xdr:col>
      <xdr:colOff>3175</xdr:colOff>
      <xdr:row>57</xdr:row>
      <xdr:rowOff>8105</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1968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170682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7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74416</xdr:rowOff>
    </xdr:from>
    <xdr:to>
      <xdr:col>1</xdr:col>
      <xdr:colOff>485775</xdr:colOff>
      <xdr:row>57</xdr:row>
      <xdr:rowOff>4566</xdr:rowOff>
    </xdr:to>
    <xdr:sp macro="" textlink="">
      <xdr:nvSpPr>
        <xdr:cNvPr id="128" name="フローチャート : 判断 127">
          <a:extLst>
            <a:ext uri="{FF2B5EF4-FFF2-40B4-BE49-F238E27FC236}">
              <a16:creationId xmlns:a16="http://schemas.microsoft.com/office/drawing/2014/main" id="{00000000-0008-0000-0700-000080000000}"/>
            </a:ext>
          </a:extLst>
        </xdr:cNvPr>
        <xdr:cNvSpPr/>
      </xdr:nvSpPr>
      <xdr:spPr>
        <a:xfrm>
          <a:off x="1079500" y="967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21093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5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20663</xdr:rowOff>
    </xdr:from>
    <xdr:to>
      <xdr:col>6</xdr:col>
      <xdr:colOff>561975</xdr:colOff>
      <xdr:row>56</xdr:row>
      <xdr:rowOff>122263</xdr:rowOff>
    </xdr:to>
    <xdr:sp macro="" textlink="">
      <xdr:nvSpPr>
        <xdr:cNvPr id="135" name="円/楕円 134">
          <a:extLst>
            <a:ext uri="{FF2B5EF4-FFF2-40B4-BE49-F238E27FC236}">
              <a16:creationId xmlns:a16="http://schemas.microsoft.com/office/drawing/2014/main" id="{00000000-0008-0000-0700-000087000000}"/>
            </a:ext>
          </a:extLst>
        </xdr:cNvPr>
        <xdr:cNvSpPr/>
      </xdr:nvSpPr>
      <xdr:spPr>
        <a:xfrm>
          <a:off x="4584700" y="962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43540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89,925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54605</xdr:rowOff>
    </xdr:from>
    <xdr:to>
      <xdr:col>5</xdr:col>
      <xdr:colOff>409575</xdr:colOff>
      <xdr:row>56</xdr:row>
      <xdr:rowOff>156205</xdr:rowOff>
    </xdr:to>
    <xdr:sp macro="" textlink="">
      <xdr:nvSpPr>
        <xdr:cNvPr id="137" name="円/楕円 136">
          <a:extLst>
            <a:ext uri="{FF2B5EF4-FFF2-40B4-BE49-F238E27FC236}">
              <a16:creationId xmlns:a16="http://schemas.microsoft.com/office/drawing/2014/main" id="{00000000-0008-0000-0700-000089000000}"/>
            </a:ext>
          </a:extLst>
        </xdr:cNvPr>
        <xdr:cNvSpPr/>
      </xdr:nvSpPr>
      <xdr:spPr>
        <a:xfrm>
          <a:off x="3746500" y="96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147332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4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82,501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145931</xdr:rowOff>
    </xdr:from>
    <xdr:to>
      <xdr:col>4</xdr:col>
      <xdr:colOff>206375</xdr:colOff>
      <xdr:row>56</xdr:row>
      <xdr:rowOff>76081</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2857500" y="95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92608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4" y="935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100,026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20558</xdr:rowOff>
    </xdr:from>
    <xdr:to>
      <xdr:col>3</xdr:col>
      <xdr:colOff>3175</xdr:colOff>
      <xdr:row>56</xdr:row>
      <xdr:rowOff>122158</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1968500" y="962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138685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39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89,948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109958</xdr:rowOff>
    </xdr:from>
    <xdr:to>
      <xdr:col>1</xdr:col>
      <xdr:colOff>485775</xdr:colOff>
      <xdr:row>57</xdr:row>
      <xdr:rowOff>40108</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1079500" y="971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31235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0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181,834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38261</xdr:rowOff>
    </xdr:from>
    <xdr:to>
      <xdr:col>6</xdr:col>
      <xdr:colOff>511175</xdr:colOff>
      <xdr:row>75</xdr:row>
      <xdr:rowOff>120914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897011"/>
          <a:ext cx="838200" cy="8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a:extLst>
            <a:ext uri="{FF2B5EF4-FFF2-40B4-BE49-F238E27FC236}">
              <a16:creationId xmlns:a16="http://schemas.microsoft.com/office/drawing/2014/main" id="{00000000-0008-0000-0700-0000AE000000}"/>
            </a:ext>
          </a:extLst>
        </xdr:cNvPr>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120914</xdr:rowOff>
    </xdr:from>
    <xdr:to>
      <xdr:col>5</xdr:col>
      <xdr:colOff>358775</xdr:colOff>
      <xdr:row>75</xdr:row>
      <xdr:rowOff>139627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979664"/>
          <a:ext cx="889000" cy="1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170255</xdr:rowOff>
    </xdr:from>
    <xdr:to>
      <xdr:col>5</xdr:col>
      <xdr:colOff>409575</xdr:colOff>
      <xdr:row>77</xdr:row>
      <xdr:rowOff>100405</xdr:rowOff>
    </xdr:to>
    <xdr:sp macro="" textlink="">
      <xdr:nvSpPr>
        <xdr:cNvPr id="176" name="フローチャート : 判断 175">
          <a:extLst>
            <a:ext uri="{FF2B5EF4-FFF2-40B4-BE49-F238E27FC236}">
              <a16:creationId xmlns:a16="http://schemas.microsoft.com/office/drawing/2014/main" id="{00000000-0008-0000-0700-0000B0000000}"/>
            </a:ext>
          </a:extLst>
        </xdr:cNvPr>
        <xdr:cNvSpPr/>
      </xdr:nvSpPr>
      <xdr:spPr>
        <a:xfrm>
          <a:off x="3746500" y="132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91532</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4" y="132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139627</xdr:rowOff>
    </xdr:from>
    <xdr:to>
      <xdr:col>4</xdr:col>
      <xdr:colOff>155575</xdr:colOff>
      <xdr:row>76</xdr:row>
      <xdr:rowOff>58066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2998377"/>
          <a:ext cx="889000" cy="8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27251</xdr:rowOff>
    </xdr:from>
    <xdr:to>
      <xdr:col>4</xdr:col>
      <xdr:colOff>206375</xdr:colOff>
      <xdr:row>77</xdr:row>
      <xdr:rowOff>128851</xdr:rowOff>
    </xdr:to>
    <xdr:sp macro="" textlink="">
      <xdr:nvSpPr>
        <xdr:cNvPr id="179" name="フローチャート : 判断 178">
          <a:extLst>
            <a:ext uri="{FF2B5EF4-FFF2-40B4-BE49-F238E27FC236}">
              <a16:creationId xmlns:a16="http://schemas.microsoft.com/office/drawing/2014/main" id="{00000000-0008-0000-0700-0000B3000000}"/>
            </a:ext>
          </a:extLst>
        </xdr:cNvPr>
        <xdr:cNvSpPr/>
      </xdr:nvSpPr>
      <xdr:spPr>
        <a:xfrm>
          <a:off x="2857500" y="1322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119978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4" y="1332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36272</xdr:rowOff>
    </xdr:from>
    <xdr:to>
      <xdr:col>2</xdr:col>
      <xdr:colOff>638175</xdr:colOff>
      <xdr:row>76</xdr:row>
      <xdr:rowOff>58066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066472"/>
          <a:ext cx="8890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62661</xdr:rowOff>
    </xdr:from>
    <xdr:to>
      <xdr:col>3</xdr:col>
      <xdr:colOff>3175</xdr:colOff>
      <xdr:row>77</xdr:row>
      <xdr:rowOff>164261</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1968500" y="132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155388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4" y="1335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99338</xdr:rowOff>
    </xdr:from>
    <xdr:to>
      <xdr:col>1</xdr:col>
      <xdr:colOff>485775</xdr:colOff>
      <xdr:row>78</xdr:row>
      <xdr:rowOff>29488</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1079500" y="1330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20615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4" y="1339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158911</xdr:rowOff>
    </xdr:from>
    <xdr:to>
      <xdr:col>6</xdr:col>
      <xdr:colOff>561975</xdr:colOff>
      <xdr:row>75</xdr:row>
      <xdr:rowOff>89061</xdr:rowOff>
    </xdr:to>
    <xdr:sp macro="" textlink="">
      <xdr:nvSpPr>
        <xdr:cNvPr id="191" name="円/楕円 190">
          <a:extLst>
            <a:ext uri="{FF2B5EF4-FFF2-40B4-BE49-F238E27FC236}">
              <a16:creationId xmlns:a16="http://schemas.microsoft.com/office/drawing/2014/main" id="{00000000-0008-0000-0700-0000BF000000}"/>
            </a:ext>
          </a:extLst>
        </xdr:cNvPr>
        <xdr:cNvSpPr/>
      </xdr:nvSpPr>
      <xdr:spPr>
        <a:xfrm>
          <a:off x="4584700" y="1284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10338</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69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234,687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70114</xdr:rowOff>
    </xdr:from>
    <xdr:to>
      <xdr:col>5</xdr:col>
      <xdr:colOff>409575</xdr:colOff>
      <xdr:row>76</xdr:row>
      <xdr:rowOff>264</xdr:rowOff>
    </xdr:to>
    <xdr:sp macro="" textlink="">
      <xdr:nvSpPr>
        <xdr:cNvPr id="193" name="円/楕円 192">
          <a:extLst>
            <a:ext uri="{FF2B5EF4-FFF2-40B4-BE49-F238E27FC236}">
              <a16:creationId xmlns:a16="http://schemas.microsoft.com/office/drawing/2014/main" id="{00000000-0008-0000-0700-0000C1000000}"/>
            </a:ext>
          </a:extLst>
        </xdr:cNvPr>
        <xdr:cNvSpPr/>
      </xdr:nvSpPr>
      <xdr:spPr>
        <a:xfrm>
          <a:off x="3746500" y="1292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16791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4" y="1270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216,609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88827</xdr:rowOff>
    </xdr:from>
    <xdr:to>
      <xdr:col>4</xdr:col>
      <xdr:colOff>206375</xdr:colOff>
      <xdr:row>76</xdr:row>
      <xdr:rowOff>18977</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2857500" y="1294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35504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4" y="12722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212,516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7266</xdr:rowOff>
    </xdr:from>
    <xdr:to>
      <xdr:col>3</xdr:col>
      <xdr:colOff>3175</xdr:colOff>
      <xdr:row>76</xdr:row>
      <xdr:rowOff>108866</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1968500" y="1303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125394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4" y="1281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192,855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156922</xdr:rowOff>
    </xdr:from>
    <xdr:to>
      <xdr:col>1</xdr:col>
      <xdr:colOff>485775</xdr:colOff>
      <xdr:row>76</xdr:row>
      <xdr:rowOff>87072</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1079500" y="1301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103599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4" y="12790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70452</xdr:rowOff>
    </xdr:from>
    <xdr:to>
      <xdr:col>6</xdr:col>
      <xdr:colOff>511175</xdr:colOff>
      <xdr:row>96</xdr:row>
      <xdr:rowOff>77566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3797300" y="16529652"/>
          <a:ext cx="838200" cy="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a:extLst>
            <a:ext uri="{FF2B5EF4-FFF2-40B4-BE49-F238E27FC236}">
              <a16:creationId xmlns:a16="http://schemas.microsoft.com/office/drawing/2014/main" id="{00000000-0008-0000-0700-0000E3000000}"/>
            </a:ext>
          </a:extLst>
        </xdr:cNvPr>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62650</xdr:rowOff>
    </xdr:from>
    <xdr:to>
      <xdr:col>5</xdr:col>
      <xdr:colOff>358775</xdr:colOff>
      <xdr:row>96</xdr:row>
      <xdr:rowOff>77566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2908300" y="16521850"/>
          <a:ext cx="8890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37592</xdr:rowOff>
    </xdr:from>
    <xdr:to>
      <xdr:col>5</xdr:col>
      <xdr:colOff>409575</xdr:colOff>
      <xdr:row>96</xdr:row>
      <xdr:rowOff>139192</xdr:rowOff>
    </xdr:to>
    <xdr:sp macro="" textlink="">
      <xdr:nvSpPr>
        <xdr:cNvPr id="229" name="フローチャート : 判断 228">
          <a:extLst>
            <a:ext uri="{FF2B5EF4-FFF2-40B4-BE49-F238E27FC236}">
              <a16:creationId xmlns:a16="http://schemas.microsoft.com/office/drawing/2014/main" id="{00000000-0008-0000-0700-0000E5000000}"/>
            </a:ext>
          </a:extLst>
        </xdr:cNvPr>
        <xdr:cNvSpPr/>
      </xdr:nvSpPr>
      <xdr:spPr>
        <a:xfrm>
          <a:off x="3746500" y="164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130319</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30111" y="1658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62650</xdr:rowOff>
    </xdr:from>
    <xdr:to>
      <xdr:col>4</xdr:col>
      <xdr:colOff>155575</xdr:colOff>
      <xdr:row>96</xdr:row>
      <xdr:rowOff>68428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019300" y="16521850"/>
          <a:ext cx="889000" cy="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47552</xdr:rowOff>
    </xdr:from>
    <xdr:to>
      <xdr:col>4</xdr:col>
      <xdr:colOff>206375</xdr:colOff>
      <xdr:row>96</xdr:row>
      <xdr:rowOff>149152</xdr:rowOff>
    </xdr:to>
    <xdr:sp macro="" textlink="">
      <xdr:nvSpPr>
        <xdr:cNvPr id="232" name="フローチャート : 判断 231">
          <a:extLst>
            <a:ext uri="{FF2B5EF4-FFF2-40B4-BE49-F238E27FC236}">
              <a16:creationId xmlns:a16="http://schemas.microsoft.com/office/drawing/2014/main" id="{00000000-0008-0000-0700-0000E8000000}"/>
            </a:ext>
          </a:extLst>
        </xdr:cNvPr>
        <xdr:cNvSpPr/>
      </xdr:nvSpPr>
      <xdr:spPr>
        <a:xfrm>
          <a:off x="2857500" y="16506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140279</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5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28846</xdr:rowOff>
    </xdr:from>
    <xdr:to>
      <xdr:col>2</xdr:col>
      <xdr:colOff>638175</xdr:colOff>
      <xdr:row>96</xdr:row>
      <xdr:rowOff>68428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1130300" y="16488046"/>
          <a:ext cx="889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53056</xdr:rowOff>
    </xdr:from>
    <xdr:to>
      <xdr:col>3</xdr:col>
      <xdr:colOff>3175</xdr:colOff>
      <xdr:row>96</xdr:row>
      <xdr:rowOff>154656</xdr:rowOff>
    </xdr:to>
    <xdr:sp macro="" textlink="">
      <xdr:nvSpPr>
        <xdr:cNvPr id="235" name="フローチャート : 判断 234">
          <a:extLst>
            <a:ext uri="{FF2B5EF4-FFF2-40B4-BE49-F238E27FC236}">
              <a16:creationId xmlns:a16="http://schemas.microsoft.com/office/drawing/2014/main" id="{00000000-0008-0000-0700-0000EB000000}"/>
            </a:ext>
          </a:extLst>
        </xdr:cNvPr>
        <xdr:cNvSpPr/>
      </xdr:nvSpPr>
      <xdr:spPr>
        <a:xfrm>
          <a:off x="1968500" y="165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145783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66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48769</xdr:rowOff>
    </xdr:from>
    <xdr:to>
      <xdr:col>1</xdr:col>
      <xdr:colOff>485775</xdr:colOff>
      <xdr:row>96</xdr:row>
      <xdr:rowOff>150369</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1079500" y="1650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141496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660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19652</xdr:rowOff>
    </xdr:from>
    <xdr:to>
      <xdr:col>6</xdr:col>
      <xdr:colOff>561975</xdr:colOff>
      <xdr:row>96</xdr:row>
      <xdr:rowOff>121252</xdr:rowOff>
    </xdr:to>
    <xdr:sp macro="" textlink="">
      <xdr:nvSpPr>
        <xdr:cNvPr id="244" name="円/楕円 243">
          <a:extLst>
            <a:ext uri="{FF2B5EF4-FFF2-40B4-BE49-F238E27FC236}">
              <a16:creationId xmlns:a16="http://schemas.microsoft.com/office/drawing/2014/main" id="{00000000-0008-0000-0700-0000F4000000}"/>
            </a:ext>
          </a:extLst>
        </xdr:cNvPr>
        <xdr:cNvSpPr/>
      </xdr:nvSpPr>
      <xdr:spPr>
        <a:xfrm>
          <a:off x="4584700" y="1647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169529</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645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52,117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26766</xdr:rowOff>
    </xdr:from>
    <xdr:to>
      <xdr:col>5</xdr:col>
      <xdr:colOff>409575</xdr:colOff>
      <xdr:row>96</xdr:row>
      <xdr:rowOff>128366</xdr:rowOff>
    </xdr:to>
    <xdr:sp macro="" textlink="">
      <xdr:nvSpPr>
        <xdr:cNvPr id="246" name="円/楕円 245">
          <a:extLst>
            <a:ext uri="{FF2B5EF4-FFF2-40B4-BE49-F238E27FC236}">
              <a16:creationId xmlns:a16="http://schemas.microsoft.com/office/drawing/2014/main" id="{00000000-0008-0000-0700-0000F6000000}"/>
            </a:ext>
          </a:extLst>
        </xdr:cNvPr>
        <xdr:cNvSpPr/>
      </xdr:nvSpPr>
      <xdr:spPr>
        <a:xfrm>
          <a:off x="3746500" y="164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144893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30111" y="1626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50,872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11850</xdr:rowOff>
    </xdr:from>
    <xdr:to>
      <xdr:col>4</xdr:col>
      <xdr:colOff>206375</xdr:colOff>
      <xdr:row>96</xdr:row>
      <xdr:rowOff>113450</xdr:rowOff>
    </xdr:to>
    <xdr:sp macro="" textlink="">
      <xdr:nvSpPr>
        <xdr:cNvPr id="248" name="円/楕円 247">
          <a:extLst>
            <a:ext uri="{FF2B5EF4-FFF2-40B4-BE49-F238E27FC236}">
              <a16:creationId xmlns:a16="http://schemas.microsoft.com/office/drawing/2014/main" id="{00000000-0008-0000-0700-0000F8000000}"/>
            </a:ext>
          </a:extLst>
        </xdr:cNvPr>
        <xdr:cNvSpPr/>
      </xdr:nvSpPr>
      <xdr:spPr>
        <a:xfrm>
          <a:off x="2857500" y="1647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129977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24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53,482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17628</xdr:rowOff>
    </xdr:from>
    <xdr:to>
      <xdr:col>3</xdr:col>
      <xdr:colOff>3175</xdr:colOff>
      <xdr:row>96</xdr:row>
      <xdr:rowOff>119228</xdr:rowOff>
    </xdr:to>
    <xdr:sp macro="" textlink="">
      <xdr:nvSpPr>
        <xdr:cNvPr id="250" name="円/楕円 249">
          <a:extLst>
            <a:ext uri="{FF2B5EF4-FFF2-40B4-BE49-F238E27FC236}">
              <a16:creationId xmlns:a16="http://schemas.microsoft.com/office/drawing/2014/main" id="{00000000-0008-0000-0700-0000FA000000}"/>
            </a:ext>
          </a:extLst>
        </xdr:cNvPr>
        <xdr:cNvSpPr/>
      </xdr:nvSpPr>
      <xdr:spPr>
        <a:xfrm>
          <a:off x="1968500" y="1647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135755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25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52,471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149496</xdr:rowOff>
    </xdr:from>
    <xdr:to>
      <xdr:col>1</xdr:col>
      <xdr:colOff>485775</xdr:colOff>
      <xdr:row>96</xdr:row>
      <xdr:rowOff>79646</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1079500" y="1643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96173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2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労働費グラフ枠">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165532</xdr:rowOff>
    </xdr:from>
    <xdr:to>
      <xdr:col>15</xdr:col>
      <xdr:colOff>180340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flipV="1">
          <a:off x="10475595" y="5651932"/>
          <a:ext cx="1270" cy="10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76" name="労働費最小値テキスト">
          <a:extLst>
            <a:ext uri="{FF2B5EF4-FFF2-40B4-BE49-F238E27FC236}">
              <a16:creationId xmlns:a16="http://schemas.microsoft.com/office/drawing/2014/main" id="{00000000-0008-0000-0700-000014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112209</xdr:rowOff>
    </xdr:from>
    <xdr:ext cx="469744" cy="259045"/>
    <xdr:sp macro="" textlink="">
      <xdr:nvSpPr>
        <xdr:cNvPr id="278" name="労働費最大値テキスト">
          <a:extLst>
            <a:ext uri="{FF2B5EF4-FFF2-40B4-BE49-F238E27FC236}">
              <a16:creationId xmlns:a16="http://schemas.microsoft.com/office/drawing/2014/main" id="{00000000-0008-0000-0700-000016010000}"/>
            </a:ext>
          </a:extLst>
        </xdr:cNvPr>
        <xdr:cNvSpPr txBox="1"/>
      </xdr:nvSpPr>
      <xdr:spPr>
        <a:xfrm>
          <a:off x="10528300" y="542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32</xdr:row>
      <xdr:rowOff>165532</xdr:rowOff>
    </xdr:from>
    <xdr:to>
      <xdr:col>15</xdr:col>
      <xdr:colOff>269875</xdr:colOff>
      <xdr:row>32</xdr:row>
      <xdr:rowOff>165532</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565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69748</xdr:rowOff>
    </xdr:from>
    <xdr:to>
      <xdr:col>15</xdr:col>
      <xdr:colOff>180975</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9639300" y="6584848"/>
          <a:ext cx="8382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109034</xdr:rowOff>
    </xdr:from>
    <xdr:ext cx="378565" cy="259045"/>
    <xdr:sp macro="" textlink="">
      <xdr:nvSpPr>
        <xdr:cNvPr id="281" name="労働費平均値テキスト">
          <a:extLst>
            <a:ext uri="{FF2B5EF4-FFF2-40B4-BE49-F238E27FC236}">
              <a16:creationId xmlns:a16="http://schemas.microsoft.com/office/drawing/2014/main" id="{00000000-0008-0000-0700-000019010000}"/>
            </a:ext>
          </a:extLst>
        </xdr:cNvPr>
        <xdr:cNvSpPr txBox="1"/>
      </xdr:nvSpPr>
      <xdr:spPr>
        <a:xfrm>
          <a:off x="10528300" y="6281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86157</xdr:rowOff>
    </xdr:from>
    <xdr:to>
      <xdr:col>15</xdr:col>
      <xdr:colOff>231775</xdr:colOff>
      <xdr:row>38</xdr:row>
      <xdr:rowOff>16307</xdr:rowOff>
    </xdr:to>
    <xdr:sp macro="" textlink="">
      <xdr:nvSpPr>
        <xdr:cNvPr id="282" name="フローチャート : 判断 281">
          <a:extLst>
            <a:ext uri="{FF2B5EF4-FFF2-40B4-BE49-F238E27FC236}">
              <a16:creationId xmlns:a16="http://schemas.microsoft.com/office/drawing/2014/main" id="{00000000-0008-0000-0700-00001A010000}"/>
            </a:ext>
          </a:extLst>
        </xdr:cNvPr>
        <xdr:cNvSpPr/>
      </xdr:nvSpPr>
      <xdr:spPr>
        <a:xfrm>
          <a:off x="10426700" y="64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69748</xdr:rowOff>
    </xdr:from>
    <xdr:to>
      <xdr:col>14</xdr:col>
      <xdr:colOff>28575</xdr:colOff>
      <xdr:row>38</xdr:row>
      <xdr:rowOff>71348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8750300" y="658484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146964</xdr:rowOff>
    </xdr:from>
    <xdr:to>
      <xdr:col>14</xdr:col>
      <xdr:colOff>79375</xdr:colOff>
      <xdr:row>37</xdr:row>
      <xdr:rowOff>77114</xdr:rowOff>
    </xdr:to>
    <xdr:sp macro="" textlink="">
      <xdr:nvSpPr>
        <xdr:cNvPr id="284" name="フローチャート : 判断 283">
          <a:extLst>
            <a:ext uri="{FF2B5EF4-FFF2-40B4-BE49-F238E27FC236}">
              <a16:creationId xmlns:a16="http://schemas.microsoft.com/office/drawing/2014/main" id="{00000000-0008-0000-0700-00001C010000}"/>
            </a:ext>
          </a:extLst>
        </xdr:cNvPr>
        <xdr:cNvSpPr/>
      </xdr:nvSpPr>
      <xdr:spPr>
        <a:xfrm>
          <a:off x="9588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93641</xdr:rowOff>
    </xdr:from>
    <xdr:ext cx="469744"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9404427"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70891</xdr:rowOff>
    </xdr:from>
    <xdr:to>
      <xdr:col>12</xdr:col>
      <xdr:colOff>511175</xdr:colOff>
      <xdr:row>38</xdr:row>
      <xdr:rowOff>71348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7861300" y="5728741"/>
          <a:ext cx="889000" cy="85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50724</xdr:rowOff>
    </xdr:from>
    <xdr:to>
      <xdr:col>12</xdr:col>
      <xdr:colOff>561975</xdr:colOff>
      <xdr:row>36</xdr:row>
      <xdr:rowOff>152324</xdr:rowOff>
    </xdr:to>
    <xdr:sp macro="" textlink="">
      <xdr:nvSpPr>
        <xdr:cNvPr id="287" name="フローチャート : 判断 286">
          <a:extLst>
            <a:ext uri="{FF2B5EF4-FFF2-40B4-BE49-F238E27FC236}">
              <a16:creationId xmlns:a16="http://schemas.microsoft.com/office/drawing/2014/main" id="{00000000-0008-0000-0700-00001F010000}"/>
            </a:ext>
          </a:extLst>
        </xdr:cNvPr>
        <xdr:cNvSpPr/>
      </xdr:nvSpPr>
      <xdr:spPr>
        <a:xfrm>
          <a:off x="8699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168851</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8515427" y="59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59233</xdr:rowOff>
    </xdr:from>
    <xdr:to>
      <xdr:col>11</xdr:col>
      <xdr:colOff>307975</xdr:colOff>
      <xdr:row>33</xdr:row>
      <xdr:rowOff>70891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972300" y="5374183"/>
          <a:ext cx="889000" cy="35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71526</xdr:rowOff>
    </xdr:from>
    <xdr:to>
      <xdr:col>11</xdr:col>
      <xdr:colOff>358775</xdr:colOff>
      <xdr:row>36</xdr:row>
      <xdr:rowOff>1676</xdr:rowOff>
    </xdr:to>
    <xdr:sp macro="" textlink="">
      <xdr:nvSpPr>
        <xdr:cNvPr id="290" name="フローチャート : 判断 289">
          <a:extLst>
            <a:ext uri="{FF2B5EF4-FFF2-40B4-BE49-F238E27FC236}">
              <a16:creationId xmlns:a16="http://schemas.microsoft.com/office/drawing/2014/main" id="{00000000-0008-0000-0700-000022010000}"/>
            </a:ext>
          </a:extLst>
        </xdr:cNvPr>
        <xdr:cNvSpPr/>
      </xdr:nvSpPr>
      <xdr:spPr>
        <a:xfrm>
          <a:off x="7810500" y="607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164253</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7626427" y="616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154965</xdr:rowOff>
    </xdr:from>
    <xdr:to>
      <xdr:col>10</xdr:col>
      <xdr:colOff>155575</xdr:colOff>
      <xdr:row>35</xdr:row>
      <xdr:rowOff>85115</xdr:rowOff>
    </xdr:to>
    <xdr:sp macro="" textlink="">
      <xdr:nvSpPr>
        <xdr:cNvPr id="292" name="フローチャート : 判断 291">
          <a:extLst>
            <a:ext uri="{FF2B5EF4-FFF2-40B4-BE49-F238E27FC236}">
              <a16:creationId xmlns:a16="http://schemas.microsoft.com/office/drawing/2014/main" id="{00000000-0008-0000-0700-000024010000}"/>
            </a:ext>
          </a:extLst>
        </xdr:cNvPr>
        <xdr:cNvSpPr/>
      </xdr:nvSpPr>
      <xdr:spPr>
        <a:xfrm>
          <a:off x="6921500" y="59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76242</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737427" y="60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299" name="円/楕円 298">
          <a:extLst>
            <a:ext uri="{FF2B5EF4-FFF2-40B4-BE49-F238E27FC236}">
              <a16:creationId xmlns:a16="http://schemas.microsoft.com/office/drawing/2014/main" id="{00000000-0008-0000-0700-00002B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00" name="労働費該当値テキスト">
          <a:extLst>
            <a:ext uri="{FF2B5EF4-FFF2-40B4-BE49-F238E27FC236}">
              <a16:creationId xmlns:a16="http://schemas.microsoft.com/office/drawing/2014/main" id="{00000000-0008-0000-0700-00002C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18948</xdr:rowOff>
    </xdr:from>
    <xdr:to>
      <xdr:col>14</xdr:col>
      <xdr:colOff>79375</xdr:colOff>
      <xdr:row>38</xdr:row>
      <xdr:rowOff>120548</xdr:rowOff>
    </xdr:to>
    <xdr:sp macro="" textlink="">
      <xdr:nvSpPr>
        <xdr:cNvPr id="301" name="円/楕円 300">
          <a:extLst>
            <a:ext uri="{FF2B5EF4-FFF2-40B4-BE49-F238E27FC236}">
              <a16:creationId xmlns:a16="http://schemas.microsoft.com/office/drawing/2014/main" id="{00000000-0008-0000-0700-00002D010000}"/>
            </a:ext>
          </a:extLst>
        </xdr:cNvPr>
        <xdr:cNvSpPr/>
      </xdr:nvSpPr>
      <xdr:spPr>
        <a:xfrm>
          <a:off x="9588500" y="65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111675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50017" y="6626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20548</xdr:rowOff>
    </xdr:from>
    <xdr:to>
      <xdr:col>12</xdr:col>
      <xdr:colOff>561975</xdr:colOff>
      <xdr:row>38</xdr:row>
      <xdr:rowOff>122148</xdr:rowOff>
    </xdr:to>
    <xdr:sp macro="" textlink="">
      <xdr:nvSpPr>
        <xdr:cNvPr id="303" name="円/楕円 302">
          <a:extLst>
            <a:ext uri="{FF2B5EF4-FFF2-40B4-BE49-F238E27FC236}">
              <a16:creationId xmlns:a16="http://schemas.microsoft.com/office/drawing/2014/main" id="{00000000-0008-0000-0700-00002F010000}"/>
            </a:ext>
          </a:extLst>
        </xdr:cNvPr>
        <xdr:cNvSpPr/>
      </xdr:nvSpPr>
      <xdr:spPr>
        <a:xfrm>
          <a:off x="8699500" y="65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113275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628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20091</xdr:rowOff>
    </xdr:from>
    <xdr:to>
      <xdr:col>11</xdr:col>
      <xdr:colOff>358775</xdr:colOff>
      <xdr:row>33</xdr:row>
      <xdr:rowOff>121691</xdr:rowOff>
    </xdr:to>
    <xdr:sp macro="" textlink="">
      <xdr:nvSpPr>
        <xdr:cNvPr id="305" name="円/楕円 304">
          <a:extLst>
            <a:ext uri="{FF2B5EF4-FFF2-40B4-BE49-F238E27FC236}">
              <a16:creationId xmlns:a16="http://schemas.microsoft.com/office/drawing/2014/main" id="{00000000-0008-0000-0700-000031010000}"/>
            </a:ext>
          </a:extLst>
        </xdr:cNvPr>
        <xdr:cNvSpPr/>
      </xdr:nvSpPr>
      <xdr:spPr>
        <a:xfrm>
          <a:off x="7810500" y="567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138218</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7" y="545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8433</xdr:rowOff>
    </xdr:from>
    <xdr:to>
      <xdr:col>10</xdr:col>
      <xdr:colOff>155575</xdr:colOff>
      <xdr:row>31</xdr:row>
      <xdr:rowOff>110033</xdr:rowOff>
    </xdr:to>
    <xdr:sp macro="" textlink="">
      <xdr:nvSpPr>
        <xdr:cNvPr id="307" name="円/楕円 306">
          <a:extLst>
            <a:ext uri="{FF2B5EF4-FFF2-40B4-BE49-F238E27FC236}">
              <a16:creationId xmlns:a16="http://schemas.microsoft.com/office/drawing/2014/main" id="{00000000-0008-0000-0700-000033010000}"/>
            </a:ext>
          </a:extLst>
        </xdr:cNvPr>
        <xdr:cNvSpPr/>
      </xdr:nvSpPr>
      <xdr:spPr>
        <a:xfrm>
          <a:off x="6921500" y="532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126560</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7" y="509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8" name="直線コネクタ 317">
          <a:extLst>
            <a:ext uri="{FF2B5EF4-FFF2-40B4-BE49-F238E27FC236}">
              <a16:creationId xmlns:a16="http://schemas.microsoft.com/office/drawing/2014/main" id="{00000000-0008-0000-0700-00003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農林水産業費グラフ枠">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3" name="農林水産業費最小値テキスト">
          <a:extLst>
            <a:ext uri="{FF2B5EF4-FFF2-40B4-BE49-F238E27FC236}">
              <a16:creationId xmlns:a16="http://schemas.microsoft.com/office/drawing/2014/main" id="{00000000-0008-0000-0700-00004D010000}"/>
            </a:ext>
          </a:extLst>
        </xdr:cNvPr>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5" name="農林水産業費最大値テキスト">
          <a:extLst>
            <a:ext uri="{FF2B5EF4-FFF2-40B4-BE49-F238E27FC236}">
              <a16:creationId xmlns:a16="http://schemas.microsoft.com/office/drawing/2014/main" id="{00000000-0008-0000-0700-00004F010000}"/>
            </a:ext>
          </a:extLst>
        </xdr:cNvPr>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81559</xdr:rowOff>
    </xdr:from>
    <xdr:to>
      <xdr:col>15</xdr:col>
      <xdr:colOff>180975</xdr:colOff>
      <xdr:row>56</xdr:row>
      <xdr:rowOff>99364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9639300" y="9682759"/>
          <a:ext cx="838200" cy="1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38" name="農林水産業費平均値テキスト">
          <a:extLst>
            <a:ext uri="{FF2B5EF4-FFF2-40B4-BE49-F238E27FC236}">
              <a16:creationId xmlns:a16="http://schemas.microsoft.com/office/drawing/2014/main" id="{00000000-0008-0000-0700-000052010000}"/>
            </a:ext>
          </a:extLst>
        </xdr:cNvPr>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39" name="フローチャート : 判断 338">
          <a:extLst>
            <a:ext uri="{FF2B5EF4-FFF2-40B4-BE49-F238E27FC236}">
              <a16:creationId xmlns:a16="http://schemas.microsoft.com/office/drawing/2014/main" id="{00000000-0008-0000-0700-000053010000}"/>
            </a:ext>
          </a:extLst>
        </xdr:cNvPr>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99364</xdr:rowOff>
    </xdr:from>
    <xdr:to>
      <xdr:col>14</xdr:col>
      <xdr:colOff>28575</xdr:colOff>
      <xdr:row>57</xdr:row>
      <xdr:rowOff>25349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8750300" y="9700564"/>
          <a:ext cx="889000" cy="9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84786</xdr:rowOff>
    </xdr:from>
    <xdr:to>
      <xdr:col>14</xdr:col>
      <xdr:colOff>79375</xdr:colOff>
      <xdr:row>57</xdr:row>
      <xdr:rowOff>14936</xdr:rowOff>
    </xdr:to>
    <xdr:sp macro="" textlink="">
      <xdr:nvSpPr>
        <xdr:cNvPr id="341" name="フローチャート : 判断 340">
          <a:extLst>
            <a:ext uri="{FF2B5EF4-FFF2-40B4-BE49-F238E27FC236}">
              <a16:creationId xmlns:a16="http://schemas.microsoft.com/office/drawing/2014/main" id="{00000000-0008-0000-0700-000055010000}"/>
            </a:ext>
          </a:extLst>
        </xdr:cNvPr>
        <xdr:cNvSpPr/>
      </xdr:nvSpPr>
      <xdr:spPr>
        <a:xfrm>
          <a:off x="9588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6063</xdr:rowOff>
    </xdr:from>
    <xdr:ext cx="534377"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9372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25349</xdr:rowOff>
    </xdr:from>
    <xdr:to>
      <xdr:col>12</xdr:col>
      <xdr:colOff>511175</xdr:colOff>
      <xdr:row>57</xdr:row>
      <xdr:rowOff>60313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7861300" y="9797999"/>
          <a:ext cx="889000" cy="3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148704</xdr:rowOff>
    </xdr:from>
    <xdr:to>
      <xdr:col>12</xdr:col>
      <xdr:colOff>561975</xdr:colOff>
      <xdr:row>57</xdr:row>
      <xdr:rowOff>78854</xdr:rowOff>
    </xdr:to>
    <xdr:sp macro="" textlink="">
      <xdr:nvSpPr>
        <xdr:cNvPr id="344" name="フローチャート : 判断 343">
          <a:extLst>
            <a:ext uri="{FF2B5EF4-FFF2-40B4-BE49-F238E27FC236}">
              <a16:creationId xmlns:a16="http://schemas.microsoft.com/office/drawing/2014/main" id="{00000000-0008-0000-0700-000058010000}"/>
            </a:ext>
          </a:extLst>
        </xdr:cNvPr>
        <xdr:cNvSpPr/>
      </xdr:nvSpPr>
      <xdr:spPr>
        <a:xfrm>
          <a:off x="8699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69981</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8483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138887</xdr:rowOff>
    </xdr:from>
    <xdr:to>
      <xdr:col>11</xdr:col>
      <xdr:colOff>307975</xdr:colOff>
      <xdr:row>57</xdr:row>
      <xdr:rowOff>60313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972300" y="9740087"/>
          <a:ext cx="889000" cy="9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151333</xdr:rowOff>
    </xdr:from>
    <xdr:to>
      <xdr:col>11</xdr:col>
      <xdr:colOff>358775</xdr:colOff>
      <xdr:row>57</xdr:row>
      <xdr:rowOff>81483</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7810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98010</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7594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166675</xdr:rowOff>
    </xdr:from>
    <xdr:to>
      <xdr:col>10</xdr:col>
      <xdr:colOff>155575</xdr:colOff>
      <xdr:row>57</xdr:row>
      <xdr:rowOff>96825</xdr:rowOff>
    </xdr:to>
    <xdr:sp macro="" textlink="">
      <xdr:nvSpPr>
        <xdr:cNvPr id="349" name="フローチャート : 判断 348">
          <a:extLst>
            <a:ext uri="{FF2B5EF4-FFF2-40B4-BE49-F238E27FC236}">
              <a16:creationId xmlns:a16="http://schemas.microsoft.com/office/drawing/2014/main" id="{00000000-0008-0000-0700-00005D010000}"/>
            </a:ext>
          </a:extLst>
        </xdr:cNvPr>
        <xdr:cNvSpPr/>
      </xdr:nvSpPr>
      <xdr:spPr>
        <a:xfrm>
          <a:off x="6921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87952</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705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30759</xdr:rowOff>
    </xdr:from>
    <xdr:to>
      <xdr:col>15</xdr:col>
      <xdr:colOff>231775</xdr:colOff>
      <xdr:row>56</xdr:row>
      <xdr:rowOff>132359</xdr:rowOff>
    </xdr:to>
    <xdr:sp macro="" textlink="">
      <xdr:nvSpPr>
        <xdr:cNvPr id="356" name="円/楕円 355">
          <a:extLst>
            <a:ext uri="{FF2B5EF4-FFF2-40B4-BE49-F238E27FC236}">
              <a16:creationId xmlns:a16="http://schemas.microsoft.com/office/drawing/2014/main" id="{00000000-0008-0000-0700-000064010000}"/>
            </a:ext>
          </a:extLst>
        </xdr:cNvPr>
        <xdr:cNvSpPr/>
      </xdr:nvSpPr>
      <xdr:spPr>
        <a:xfrm>
          <a:off x="10426700" y="96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53636</xdr:rowOff>
    </xdr:from>
    <xdr:ext cx="534377" cy="259045"/>
    <xdr:sp macro="" textlink="">
      <xdr:nvSpPr>
        <xdr:cNvPr id="357" name="農林水産業費該当値テキスト">
          <a:extLst>
            <a:ext uri="{FF2B5EF4-FFF2-40B4-BE49-F238E27FC236}">
              <a16:creationId xmlns:a16="http://schemas.microsoft.com/office/drawing/2014/main" id="{00000000-0008-0000-0700-000065010000}"/>
            </a:ext>
          </a:extLst>
        </xdr:cNvPr>
        <xdr:cNvSpPr txBox="1"/>
      </xdr:nvSpPr>
      <xdr:spPr>
        <a:xfrm>
          <a:off x="10528300" y="94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37,578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48564</xdr:rowOff>
    </xdr:from>
    <xdr:to>
      <xdr:col>14</xdr:col>
      <xdr:colOff>79375</xdr:colOff>
      <xdr:row>56</xdr:row>
      <xdr:rowOff>150164</xdr:rowOff>
    </xdr:to>
    <xdr:sp macro="" textlink="">
      <xdr:nvSpPr>
        <xdr:cNvPr id="358" name="円/楕円 357">
          <a:extLst>
            <a:ext uri="{FF2B5EF4-FFF2-40B4-BE49-F238E27FC236}">
              <a16:creationId xmlns:a16="http://schemas.microsoft.com/office/drawing/2014/main" id="{00000000-0008-0000-0700-000066010000}"/>
            </a:ext>
          </a:extLst>
        </xdr:cNvPr>
        <xdr:cNvSpPr/>
      </xdr:nvSpPr>
      <xdr:spPr>
        <a:xfrm>
          <a:off x="9588500" y="96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166691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4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145999</xdr:rowOff>
    </xdr:from>
    <xdr:to>
      <xdr:col>12</xdr:col>
      <xdr:colOff>561975</xdr:colOff>
      <xdr:row>57</xdr:row>
      <xdr:rowOff>76149</xdr:rowOff>
    </xdr:to>
    <xdr:sp macro="" textlink="">
      <xdr:nvSpPr>
        <xdr:cNvPr id="360" name="円/楕円 359">
          <a:extLst>
            <a:ext uri="{FF2B5EF4-FFF2-40B4-BE49-F238E27FC236}">
              <a16:creationId xmlns:a16="http://schemas.microsoft.com/office/drawing/2014/main" id="{00000000-0008-0000-0700-000068010000}"/>
            </a:ext>
          </a:extLst>
        </xdr:cNvPr>
        <xdr:cNvSpPr/>
      </xdr:nvSpPr>
      <xdr:spPr>
        <a:xfrm>
          <a:off x="8699500" y="974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92676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9513</xdr:rowOff>
    </xdr:from>
    <xdr:to>
      <xdr:col>11</xdr:col>
      <xdr:colOff>358775</xdr:colOff>
      <xdr:row>57</xdr:row>
      <xdr:rowOff>111113</xdr:rowOff>
    </xdr:to>
    <xdr:sp macro="" textlink="">
      <xdr:nvSpPr>
        <xdr:cNvPr id="362" name="円/楕円 361">
          <a:extLst>
            <a:ext uri="{FF2B5EF4-FFF2-40B4-BE49-F238E27FC236}">
              <a16:creationId xmlns:a16="http://schemas.microsoft.com/office/drawing/2014/main" id="{00000000-0008-0000-0700-00006A010000}"/>
            </a:ext>
          </a:extLst>
        </xdr:cNvPr>
        <xdr:cNvSpPr/>
      </xdr:nvSpPr>
      <xdr:spPr>
        <a:xfrm>
          <a:off x="7810500" y="9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102240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87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88087</xdr:rowOff>
    </xdr:from>
    <xdr:to>
      <xdr:col>10</xdr:col>
      <xdr:colOff>155575</xdr:colOff>
      <xdr:row>57</xdr:row>
      <xdr:rowOff>18237</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6921500" y="968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34764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46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82372</xdr:rowOff>
    </xdr:from>
    <xdr:to>
      <xdr:col>15</xdr:col>
      <xdr:colOff>180975</xdr:colOff>
      <xdr:row>77</xdr:row>
      <xdr:rowOff>151600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3284022"/>
          <a:ext cx="838200" cy="6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396" name="フローチャート : 判断 395">
          <a:extLst>
            <a:ext uri="{FF2B5EF4-FFF2-40B4-BE49-F238E27FC236}">
              <a16:creationId xmlns:a16="http://schemas.microsoft.com/office/drawing/2014/main" id="{00000000-0008-0000-0700-00008C010000}"/>
            </a:ext>
          </a:extLst>
        </xdr:cNvPr>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151600</xdr:rowOff>
    </xdr:from>
    <xdr:to>
      <xdr:col>14</xdr:col>
      <xdr:colOff>28575</xdr:colOff>
      <xdr:row>78</xdr:row>
      <xdr:rowOff>64960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3353250"/>
          <a:ext cx="889000" cy="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398" name="フローチャート : 判断 397">
          <a:extLst>
            <a:ext uri="{FF2B5EF4-FFF2-40B4-BE49-F238E27FC236}">
              <a16:creationId xmlns:a16="http://schemas.microsoft.com/office/drawing/2014/main" id="{00000000-0008-0000-0700-00008E010000}"/>
            </a:ext>
          </a:extLst>
        </xdr:cNvPr>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55427</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34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17945</xdr:rowOff>
    </xdr:from>
    <xdr:to>
      <xdr:col>12</xdr:col>
      <xdr:colOff>511175</xdr:colOff>
      <xdr:row>78</xdr:row>
      <xdr:rowOff>64960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7861300" y="13391045"/>
          <a:ext cx="889000" cy="4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01" name="フローチャート : 判断 400">
          <a:extLst>
            <a:ext uri="{FF2B5EF4-FFF2-40B4-BE49-F238E27FC236}">
              <a16:creationId xmlns:a16="http://schemas.microsoft.com/office/drawing/2014/main" id="{00000000-0008-0000-0700-000091010000}"/>
            </a:ext>
          </a:extLst>
        </xdr:cNvPr>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114724</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31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163207</xdr:rowOff>
    </xdr:from>
    <xdr:to>
      <xdr:col>11</xdr:col>
      <xdr:colOff>307975</xdr:colOff>
      <xdr:row>78</xdr:row>
      <xdr:rowOff>17945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972300" y="13364857"/>
          <a:ext cx="889000" cy="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04" name="フローチャート : 判断 403">
          <a:extLst>
            <a:ext uri="{FF2B5EF4-FFF2-40B4-BE49-F238E27FC236}">
              <a16:creationId xmlns:a16="http://schemas.microsoft.com/office/drawing/2014/main" id="{00000000-0008-0000-0700-000094010000}"/>
            </a:ext>
          </a:extLst>
        </xdr:cNvPr>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93490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34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06" name="フローチャート : 判断 405">
          <a:extLst>
            <a:ext uri="{FF2B5EF4-FFF2-40B4-BE49-F238E27FC236}">
              <a16:creationId xmlns:a16="http://schemas.microsoft.com/office/drawing/2014/main" id="{00000000-0008-0000-0700-000096010000}"/>
            </a:ext>
          </a:extLst>
        </xdr:cNvPr>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91673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34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31572</xdr:rowOff>
    </xdr:from>
    <xdr:to>
      <xdr:col>15</xdr:col>
      <xdr:colOff>231775</xdr:colOff>
      <xdr:row>77</xdr:row>
      <xdr:rowOff>133172</xdr:rowOff>
    </xdr:to>
    <xdr:sp macro="" textlink="">
      <xdr:nvSpPr>
        <xdr:cNvPr id="413" name="円/楕円 412">
          <a:extLst>
            <a:ext uri="{FF2B5EF4-FFF2-40B4-BE49-F238E27FC236}">
              <a16:creationId xmlns:a16="http://schemas.microsoft.com/office/drawing/2014/main" id="{00000000-0008-0000-0700-00009D010000}"/>
            </a:ext>
          </a:extLst>
        </xdr:cNvPr>
        <xdr:cNvSpPr/>
      </xdr:nvSpPr>
      <xdr:spPr>
        <a:xfrm>
          <a:off x="10426700" y="132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54449</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308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24,014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100800</xdr:rowOff>
    </xdr:from>
    <xdr:to>
      <xdr:col>14</xdr:col>
      <xdr:colOff>79375</xdr:colOff>
      <xdr:row>78</xdr:row>
      <xdr:rowOff>30950</xdr:rowOff>
    </xdr:to>
    <xdr:sp macro="" textlink="">
      <xdr:nvSpPr>
        <xdr:cNvPr id="415" name="円/楕円 414">
          <a:extLst>
            <a:ext uri="{FF2B5EF4-FFF2-40B4-BE49-F238E27FC236}">
              <a16:creationId xmlns:a16="http://schemas.microsoft.com/office/drawing/2014/main" id="{00000000-0008-0000-0700-00009F010000}"/>
            </a:ext>
          </a:extLst>
        </xdr:cNvPr>
        <xdr:cNvSpPr/>
      </xdr:nvSpPr>
      <xdr:spPr>
        <a:xfrm>
          <a:off x="9588500" y="133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47477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14160</xdr:rowOff>
    </xdr:from>
    <xdr:to>
      <xdr:col>12</xdr:col>
      <xdr:colOff>561975</xdr:colOff>
      <xdr:row>78</xdr:row>
      <xdr:rowOff>115760</xdr:rowOff>
    </xdr:to>
    <xdr:sp macro="" textlink="">
      <xdr:nvSpPr>
        <xdr:cNvPr id="417" name="円/楕円 416">
          <a:extLst>
            <a:ext uri="{FF2B5EF4-FFF2-40B4-BE49-F238E27FC236}">
              <a16:creationId xmlns:a16="http://schemas.microsoft.com/office/drawing/2014/main" id="{00000000-0008-0000-0700-0000A1010000}"/>
            </a:ext>
          </a:extLst>
        </xdr:cNvPr>
        <xdr:cNvSpPr/>
      </xdr:nvSpPr>
      <xdr:spPr>
        <a:xfrm>
          <a:off x="8699500" y="1338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106887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47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138595</xdr:rowOff>
    </xdr:from>
    <xdr:to>
      <xdr:col>11</xdr:col>
      <xdr:colOff>358775</xdr:colOff>
      <xdr:row>78</xdr:row>
      <xdr:rowOff>68745</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7810500" y="1334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85272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1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112407</xdr:rowOff>
    </xdr:from>
    <xdr:to>
      <xdr:col>10</xdr:col>
      <xdr:colOff>155575</xdr:colOff>
      <xdr:row>78</xdr:row>
      <xdr:rowOff>42557</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6921500" y="133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59084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08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48,005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5387</xdr:rowOff>
    </xdr:from>
    <xdr:to>
      <xdr:col>15</xdr:col>
      <xdr:colOff>180975</xdr:colOff>
      <xdr:row>97</xdr:row>
      <xdr:rowOff>89494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636037"/>
          <a:ext cx="838200" cy="8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57" name="フローチャート : 判断 456">
          <a:extLst>
            <a:ext uri="{FF2B5EF4-FFF2-40B4-BE49-F238E27FC236}">
              <a16:creationId xmlns:a16="http://schemas.microsoft.com/office/drawing/2014/main" id="{00000000-0008-0000-0700-0000C9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5387</xdr:rowOff>
    </xdr:from>
    <xdr:to>
      <xdr:col>14</xdr:col>
      <xdr:colOff>28575</xdr:colOff>
      <xdr:row>97</xdr:row>
      <xdr:rowOff>61080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636037"/>
          <a:ext cx="889000" cy="5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72450</xdr:rowOff>
    </xdr:from>
    <xdr:to>
      <xdr:col>14</xdr:col>
      <xdr:colOff>79375</xdr:colOff>
      <xdr:row>97</xdr:row>
      <xdr:rowOff>2600</xdr:rowOff>
    </xdr:to>
    <xdr:sp macro="" textlink="">
      <xdr:nvSpPr>
        <xdr:cNvPr id="459" name="フローチャート : 判断 458">
          <a:extLst>
            <a:ext uri="{FF2B5EF4-FFF2-40B4-BE49-F238E27FC236}">
              <a16:creationId xmlns:a16="http://schemas.microsoft.com/office/drawing/2014/main" id="{00000000-0008-0000-0700-0000CB010000}"/>
            </a:ext>
          </a:extLst>
        </xdr:cNvPr>
        <xdr:cNvSpPr/>
      </xdr:nvSpPr>
      <xdr:spPr>
        <a:xfrm>
          <a:off x="9588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19127</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48994</xdr:rowOff>
    </xdr:from>
    <xdr:to>
      <xdr:col>12</xdr:col>
      <xdr:colOff>511175</xdr:colOff>
      <xdr:row>97</xdr:row>
      <xdr:rowOff>61080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679644"/>
          <a:ext cx="889000" cy="1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89500</xdr:rowOff>
    </xdr:from>
    <xdr:to>
      <xdr:col>12</xdr:col>
      <xdr:colOff>561975</xdr:colOff>
      <xdr:row>97</xdr:row>
      <xdr:rowOff>19650</xdr:rowOff>
    </xdr:to>
    <xdr:sp macro="" textlink="">
      <xdr:nvSpPr>
        <xdr:cNvPr id="462" name="フローチャート : 判断 461">
          <a:extLst>
            <a:ext uri="{FF2B5EF4-FFF2-40B4-BE49-F238E27FC236}">
              <a16:creationId xmlns:a16="http://schemas.microsoft.com/office/drawing/2014/main" id="{00000000-0008-0000-0700-0000CE010000}"/>
            </a:ext>
          </a:extLst>
        </xdr:cNvPr>
        <xdr:cNvSpPr/>
      </xdr:nvSpPr>
      <xdr:spPr>
        <a:xfrm>
          <a:off x="8699500" y="1654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36177</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32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48994</xdr:rowOff>
    </xdr:from>
    <xdr:to>
      <xdr:col>11</xdr:col>
      <xdr:colOff>307975</xdr:colOff>
      <xdr:row>97</xdr:row>
      <xdr:rowOff>129880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679644"/>
          <a:ext cx="889000" cy="8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63325</xdr:rowOff>
    </xdr:from>
    <xdr:to>
      <xdr:col>11</xdr:col>
      <xdr:colOff>358775</xdr:colOff>
      <xdr:row>96</xdr:row>
      <xdr:rowOff>164925</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7810500" y="1652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10002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135125</xdr:rowOff>
    </xdr:from>
    <xdr:to>
      <xdr:col>10</xdr:col>
      <xdr:colOff>155575</xdr:colOff>
      <xdr:row>97</xdr:row>
      <xdr:rowOff>65275</xdr:rowOff>
    </xdr:to>
    <xdr:sp macro="" textlink="">
      <xdr:nvSpPr>
        <xdr:cNvPr id="467" name="フローチャート : 判断 466">
          <a:extLst>
            <a:ext uri="{FF2B5EF4-FFF2-40B4-BE49-F238E27FC236}">
              <a16:creationId xmlns:a16="http://schemas.microsoft.com/office/drawing/2014/main" id="{00000000-0008-0000-0700-0000D3010000}"/>
            </a:ext>
          </a:extLst>
        </xdr:cNvPr>
        <xdr:cNvSpPr/>
      </xdr:nvSpPr>
      <xdr:spPr>
        <a:xfrm>
          <a:off x="6921500" y="165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81802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6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38694</xdr:rowOff>
    </xdr:from>
    <xdr:to>
      <xdr:col>15</xdr:col>
      <xdr:colOff>231775</xdr:colOff>
      <xdr:row>97</xdr:row>
      <xdr:rowOff>140294</xdr:rowOff>
    </xdr:to>
    <xdr:sp macro="" textlink="">
      <xdr:nvSpPr>
        <xdr:cNvPr id="474" name="円/楕円 473">
          <a:extLst>
            <a:ext uri="{FF2B5EF4-FFF2-40B4-BE49-F238E27FC236}">
              <a16:creationId xmlns:a16="http://schemas.microsoft.com/office/drawing/2014/main" id="{00000000-0008-0000-0700-0000DA010000}"/>
            </a:ext>
          </a:extLst>
        </xdr:cNvPr>
        <xdr:cNvSpPr/>
      </xdr:nvSpPr>
      <xdr:spPr>
        <a:xfrm>
          <a:off x="10426700" y="1666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17121</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4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41,271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126037</xdr:rowOff>
    </xdr:from>
    <xdr:to>
      <xdr:col>14</xdr:col>
      <xdr:colOff>79375</xdr:colOff>
      <xdr:row>97</xdr:row>
      <xdr:rowOff>56187</xdr:rowOff>
    </xdr:to>
    <xdr:sp macro="" textlink="">
      <xdr:nvSpPr>
        <xdr:cNvPr id="476" name="円/楕円 475">
          <a:extLst>
            <a:ext uri="{FF2B5EF4-FFF2-40B4-BE49-F238E27FC236}">
              <a16:creationId xmlns:a16="http://schemas.microsoft.com/office/drawing/2014/main" id="{00000000-0008-0000-0700-0000DC010000}"/>
            </a:ext>
          </a:extLst>
        </xdr:cNvPr>
        <xdr:cNvSpPr/>
      </xdr:nvSpPr>
      <xdr:spPr>
        <a:xfrm>
          <a:off x="9588500" y="1658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47314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67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50,101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10280</xdr:rowOff>
    </xdr:from>
    <xdr:to>
      <xdr:col>12</xdr:col>
      <xdr:colOff>561975</xdr:colOff>
      <xdr:row>97</xdr:row>
      <xdr:rowOff>111880</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8699500" y="166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103007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73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169644</xdr:rowOff>
    </xdr:from>
    <xdr:to>
      <xdr:col>11</xdr:col>
      <xdr:colOff>358775</xdr:colOff>
      <xdr:row>97</xdr:row>
      <xdr:rowOff>99794</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7810500" y="1662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90921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2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79080</xdr:rowOff>
    </xdr:from>
    <xdr:to>
      <xdr:col>10</xdr:col>
      <xdr:colOff>155575</xdr:colOff>
      <xdr:row>98</xdr:row>
      <xdr:rowOff>9230</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6921500" y="1670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357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99395</xdr:rowOff>
    </xdr:from>
    <xdr:to>
      <xdr:col>23</xdr:col>
      <xdr:colOff>517525</xdr:colOff>
      <xdr:row>37</xdr:row>
      <xdr:rowOff>124384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443045"/>
          <a:ext cx="838200" cy="2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18" name="フローチャート : 判断 517">
          <a:extLst>
            <a:ext uri="{FF2B5EF4-FFF2-40B4-BE49-F238E27FC236}">
              <a16:creationId xmlns:a16="http://schemas.microsoft.com/office/drawing/2014/main" id="{00000000-0008-0000-0700-000006020000}"/>
            </a:ext>
          </a:extLst>
        </xdr:cNvPr>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111682</xdr:rowOff>
    </xdr:from>
    <xdr:to>
      <xdr:col>22</xdr:col>
      <xdr:colOff>365125</xdr:colOff>
      <xdr:row>37</xdr:row>
      <xdr:rowOff>124384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455332"/>
          <a:ext cx="889000" cy="1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90229</xdr:rowOff>
    </xdr:from>
    <xdr:to>
      <xdr:col>22</xdr:col>
      <xdr:colOff>415925</xdr:colOff>
      <xdr:row>38</xdr:row>
      <xdr:rowOff>20379</xdr:rowOff>
    </xdr:to>
    <xdr:sp macro="" textlink="">
      <xdr:nvSpPr>
        <xdr:cNvPr id="520" name="フローチャート : 判断 519">
          <a:extLst>
            <a:ext uri="{FF2B5EF4-FFF2-40B4-BE49-F238E27FC236}">
              <a16:creationId xmlns:a16="http://schemas.microsoft.com/office/drawing/2014/main" id="{00000000-0008-0000-0700-000008020000}"/>
            </a:ext>
          </a:extLst>
        </xdr:cNvPr>
        <xdr:cNvSpPr/>
      </xdr:nvSpPr>
      <xdr:spPr>
        <a:xfrm>
          <a:off x="15430500" y="643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11506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52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111682</xdr:rowOff>
    </xdr:from>
    <xdr:to>
      <xdr:col>21</xdr:col>
      <xdr:colOff>161925</xdr:colOff>
      <xdr:row>37</xdr:row>
      <xdr:rowOff>132542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455332"/>
          <a:ext cx="889000" cy="2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76841</xdr:rowOff>
    </xdr:from>
    <xdr:to>
      <xdr:col>21</xdr:col>
      <xdr:colOff>212725</xdr:colOff>
      <xdr:row>38</xdr:row>
      <xdr:rowOff>6992</xdr:rowOff>
    </xdr:to>
    <xdr:sp macro="" textlink="">
      <xdr:nvSpPr>
        <xdr:cNvPr id="523" name="フローチャート : 判断 522">
          <a:extLst>
            <a:ext uri="{FF2B5EF4-FFF2-40B4-BE49-F238E27FC236}">
              <a16:creationId xmlns:a16="http://schemas.microsoft.com/office/drawing/2014/main" id="{00000000-0008-0000-0700-00000B020000}"/>
            </a:ext>
          </a:extLst>
        </xdr:cNvPr>
        <xdr:cNvSpPr/>
      </xdr:nvSpPr>
      <xdr:spPr>
        <a:xfrm>
          <a:off x="14541500" y="64204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169568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5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132542</xdr:rowOff>
    </xdr:from>
    <xdr:to>
      <xdr:col>19</xdr:col>
      <xdr:colOff>644525</xdr:colOff>
      <xdr:row>38</xdr:row>
      <xdr:rowOff>70148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476192"/>
          <a:ext cx="889000" cy="10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85328</xdr:rowOff>
    </xdr:from>
    <xdr:to>
      <xdr:col>20</xdr:col>
      <xdr:colOff>9525</xdr:colOff>
      <xdr:row>38</xdr:row>
      <xdr:rowOff>15478</xdr:rowOff>
    </xdr:to>
    <xdr:sp macro="" textlink="">
      <xdr:nvSpPr>
        <xdr:cNvPr id="526" name="フローチャート : 判断 525">
          <a:extLst>
            <a:ext uri="{FF2B5EF4-FFF2-40B4-BE49-F238E27FC236}">
              <a16:creationId xmlns:a16="http://schemas.microsoft.com/office/drawing/2014/main" id="{00000000-0008-0000-0700-00000E020000}"/>
            </a:ext>
          </a:extLst>
        </xdr:cNvPr>
        <xdr:cNvSpPr/>
      </xdr:nvSpPr>
      <xdr:spPr>
        <a:xfrm>
          <a:off x="13652500" y="642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6605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52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115489</xdr:rowOff>
    </xdr:from>
    <xdr:to>
      <xdr:col>18</xdr:col>
      <xdr:colOff>492125</xdr:colOff>
      <xdr:row>38</xdr:row>
      <xdr:rowOff>45639</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2763500" y="645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62166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3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48595</xdr:rowOff>
    </xdr:from>
    <xdr:to>
      <xdr:col>23</xdr:col>
      <xdr:colOff>568325</xdr:colOff>
      <xdr:row>37</xdr:row>
      <xdr:rowOff>150195</xdr:rowOff>
    </xdr:to>
    <xdr:sp macro="" textlink="">
      <xdr:nvSpPr>
        <xdr:cNvPr id="535" name="円/楕円 534">
          <a:extLst>
            <a:ext uri="{FF2B5EF4-FFF2-40B4-BE49-F238E27FC236}">
              <a16:creationId xmlns:a16="http://schemas.microsoft.com/office/drawing/2014/main" id="{00000000-0008-0000-0700-000017020000}"/>
            </a:ext>
          </a:extLst>
        </xdr:cNvPr>
        <xdr:cNvSpPr/>
      </xdr:nvSpPr>
      <xdr:spPr>
        <a:xfrm>
          <a:off x="16268700" y="63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71472</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26,821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73584</xdr:rowOff>
    </xdr:from>
    <xdr:to>
      <xdr:col>22</xdr:col>
      <xdr:colOff>415925</xdr:colOff>
      <xdr:row>38</xdr:row>
      <xdr:rowOff>3734</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5430500" y="64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20261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1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60882</xdr:rowOff>
    </xdr:from>
    <xdr:to>
      <xdr:col>21</xdr:col>
      <xdr:colOff>212725</xdr:colOff>
      <xdr:row>37</xdr:row>
      <xdr:rowOff>162482</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4541500" y="640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7559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17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25,961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81742</xdr:rowOff>
    </xdr:from>
    <xdr:to>
      <xdr:col>20</xdr:col>
      <xdr:colOff>9525</xdr:colOff>
      <xdr:row>38</xdr:row>
      <xdr:rowOff>11892</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3652500" y="642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28419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2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19348</xdr:rowOff>
    </xdr:from>
    <xdr:to>
      <xdr:col>18</xdr:col>
      <xdr:colOff>492125</xdr:colOff>
      <xdr:row>38</xdr:row>
      <xdr:rowOff>120948</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2763500" y="65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112075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62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31931</xdr:rowOff>
    </xdr:from>
    <xdr:to>
      <xdr:col>23</xdr:col>
      <xdr:colOff>517525</xdr:colOff>
      <xdr:row>56</xdr:row>
      <xdr:rowOff>106919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633131"/>
          <a:ext cx="838200" cy="7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5" name="フローチャート : 判断 574">
          <a:extLst>
            <a:ext uri="{FF2B5EF4-FFF2-40B4-BE49-F238E27FC236}">
              <a16:creationId xmlns:a16="http://schemas.microsoft.com/office/drawing/2014/main" id="{00000000-0008-0000-0700-00003F020000}"/>
            </a:ext>
          </a:extLst>
        </xdr:cNvPr>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106919</xdr:rowOff>
    </xdr:from>
    <xdr:to>
      <xdr:col>22</xdr:col>
      <xdr:colOff>365125</xdr:colOff>
      <xdr:row>57</xdr:row>
      <xdr:rowOff>98568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708119"/>
          <a:ext cx="889000" cy="16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41633</xdr:rowOff>
    </xdr:from>
    <xdr:to>
      <xdr:col>22</xdr:col>
      <xdr:colOff>415925</xdr:colOff>
      <xdr:row>56</xdr:row>
      <xdr:rowOff>143233</xdr:rowOff>
    </xdr:to>
    <xdr:sp macro="" textlink="">
      <xdr:nvSpPr>
        <xdr:cNvPr id="577" name="フローチャート : 判断 576">
          <a:extLst>
            <a:ext uri="{FF2B5EF4-FFF2-40B4-BE49-F238E27FC236}">
              <a16:creationId xmlns:a16="http://schemas.microsoft.com/office/drawing/2014/main" id="{00000000-0008-0000-0700-000041020000}"/>
            </a:ext>
          </a:extLst>
        </xdr:cNvPr>
        <xdr:cNvSpPr/>
      </xdr:nvSpPr>
      <xdr:spPr>
        <a:xfrm>
          <a:off x="15430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159760</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98568</xdr:rowOff>
    </xdr:from>
    <xdr:to>
      <xdr:col>21</xdr:col>
      <xdr:colOff>161925</xdr:colOff>
      <xdr:row>57</xdr:row>
      <xdr:rowOff>115621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71218"/>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95765</xdr:rowOff>
    </xdr:from>
    <xdr:to>
      <xdr:col>21</xdr:col>
      <xdr:colOff>212725</xdr:colOff>
      <xdr:row>57</xdr:row>
      <xdr:rowOff>25915</xdr:rowOff>
    </xdr:to>
    <xdr:sp macro="" textlink="">
      <xdr:nvSpPr>
        <xdr:cNvPr id="580" name="フローチャート : 判断 579">
          <a:extLst>
            <a:ext uri="{FF2B5EF4-FFF2-40B4-BE49-F238E27FC236}">
              <a16:creationId xmlns:a16="http://schemas.microsoft.com/office/drawing/2014/main" id="{00000000-0008-0000-0700-000044020000}"/>
            </a:ext>
          </a:extLst>
        </xdr:cNvPr>
        <xdr:cNvSpPr/>
      </xdr:nvSpPr>
      <xdr:spPr>
        <a:xfrm>
          <a:off x="14541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42442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86147</xdr:rowOff>
    </xdr:from>
    <xdr:to>
      <xdr:col>19</xdr:col>
      <xdr:colOff>644525</xdr:colOff>
      <xdr:row>57</xdr:row>
      <xdr:rowOff>115621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858797"/>
          <a:ext cx="889000" cy="2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75100</xdr:rowOff>
    </xdr:from>
    <xdr:to>
      <xdr:col>20</xdr:col>
      <xdr:colOff>9525</xdr:colOff>
      <xdr:row>57</xdr:row>
      <xdr:rowOff>5250</xdr:rowOff>
    </xdr:to>
    <xdr:sp macro="" textlink="">
      <xdr:nvSpPr>
        <xdr:cNvPr id="583" name="フローチャート : 判断 582">
          <a:extLst>
            <a:ext uri="{FF2B5EF4-FFF2-40B4-BE49-F238E27FC236}">
              <a16:creationId xmlns:a16="http://schemas.microsoft.com/office/drawing/2014/main" id="{00000000-0008-0000-0700-000047020000}"/>
            </a:ext>
          </a:extLst>
        </xdr:cNvPr>
        <xdr:cNvSpPr/>
      </xdr:nvSpPr>
      <xdr:spPr>
        <a:xfrm>
          <a:off x="13652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21777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88077</xdr:rowOff>
    </xdr:from>
    <xdr:to>
      <xdr:col>18</xdr:col>
      <xdr:colOff>492125</xdr:colOff>
      <xdr:row>57</xdr:row>
      <xdr:rowOff>18227</xdr:rowOff>
    </xdr:to>
    <xdr:sp macro="" textlink="">
      <xdr:nvSpPr>
        <xdr:cNvPr id="585" name="フローチャート : 判断 584">
          <a:extLst>
            <a:ext uri="{FF2B5EF4-FFF2-40B4-BE49-F238E27FC236}">
              <a16:creationId xmlns:a16="http://schemas.microsoft.com/office/drawing/2014/main" id="{00000000-0008-0000-0700-000049020000}"/>
            </a:ext>
          </a:extLst>
        </xdr:cNvPr>
        <xdr:cNvSpPr/>
      </xdr:nvSpPr>
      <xdr:spPr>
        <a:xfrm>
          <a:off x="12763500" y="968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34754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4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152581</xdr:rowOff>
    </xdr:from>
    <xdr:to>
      <xdr:col>23</xdr:col>
      <xdr:colOff>568325</xdr:colOff>
      <xdr:row>56</xdr:row>
      <xdr:rowOff>82731</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6268700" y="95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4008</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43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69,143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56119</xdr:rowOff>
    </xdr:from>
    <xdr:to>
      <xdr:col>22</xdr:col>
      <xdr:colOff>415925</xdr:colOff>
      <xdr:row>56</xdr:row>
      <xdr:rowOff>157719</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5430500" y="965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148846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75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59,302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47768</xdr:rowOff>
    </xdr:from>
    <xdr:to>
      <xdr:col>21</xdr:col>
      <xdr:colOff>212725</xdr:colOff>
      <xdr:row>57</xdr:row>
      <xdr:rowOff>149368</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4541500" y="98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140495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1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37,898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64821</xdr:rowOff>
    </xdr:from>
    <xdr:to>
      <xdr:col>20</xdr:col>
      <xdr:colOff>9525</xdr:colOff>
      <xdr:row>57</xdr:row>
      <xdr:rowOff>166421</xdr:rowOff>
    </xdr:to>
    <xdr:sp macro="" textlink="">
      <xdr:nvSpPr>
        <xdr:cNvPr id="598" name="円/楕円 597">
          <a:extLst>
            <a:ext uri="{FF2B5EF4-FFF2-40B4-BE49-F238E27FC236}">
              <a16:creationId xmlns:a16="http://schemas.microsoft.com/office/drawing/2014/main" id="{00000000-0008-0000-0700-000056020000}"/>
            </a:ext>
          </a:extLst>
        </xdr:cNvPr>
        <xdr:cNvSpPr/>
      </xdr:nvSpPr>
      <xdr:spPr>
        <a:xfrm>
          <a:off x="13652500" y="98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157548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35347</xdr:rowOff>
    </xdr:from>
    <xdr:to>
      <xdr:col>18</xdr:col>
      <xdr:colOff>492125</xdr:colOff>
      <xdr:row>57</xdr:row>
      <xdr:rowOff>136947</xdr:rowOff>
    </xdr:to>
    <xdr:sp macro="" textlink="">
      <xdr:nvSpPr>
        <xdr:cNvPr id="600" name="円/楕円 599">
          <a:extLst>
            <a:ext uri="{FF2B5EF4-FFF2-40B4-BE49-F238E27FC236}">
              <a16:creationId xmlns:a16="http://schemas.microsoft.com/office/drawing/2014/main" id="{00000000-0008-0000-0700-000058020000}"/>
            </a:ext>
          </a:extLst>
        </xdr:cNvPr>
        <xdr:cNvSpPr/>
      </xdr:nvSpPr>
      <xdr:spPr>
        <a:xfrm>
          <a:off x="12763500" y="98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128074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0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47620</xdr:rowOff>
    </xdr:from>
    <xdr:to>
      <xdr:col>23</xdr:col>
      <xdr:colOff>517525</xdr:colOff>
      <xdr:row>78</xdr:row>
      <xdr:rowOff>86345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249270"/>
          <a:ext cx="838200" cy="21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142811</xdr:rowOff>
    </xdr:from>
    <xdr:ext cx="469744"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0" name="フローチャート : 判断 629">
          <a:extLst>
            <a:ext uri="{FF2B5EF4-FFF2-40B4-BE49-F238E27FC236}">
              <a16:creationId xmlns:a16="http://schemas.microsoft.com/office/drawing/2014/main" id="{00000000-0008-0000-0700-000076020000}"/>
            </a:ext>
          </a:extLst>
        </xdr:cNvPr>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85133</xdr:rowOff>
    </xdr:from>
    <xdr:to>
      <xdr:col>22</xdr:col>
      <xdr:colOff>365125</xdr:colOff>
      <xdr:row>78</xdr:row>
      <xdr:rowOff>86345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458233"/>
          <a:ext cx="8890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32344</xdr:rowOff>
    </xdr:from>
    <xdr:to>
      <xdr:col>22</xdr:col>
      <xdr:colOff>415925</xdr:colOff>
      <xdr:row>78</xdr:row>
      <xdr:rowOff>133944</xdr:rowOff>
    </xdr:to>
    <xdr:sp macro="" textlink="">
      <xdr:nvSpPr>
        <xdr:cNvPr id="632" name="フローチャート : 判断 631">
          <a:extLst>
            <a:ext uri="{FF2B5EF4-FFF2-40B4-BE49-F238E27FC236}">
              <a16:creationId xmlns:a16="http://schemas.microsoft.com/office/drawing/2014/main" id="{00000000-0008-0000-0700-000078020000}"/>
            </a:ext>
          </a:extLst>
        </xdr:cNvPr>
        <xdr:cNvSpPr/>
      </xdr:nvSpPr>
      <xdr:spPr>
        <a:xfrm>
          <a:off x="15430500" y="134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150471</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7" y="1318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85133</xdr:rowOff>
    </xdr:from>
    <xdr:to>
      <xdr:col>21</xdr:col>
      <xdr:colOff>161925</xdr:colOff>
      <xdr:row>78</xdr:row>
      <xdr:rowOff>107125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458233"/>
          <a:ext cx="889000" cy="2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158325</xdr:rowOff>
    </xdr:from>
    <xdr:to>
      <xdr:col>21</xdr:col>
      <xdr:colOff>212725</xdr:colOff>
      <xdr:row>78</xdr:row>
      <xdr:rowOff>88475</xdr:rowOff>
    </xdr:to>
    <xdr:sp macro="" textlink="">
      <xdr:nvSpPr>
        <xdr:cNvPr id="635" name="フローチャート : 判断 634">
          <a:extLst>
            <a:ext uri="{FF2B5EF4-FFF2-40B4-BE49-F238E27FC236}">
              <a16:creationId xmlns:a16="http://schemas.microsoft.com/office/drawing/2014/main" id="{00000000-0008-0000-0700-00007B020000}"/>
            </a:ext>
          </a:extLst>
        </xdr:cNvPr>
        <xdr:cNvSpPr/>
      </xdr:nvSpPr>
      <xdr:spPr>
        <a:xfrm>
          <a:off x="14541500" y="133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105002</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7" y="1313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134007</xdr:rowOff>
    </xdr:from>
    <xdr:to>
      <xdr:col>19</xdr:col>
      <xdr:colOff>644525</xdr:colOff>
      <xdr:row>78</xdr:row>
      <xdr:rowOff>107125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335657"/>
          <a:ext cx="889000" cy="14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101358</xdr:rowOff>
    </xdr:from>
    <xdr:to>
      <xdr:col>20</xdr:col>
      <xdr:colOff>9525</xdr:colOff>
      <xdr:row>78</xdr:row>
      <xdr:rowOff>31508</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3652500" y="1330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48035</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7" y="1307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74864</xdr:rowOff>
    </xdr:from>
    <xdr:to>
      <xdr:col>18</xdr:col>
      <xdr:colOff>492125</xdr:colOff>
      <xdr:row>78</xdr:row>
      <xdr:rowOff>5014</xdr:rowOff>
    </xdr:to>
    <xdr:sp macro="" textlink="">
      <xdr:nvSpPr>
        <xdr:cNvPr id="640" name="フローチャート : 判断 639">
          <a:extLst>
            <a:ext uri="{FF2B5EF4-FFF2-40B4-BE49-F238E27FC236}">
              <a16:creationId xmlns:a16="http://schemas.microsoft.com/office/drawing/2014/main" id="{00000000-0008-0000-0700-000080020000}"/>
            </a:ext>
          </a:extLst>
        </xdr:cNvPr>
        <xdr:cNvSpPr/>
      </xdr:nvSpPr>
      <xdr:spPr>
        <a:xfrm>
          <a:off x="12763500" y="1327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21541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7" y="130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168270</xdr:rowOff>
    </xdr:from>
    <xdr:to>
      <xdr:col>23</xdr:col>
      <xdr:colOff>568325</xdr:colOff>
      <xdr:row>77</xdr:row>
      <xdr:rowOff>98420</xdr:rowOff>
    </xdr:to>
    <xdr:sp macro="" textlink="">
      <xdr:nvSpPr>
        <xdr:cNvPr id="647" name="円/楕円 646">
          <a:extLst>
            <a:ext uri="{FF2B5EF4-FFF2-40B4-BE49-F238E27FC236}">
              <a16:creationId xmlns:a16="http://schemas.microsoft.com/office/drawing/2014/main" id="{00000000-0008-0000-0700-000087020000}"/>
            </a:ext>
          </a:extLst>
        </xdr:cNvPr>
        <xdr:cNvSpPr/>
      </xdr:nvSpPr>
      <xdr:spPr>
        <a:xfrm>
          <a:off x="16268700" y="1319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19697</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04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11,528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35545</xdr:rowOff>
    </xdr:from>
    <xdr:to>
      <xdr:col>22</xdr:col>
      <xdr:colOff>415925</xdr:colOff>
      <xdr:row>78</xdr:row>
      <xdr:rowOff>137145</xdr:rowOff>
    </xdr:to>
    <xdr:sp macro="" textlink="">
      <xdr:nvSpPr>
        <xdr:cNvPr id="649" name="円/楕円 648">
          <a:extLst>
            <a:ext uri="{FF2B5EF4-FFF2-40B4-BE49-F238E27FC236}">
              <a16:creationId xmlns:a16="http://schemas.microsoft.com/office/drawing/2014/main" id="{00000000-0008-0000-0700-000089020000}"/>
            </a:ext>
          </a:extLst>
        </xdr:cNvPr>
        <xdr:cNvSpPr/>
      </xdr:nvSpPr>
      <xdr:spPr>
        <a:xfrm>
          <a:off x="15430500" y="1340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128272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7" y="1350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34333</xdr:rowOff>
    </xdr:from>
    <xdr:to>
      <xdr:col>21</xdr:col>
      <xdr:colOff>212725</xdr:colOff>
      <xdr:row>78</xdr:row>
      <xdr:rowOff>135933</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4541500" y="1340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127060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7" y="1350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56325</xdr:rowOff>
    </xdr:from>
    <xdr:to>
      <xdr:col>20</xdr:col>
      <xdr:colOff>9525</xdr:colOff>
      <xdr:row>78</xdr:row>
      <xdr:rowOff>157925</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3652500" y="134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149052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7" y="1352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83207</xdr:rowOff>
    </xdr:from>
    <xdr:to>
      <xdr:col>18</xdr:col>
      <xdr:colOff>492125</xdr:colOff>
      <xdr:row>78</xdr:row>
      <xdr:rowOff>13357</xdr:rowOff>
    </xdr:to>
    <xdr:sp macro="" textlink="">
      <xdr:nvSpPr>
        <xdr:cNvPr id="655" name="円/楕円 654">
          <a:extLst>
            <a:ext uri="{FF2B5EF4-FFF2-40B4-BE49-F238E27FC236}">
              <a16:creationId xmlns:a16="http://schemas.microsoft.com/office/drawing/2014/main" id="{00000000-0008-0000-0700-00008F020000}"/>
            </a:ext>
          </a:extLst>
        </xdr:cNvPr>
        <xdr:cNvSpPr/>
      </xdr:nvSpPr>
      <xdr:spPr>
        <a:xfrm>
          <a:off x="12763500" y="1328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4484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7" y="1337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17080</xdr:rowOff>
    </xdr:from>
    <xdr:to>
      <xdr:col>23</xdr:col>
      <xdr:colOff>517525</xdr:colOff>
      <xdr:row>98</xdr:row>
      <xdr:rowOff>20527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681918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87" name="フローチャート : 判断 686">
          <a:extLst>
            <a:ext uri="{FF2B5EF4-FFF2-40B4-BE49-F238E27FC236}">
              <a16:creationId xmlns:a16="http://schemas.microsoft.com/office/drawing/2014/main" id="{00000000-0008-0000-0700-0000AF020000}"/>
            </a:ext>
          </a:extLst>
        </xdr:cNvPr>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168427</xdr:rowOff>
    </xdr:from>
    <xdr:to>
      <xdr:col>22</xdr:col>
      <xdr:colOff>365125</xdr:colOff>
      <xdr:row>98</xdr:row>
      <xdr:rowOff>17080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799077"/>
          <a:ext cx="889000" cy="2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84579</xdr:rowOff>
    </xdr:from>
    <xdr:to>
      <xdr:col>22</xdr:col>
      <xdr:colOff>415925</xdr:colOff>
      <xdr:row>98</xdr:row>
      <xdr:rowOff>14729</xdr:rowOff>
    </xdr:to>
    <xdr:sp macro="" textlink="">
      <xdr:nvSpPr>
        <xdr:cNvPr id="689" name="フローチャート : 判断 688">
          <a:extLst>
            <a:ext uri="{FF2B5EF4-FFF2-40B4-BE49-F238E27FC236}">
              <a16:creationId xmlns:a16="http://schemas.microsoft.com/office/drawing/2014/main" id="{00000000-0008-0000-0700-0000B1020000}"/>
            </a:ext>
          </a:extLst>
        </xdr:cNvPr>
        <xdr:cNvSpPr/>
      </xdr:nvSpPr>
      <xdr:spPr>
        <a:xfrm>
          <a:off x="15430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31256</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163928</xdr:rowOff>
    </xdr:from>
    <xdr:to>
      <xdr:col>21</xdr:col>
      <xdr:colOff>161925</xdr:colOff>
      <xdr:row>97</xdr:row>
      <xdr:rowOff>168427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794578"/>
          <a:ext cx="8890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90226</xdr:rowOff>
    </xdr:from>
    <xdr:to>
      <xdr:col>21</xdr:col>
      <xdr:colOff>212725</xdr:colOff>
      <xdr:row>98</xdr:row>
      <xdr:rowOff>20376</xdr:rowOff>
    </xdr:to>
    <xdr:sp macro="" textlink="">
      <xdr:nvSpPr>
        <xdr:cNvPr id="692" name="フローチャート : 判断 691">
          <a:extLst>
            <a:ext uri="{FF2B5EF4-FFF2-40B4-BE49-F238E27FC236}">
              <a16:creationId xmlns:a16="http://schemas.microsoft.com/office/drawing/2014/main" id="{00000000-0008-0000-0700-0000B4020000}"/>
            </a:ext>
          </a:extLst>
        </xdr:cNvPr>
        <xdr:cNvSpPr/>
      </xdr:nvSpPr>
      <xdr:spPr>
        <a:xfrm>
          <a:off x="14541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36903</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49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152464</xdr:rowOff>
    </xdr:from>
    <xdr:to>
      <xdr:col>19</xdr:col>
      <xdr:colOff>644525</xdr:colOff>
      <xdr:row>97</xdr:row>
      <xdr:rowOff>163928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783114"/>
          <a:ext cx="889000" cy="1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92444</xdr:rowOff>
    </xdr:from>
    <xdr:to>
      <xdr:col>20</xdr:col>
      <xdr:colOff>9525</xdr:colOff>
      <xdr:row>98</xdr:row>
      <xdr:rowOff>22594</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3652500" y="1672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39121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49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91080</xdr:rowOff>
    </xdr:from>
    <xdr:to>
      <xdr:col>18</xdr:col>
      <xdr:colOff>492125</xdr:colOff>
      <xdr:row>98</xdr:row>
      <xdr:rowOff>21230</xdr:rowOff>
    </xdr:to>
    <xdr:sp macro="" textlink="">
      <xdr:nvSpPr>
        <xdr:cNvPr id="697" name="フローチャート : 判断 696">
          <a:extLst>
            <a:ext uri="{FF2B5EF4-FFF2-40B4-BE49-F238E27FC236}">
              <a16:creationId xmlns:a16="http://schemas.microsoft.com/office/drawing/2014/main" id="{00000000-0008-0000-0700-0000B9020000}"/>
            </a:ext>
          </a:extLst>
        </xdr:cNvPr>
        <xdr:cNvSpPr/>
      </xdr:nvSpPr>
      <xdr:spPr>
        <a:xfrm>
          <a:off x="12763500" y="167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37757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49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141177</xdr:rowOff>
    </xdr:from>
    <xdr:to>
      <xdr:col>23</xdr:col>
      <xdr:colOff>568325</xdr:colOff>
      <xdr:row>98</xdr:row>
      <xdr:rowOff>71327</xdr:rowOff>
    </xdr:to>
    <xdr:sp macro="" textlink="">
      <xdr:nvSpPr>
        <xdr:cNvPr id="704" name="円/楕円 703">
          <a:extLst>
            <a:ext uri="{FF2B5EF4-FFF2-40B4-BE49-F238E27FC236}">
              <a16:creationId xmlns:a16="http://schemas.microsoft.com/office/drawing/2014/main" id="{00000000-0008-0000-0700-0000C0020000}"/>
            </a:ext>
          </a:extLst>
        </xdr:cNvPr>
        <xdr:cNvSpPr/>
      </xdr:nvSpPr>
      <xdr:spPr>
        <a:xfrm>
          <a:off x="16268700" y="1677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56104</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68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51,279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137730</xdr:rowOff>
    </xdr:from>
    <xdr:to>
      <xdr:col>22</xdr:col>
      <xdr:colOff>415925</xdr:colOff>
      <xdr:row>98</xdr:row>
      <xdr:rowOff>67880</xdr:rowOff>
    </xdr:to>
    <xdr:sp macro="" textlink="">
      <xdr:nvSpPr>
        <xdr:cNvPr id="706" name="円/楕円 705">
          <a:extLst>
            <a:ext uri="{FF2B5EF4-FFF2-40B4-BE49-F238E27FC236}">
              <a16:creationId xmlns:a16="http://schemas.microsoft.com/office/drawing/2014/main" id="{00000000-0008-0000-0700-0000C2020000}"/>
            </a:ext>
          </a:extLst>
        </xdr:cNvPr>
        <xdr:cNvSpPr/>
      </xdr:nvSpPr>
      <xdr:spPr>
        <a:xfrm>
          <a:off x="15430500" y="1676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59007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86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117627</xdr:rowOff>
    </xdr:from>
    <xdr:to>
      <xdr:col>21</xdr:col>
      <xdr:colOff>212725</xdr:colOff>
      <xdr:row>98</xdr:row>
      <xdr:rowOff>47777</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4541500" y="1674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38904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84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113128</xdr:rowOff>
    </xdr:from>
    <xdr:to>
      <xdr:col>20</xdr:col>
      <xdr:colOff>9525</xdr:colOff>
      <xdr:row>98</xdr:row>
      <xdr:rowOff>43278</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3652500" y="1674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34405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83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58,641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101664</xdr:rowOff>
    </xdr:from>
    <xdr:to>
      <xdr:col>18</xdr:col>
      <xdr:colOff>492125</xdr:colOff>
      <xdr:row>98</xdr:row>
      <xdr:rowOff>31814</xdr:rowOff>
    </xdr:to>
    <xdr:sp macro="" textlink="">
      <xdr:nvSpPr>
        <xdr:cNvPr id="712" name="円/楕円 711">
          <a:extLst>
            <a:ext uri="{FF2B5EF4-FFF2-40B4-BE49-F238E27FC236}">
              <a16:creationId xmlns:a16="http://schemas.microsoft.com/office/drawing/2014/main" id="{00000000-0008-0000-0700-0000C8020000}"/>
            </a:ext>
          </a:extLst>
        </xdr:cNvPr>
        <xdr:cNvSpPr/>
      </xdr:nvSpPr>
      <xdr:spPr>
        <a:xfrm>
          <a:off x="12763500" y="167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22941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8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2" name="フローチャート : 判断 741">
          <a:extLst>
            <a:ext uri="{FF2B5EF4-FFF2-40B4-BE49-F238E27FC236}">
              <a16:creationId xmlns:a16="http://schemas.microsoft.com/office/drawing/2014/main" id="{00000000-0008-0000-0700-0000E6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80670</xdr:rowOff>
    </xdr:from>
    <xdr:to>
      <xdr:col>31</xdr:col>
      <xdr:colOff>85725</xdr:colOff>
      <xdr:row>39</xdr:row>
      <xdr:rowOff>10820</xdr:rowOff>
    </xdr:to>
    <xdr:sp macro="" textlink="">
      <xdr:nvSpPr>
        <xdr:cNvPr id="744" name="フローチャート : 判断 743">
          <a:extLst>
            <a:ext uri="{FF2B5EF4-FFF2-40B4-BE49-F238E27FC236}">
              <a16:creationId xmlns:a16="http://schemas.microsoft.com/office/drawing/2014/main" id="{00000000-0008-0000-0700-0000E8020000}"/>
            </a:ext>
          </a:extLst>
        </xdr:cNvPr>
        <xdr:cNvSpPr/>
      </xdr:nvSpPr>
      <xdr:spPr>
        <a:xfrm>
          <a:off x="21272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27347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32665</xdr:rowOff>
    </xdr:from>
    <xdr:to>
      <xdr:col>29</xdr:col>
      <xdr:colOff>568325</xdr:colOff>
      <xdr:row>38</xdr:row>
      <xdr:rowOff>134265</xdr:rowOff>
    </xdr:to>
    <xdr:sp macro="" textlink="">
      <xdr:nvSpPr>
        <xdr:cNvPr id="747" name="フローチャート : 判断 746">
          <a:extLst>
            <a:ext uri="{FF2B5EF4-FFF2-40B4-BE49-F238E27FC236}">
              <a16:creationId xmlns:a16="http://schemas.microsoft.com/office/drawing/2014/main" id="{00000000-0008-0000-0700-0000EB020000}"/>
            </a:ext>
          </a:extLst>
        </xdr:cNvPr>
        <xdr:cNvSpPr/>
      </xdr:nvSpPr>
      <xdr:spPr>
        <a:xfrm>
          <a:off x="20383500" y="65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150791</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3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158623</xdr:rowOff>
    </xdr:from>
    <xdr:to>
      <xdr:col>28</xdr:col>
      <xdr:colOff>365125</xdr:colOff>
      <xdr:row>38</xdr:row>
      <xdr:rowOff>88773</xdr:rowOff>
    </xdr:to>
    <xdr:sp macro="" textlink="">
      <xdr:nvSpPr>
        <xdr:cNvPr id="750" name="フローチャート : 判断 749">
          <a:extLst>
            <a:ext uri="{FF2B5EF4-FFF2-40B4-BE49-F238E27FC236}">
              <a16:creationId xmlns:a16="http://schemas.microsoft.com/office/drawing/2014/main" id="{00000000-0008-0000-0700-0000EE020000}"/>
            </a:ext>
          </a:extLst>
        </xdr:cNvPr>
        <xdr:cNvSpPr/>
      </xdr:nvSpPr>
      <xdr:spPr>
        <a:xfrm>
          <a:off x="19494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105300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146964</xdr:rowOff>
    </xdr:from>
    <xdr:to>
      <xdr:col>27</xdr:col>
      <xdr:colOff>161925</xdr:colOff>
      <xdr:row>38</xdr:row>
      <xdr:rowOff>77115</xdr:rowOff>
    </xdr:to>
    <xdr:sp macro="" textlink="">
      <xdr:nvSpPr>
        <xdr:cNvPr id="752" name="フローチャート : 判断 751">
          <a:extLst>
            <a:ext uri="{FF2B5EF4-FFF2-40B4-BE49-F238E27FC236}">
              <a16:creationId xmlns:a16="http://schemas.microsoft.com/office/drawing/2014/main" id="{00000000-0008-0000-0700-0000F0020000}"/>
            </a:ext>
          </a:extLst>
        </xdr:cNvPr>
        <xdr:cNvSpPr/>
      </xdr:nvSpPr>
      <xdr:spPr>
        <a:xfrm>
          <a:off x="18605500" y="64906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93641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2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9" name="円/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1" name="円/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799" name="フローチャート : 判断 798">
          <a:extLst>
            <a:ext uri="{FF2B5EF4-FFF2-40B4-BE49-F238E27FC236}">
              <a16:creationId xmlns:a16="http://schemas.microsoft.com/office/drawing/2014/main" id="{00000000-0008-0000-0700-00001F030000}"/>
            </a:ext>
          </a:extLst>
        </xdr:cNvPr>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a:extLst>
            <a:ext uri="{FF2B5EF4-FFF2-40B4-BE49-F238E27FC236}">
              <a16:creationId xmlns:a16="http://schemas.microsoft.com/office/drawing/2014/main" id="{00000000-0008-0000-0700-000021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4" name="フローチャート : 判断 803">
          <a:extLst>
            <a:ext uri="{FF2B5EF4-FFF2-40B4-BE49-F238E27FC236}">
              <a16:creationId xmlns:a16="http://schemas.microsoft.com/office/drawing/2014/main" id="{00000000-0008-0000-0700-000024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a:extLst>
            <a:ext uri="{FF2B5EF4-FFF2-40B4-BE49-F238E27FC236}">
              <a16:creationId xmlns:a16="http://schemas.microsoft.com/office/drawing/2014/main" id="{00000000-0008-0000-0700-000027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a:extLst>
            <a:ext uri="{FF2B5EF4-FFF2-40B4-BE49-F238E27FC236}">
              <a16:creationId xmlns:a16="http://schemas.microsoft.com/office/drawing/2014/main" id="{00000000-0008-0000-0700-000029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a:extLst>
            <a:ext uri="{FF2B5EF4-FFF2-40B4-BE49-F238E27FC236}">
              <a16:creationId xmlns:a16="http://schemas.microsoft.com/office/drawing/2014/main" id="{00000000-0008-0000-0700-000038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目的別歳出の主な構成項目である民生費は、住民一人当たり</a:t>
          </a:r>
          <a:r>
            <a:rPr kumimoji="1" lang="en-US" altLang="ja-JP" sz="1300">
              <a:solidFill>
                <a:schemeClr val="dk1"/>
              </a:solidFill>
              <a:effectLst/>
              <a:latin typeface="+mn-lt"/>
              <a:ea typeface="+mn-ea"/>
              <a:cs typeface="+mn-cs"/>
            </a:rPr>
            <a:t>234,687</a:t>
          </a:r>
          <a:r>
            <a:rPr kumimoji="1" lang="ja-JP" altLang="ja-JP" sz="1300">
              <a:solidFill>
                <a:schemeClr val="dk1"/>
              </a:solidFill>
              <a:effectLst/>
              <a:latin typeface="+mn-lt"/>
              <a:ea typeface="+mn-ea"/>
              <a:cs typeface="+mn-cs"/>
            </a:rPr>
            <a:t>円となっており、類似団体平均と比較して極めて高く、また増加している状況である。</a:t>
          </a:r>
          <a:endParaRPr lang="ja-JP" altLang="ja-JP" sz="1300">
            <a:effectLst/>
          </a:endParaRPr>
        </a:p>
        <a:p>
          <a:r>
            <a:rPr kumimoji="1" lang="ja-JP" altLang="ja-JP" sz="1300">
              <a:solidFill>
                <a:schemeClr val="dk1"/>
              </a:solidFill>
              <a:effectLst/>
              <a:latin typeface="+mn-lt"/>
              <a:ea typeface="+mn-ea"/>
              <a:cs typeface="+mn-cs"/>
            </a:rPr>
            <a:t>　決算総額に対する民生費の割合は</a:t>
          </a:r>
          <a:r>
            <a:rPr kumimoji="1" lang="en-US" altLang="ja-JP" sz="1300">
              <a:solidFill>
                <a:schemeClr val="dk1"/>
              </a:solidFill>
              <a:effectLst/>
              <a:latin typeface="+mn-lt"/>
              <a:ea typeface="+mn-ea"/>
              <a:cs typeface="+mn-cs"/>
            </a:rPr>
            <a:t>36.3</a:t>
          </a:r>
          <a:r>
            <a:rPr kumimoji="1" lang="ja-JP" altLang="ja-JP" sz="1300">
              <a:solidFill>
                <a:schemeClr val="dk1"/>
              </a:solidFill>
              <a:effectLst/>
              <a:latin typeface="+mn-lt"/>
              <a:ea typeface="+mn-ea"/>
              <a:cs typeface="+mn-cs"/>
            </a:rPr>
            <a:t>％となっており、そのうち</a:t>
          </a:r>
          <a:r>
            <a:rPr kumimoji="1" lang="en-US" altLang="ja-JP" sz="1300">
              <a:solidFill>
                <a:schemeClr val="dk1"/>
              </a:solidFill>
              <a:effectLst/>
              <a:latin typeface="+mn-lt"/>
              <a:ea typeface="+mn-ea"/>
              <a:cs typeface="+mn-cs"/>
            </a:rPr>
            <a:t>22.2</a:t>
          </a:r>
          <a:r>
            <a:rPr kumimoji="1" lang="ja-JP" altLang="ja-JP" sz="1300">
              <a:solidFill>
                <a:schemeClr val="dk1"/>
              </a:solidFill>
              <a:effectLst/>
              <a:latin typeface="+mn-lt"/>
              <a:ea typeface="+mn-ea"/>
              <a:cs typeface="+mn-cs"/>
            </a:rPr>
            <a:t>％を扶助費が、</a:t>
          </a:r>
          <a:r>
            <a:rPr kumimoji="1" lang="en-US" altLang="ja-JP" sz="1300">
              <a:solidFill>
                <a:schemeClr val="dk1"/>
              </a:solidFill>
              <a:effectLst/>
              <a:latin typeface="+mn-lt"/>
              <a:ea typeface="+mn-ea"/>
              <a:cs typeface="+mn-cs"/>
            </a:rPr>
            <a:t>9.7</a:t>
          </a:r>
          <a:r>
            <a:rPr kumimoji="1" lang="ja-JP" altLang="ja-JP" sz="1300">
              <a:solidFill>
                <a:schemeClr val="dk1"/>
              </a:solidFill>
              <a:effectLst/>
              <a:latin typeface="+mn-lt"/>
              <a:ea typeface="+mn-ea"/>
              <a:cs typeface="+mn-cs"/>
            </a:rPr>
            <a:t>％を繰出金が占めている。</a:t>
          </a:r>
          <a:endParaRPr lang="ja-JP" altLang="ja-JP" sz="1300">
            <a:effectLst/>
          </a:endParaRPr>
        </a:p>
        <a:p>
          <a:r>
            <a:rPr kumimoji="1" lang="ja-JP" altLang="ja-JP" sz="1300">
              <a:solidFill>
                <a:schemeClr val="dk1"/>
              </a:solidFill>
              <a:effectLst/>
              <a:latin typeface="+mn-lt"/>
              <a:ea typeface="+mn-ea"/>
              <a:cs typeface="+mn-cs"/>
            </a:rPr>
            <a:t>　これは高齢化率の上昇に伴う社会保障費や高齢者医療費の増加によるものである。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また、教育費において、平成２７年度及び平成２８年度が増加しているのは、中学校建設工事に伴うものであり、今後は減少していくものである。</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財政調整基金については、今後の様々な財政事情の変化を考慮し、年々積み増しを</a:t>
          </a:r>
          <a:r>
            <a:rPr kumimoji="1" lang="ja-JP" altLang="en-US" sz="1400">
              <a:solidFill>
                <a:schemeClr val="dk1"/>
              </a:solidFill>
              <a:effectLst/>
              <a:latin typeface="+mn-lt"/>
              <a:ea typeface="+mn-ea"/>
              <a:cs typeface="+mn-cs"/>
            </a:rPr>
            <a:t>行って</a:t>
          </a:r>
          <a:r>
            <a:rPr kumimoji="1" lang="ja-JP" altLang="ja-JP" sz="1400">
              <a:solidFill>
                <a:schemeClr val="dk1"/>
              </a:solidFill>
              <a:effectLst/>
              <a:latin typeface="+mn-lt"/>
              <a:ea typeface="+mn-ea"/>
              <a:cs typeface="+mn-cs"/>
            </a:rPr>
            <a:t>いる状況である。</a:t>
          </a:r>
          <a:endParaRPr lang="ja-JP" altLang="ja-JP" sz="1400">
            <a:effectLst/>
          </a:endParaRPr>
        </a:p>
        <a:p>
          <a:r>
            <a:rPr kumimoji="1" lang="ja-JP" altLang="ja-JP" sz="1400">
              <a:solidFill>
                <a:schemeClr val="dk1"/>
              </a:solidFill>
              <a:effectLst/>
              <a:latin typeface="+mn-lt"/>
              <a:ea typeface="+mn-ea"/>
              <a:cs typeface="+mn-cs"/>
            </a:rPr>
            <a:t>　歳入においては</a:t>
          </a:r>
          <a:r>
            <a:rPr kumimoji="1" lang="ja-JP" altLang="en-US" sz="1400">
              <a:solidFill>
                <a:schemeClr val="dk1"/>
              </a:solidFill>
              <a:effectLst/>
              <a:latin typeface="+mn-lt"/>
              <a:ea typeface="+mn-ea"/>
              <a:cs typeface="+mn-cs"/>
            </a:rPr>
            <a:t>ふるさと納税が３億８千万</a:t>
          </a:r>
          <a:r>
            <a:rPr kumimoji="1" lang="ja-JP" altLang="ja-JP" sz="1400">
              <a:solidFill>
                <a:schemeClr val="dk1"/>
              </a:solidFill>
              <a:effectLst/>
              <a:latin typeface="+mn-lt"/>
              <a:ea typeface="+mn-ea"/>
              <a:cs typeface="+mn-cs"/>
            </a:rPr>
            <a:t>円の</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となったが、</a:t>
          </a:r>
          <a:r>
            <a:rPr kumimoji="1" lang="ja-JP" altLang="en-US" sz="1400">
              <a:solidFill>
                <a:schemeClr val="dk1"/>
              </a:solidFill>
              <a:effectLst/>
              <a:latin typeface="+mn-lt"/>
              <a:ea typeface="+mn-ea"/>
              <a:cs typeface="+mn-cs"/>
            </a:rPr>
            <a:t>中学校建設事業や中心市街地まちづくり事業により２億２千万円</a:t>
          </a:r>
          <a:r>
            <a:rPr kumimoji="1" lang="ja-JP" altLang="ja-JP" sz="1400">
              <a:solidFill>
                <a:schemeClr val="dk1"/>
              </a:solidFill>
              <a:effectLst/>
              <a:latin typeface="+mn-lt"/>
              <a:ea typeface="+mn-ea"/>
              <a:cs typeface="+mn-cs"/>
            </a:rPr>
            <a:t>歳出増となった。また国の補正予算に伴う繰越事業が</a:t>
          </a:r>
          <a:r>
            <a:rPr kumimoji="1" lang="ja-JP" altLang="en-US" sz="1400">
              <a:solidFill>
                <a:schemeClr val="dk1"/>
              </a:solidFill>
              <a:effectLst/>
              <a:latin typeface="+mn-lt"/>
              <a:ea typeface="+mn-ea"/>
              <a:cs typeface="+mn-cs"/>
            </a:rPr>
            <a:t>減った</a:t>
          </a:r>
          <a:r>
            <a:rPr kumimoji="1" lang="ja-JP" altLang="ja-JP" sz="1400">
              <a:solidFill>
                <a:schemeClr val="dk1"/>
              </a:solidFill>
              <a:effectLst/>
              <a:latin typeface="+mn-lt"/>
              <a:ea typeface="+mn-ea"/>
              <a:cs typeface="+mn-cs"/>
            </a:rPr>
            <a:t>ため、翌年度に繰り越すべき財源が約２千万円</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となった。こうした理由により、実質収支額</a:t>
          </a:r>
          <a:r>
            <a:rPr kumimoji="1" lang="ja-JP" altLang="en-US" sz="1400">
              <a:solidFill>
                <a:schemeClr val="dk1"/>
              </a:solidFill>
              <a:effectLst/>
              <a:latin typeface="+mn-lt"/>
              <a:ea typeface="+mn-ea"/>
              <a:cs typeface="+mn-cs"/>
            </a:rPr>
            <a:t>の標準財政規模比が前年度比で</a:t>
          </a:r>
          <a:r>
            <a:rPr kumimoji="1" lang="en-US" altLang="ja-JP" sz="1400">
              <a:solidFill>
                <a:schemeClr val="dk1"/>
              </a:solidFill>
              <a:effectLst/>
              <a:latin typeface="+mn-lt"/>
              <a:ea typeface="+mn-ea"/>
              <a:cs typeface="+mn-cs"/>
            </a:rPr>
            <a:t>0.33</a:t>
          </a:r>
          <a:r>
            <a:rPr kumimoji="1" lang="ja-JP" altLang="en-US" sz="1400">
              <a:solidFill>
                <a:schemeClr val="dk1"/>
              </a:solidFill>
              <a:effectLst/>
              <a:latin typeface="+mn-lt"/>
              <a:ea typeface="+mn-ea"/>
              <a:cs typeface="+mn-cs"/>
            </a:rPr>
            <a:t>ポイント増加した</a:t>
          </a:r>
          <a:r>
            <a:rPr kumimoji="1" lang="ja-JP" altLang="ja-JP" sz="14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宮崎県串間市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市民病院事業会計以外は黒字となっている。</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一般会計においてはふるさと納税の増、水道事業会計においては簡易水道統合整備事業にかかわる他会計出資金が増となり、黒字率が増となっているが、それ以外</a:t>
          </a:r>
          <a:r>
            <a:rPr kumimoji="1" lang="ja-JP" altLang="ja-JP" sz="1400">
              <a:solidFill>
                <a:schemeClr val="dk1"/>
              </a:solidFill>
              <a:effectLst/>
              <a:latin typeface="+mn-lt"/>
              <a:ea typeface="+mn-ea"/>
              <a:cs typeface="+mn-cs"/>
            </a:rPr>
            <a:t>の会計で昨年度に比べ黒字率が減となっている。国民健康保険特別会計（事業勘定）については、平成２３、２４年度に基準外繰入を行っているが、その後黒字率が減少を続けているため、財政健全化に努める必要がある。公共下水道特別会計については平成２５年度に資金不足に陥ったため、赤字となっていたが、平成２６年度には改善されている。</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また、市民病院事業会計においては、平成２８年度に資金不足に陥っている。これは、職員給与費や委託料の増加が料金収入の増加より多かったためである。今後、新公立病院改革プラン等に基づき黒字化へ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437/Desktop/&#12304;&#36001;&#25919;&#29366;&#27841;&#36039;&#26009;&#38598;&#12305;_452076_&#20018;&#38291;&#24066;_2016(H30.5.10&#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58456</v>
          </cell>
          <cell r="F3">
            <v>70489</v>
          </cell>
        </row>
        <row r="5">
          <cell r="A5" t="str">
            <v xml:space="preserve"> H25</v>
          </cell>
          <cell r="D5">
            <v>71361</v>
          </cell>
          <cell r="F5">
            <v>84389</v>
          </cell>
        </row>
        <row r="7">
          <cell r="A7" t="str">
            <v xml:space="preserve"> H26</v>
          </cell>
          <cell r="D7">
            <v>70766</v>
          </cell>
          <cell r="F7">
            <v>83623</v>
          </cell>
        </row>
        <row r="9">
          <cell r="A9" t="str">
            <v xml:space="preserve"> H27</v>
          </cell>
          <cell r="D9">
            <v>89729</v>
          </cell>
          <cell r="F9">
            <v>87974</v>
          </cell>
        </row>
        <row r="11">
          <cell r="A11" t="str">
            <v xml:space="preserve"> H28</v>
          </cell>
          <cell r="D11">
            <v>81004</v>
          </cell>
          <cell r="F11">
            <v>83280</v>
          </cell>
        </row>
        <row r="18">
          <cell r="B18" t="str">
            <v>H24</v>
          </cell>
          <cell r="C18" t="str">
            <v>H25</v>
          </cell>
          <cell r="D18" t="str">
            <v>H26</v>
          </cell>
          <cell r="E18" t="str">
            <v>H27</v>
          </cell>
          <cell r="F18" t="str">
            <v>H28</v>
          </cell>
        </row>
        <row r="19">
          <cell r="A19" t="str">
            <v>実質収支額</v>
          </cell>
          <cell r="B19">
            <v>5.2</v>
          </cell>
          <cell r="C19">
            <v>6.53</v>
          </cell>
          <cell r="D19">
            <v>4.6900000000000004</v>
          </cell>
          <cell r="E19">
            <v>4.6399999999999997</v>
          </cell>
          <cell r="F19">
            <v>4.97</v>
          </cell>
        </row>
        <row r="20">
          <cell r="A20" t="str">
            <v>財政調整基金残高</v>
          </cell>
          <cell r="B20">
            <v>14.04</v>
          </cell>
          <cell r="C20">
            <v>17.75</v>
          </cell>
          <cell r="D20">
            <v>20.8</v>
          </cell>
          <cell r="E20">
            <v>23.73</v>
          </cell>
          <cell r="F20">
            <v>24.48</v>
          </cell>
        </row>
        <row r="21">
          <cell r="A21" t="str">
            <v>実質単年度収支</v>
          </cell>
          <cell r="B21">
            <v>-0.06</v>
          </cell>
          <cell r="C21">
            <v>5.1100000000000003</v>
          </cell>
          <cell r="D21">
            <v>0.76</v>
          </cell>
          <cell r="E21">
            <v>3.31</v>
          </cell>
          <cell r="F21">
            <v>0.54</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0.03</v>
          </cell>
          <cell r="D27" t="e">
            <v>#N/A</v>
          </cell>
          <cell r="E27">
            <v>0.1</v>
          </cell>
          <cell r="F27" t="e">
            <v>#N/A</v>
          </cell>
          <cell r="G27">
            <v>0.03</v>
          </cell>
          <cell r="H27" t="e">
            <v>#N/A</v>
          </cell>
          <cell r="I27">
            <v>0.02</v>
          </cell>
          <cell r="J27" t="e">
            <v>#N/A</v>
          </cell>
          <cell r="K27">
            <v>0.04</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市木診療所特別会計</v>
          </cell>
          <cell r="B29" t="e">
            <v>#N/A</v>
          </cell>
          <cell r="C29">
            <v>0.02</v>
          </cell>
          <cell r="D29" t="e">
            <v>#N/A</v>
          </cell>
          <cell r="E29">
            <v>0.02</v>
          </cell>
          <cell r="F29" t="e">
            <v>#N/A</v>
          </cell>
          <cell r="G29">
            <v>0.03</v>
          </cell>
          <cell r="H29" t="e">
            <v>#N/A</v>
          </cell>
          <cell r="I29">
            <v>0</v>
          </cell>
          <cell r="J29" t="e">
            <v>#N/A</v>
          </cell>
          <cell r="K29">
            <v>0.04</v>
          </cell>
        </row>
        <row r="30">
          <cell r="A30" t="str">
            <v>公共下水道事業特別会計</v>
          </cell>
          <cell r="B30" t="e">
            <v>#N/A</v>
          </cell>
          <cell r="C30">
            <v>0.06</v>
          </cell>
          <cell r="D30">
            <v>0.55000000000000004</v>
          </cell>
          <cell r="E30" t="e">
            <v>#N/A</v>
          </cell>
          <cell r="F30" t="e">
            <v>#N/A</v>
          </cell>
          <cell r="G30">
            <v>0.02</v>
          </cell>
          <cell r="H30" t="e">
            <v>#N/A</v>
          </cell>
          <cell r="I30">
            <v>0.02</v>
          </cell>
          <cell r="J30" t="e">
            <v>#N/A</v>
          </cell>
          <cell r="K30">
            <v>0.04</v>
          </cell>
        </row>
        <row r="31">
          <cell r="A31" t="str">
            <v>簡易水道特別会計</v>
          </cell>
          <cell r="B31" t="e">
            <v>#N/A</v>
          </cell>
          <cell r="C31">
            <v>0</v>
          </cell>
          <cell r="D31" t="e">
            <v>#N/A</v>
          </cell>
          <cell r="E31">
            <v>0</v>
          </cell>
          <cell r="F31" t="e">
            <v>#N/A</v>
          </cell>
          <cell r="G31">
            <v>0.04</v>
          </cell>
          <cell r="H31" t="e">
            <v>#N/A</v>
          </cell>
          <cell r="I31">
            <v>0.11</v>
          </cell>
          <cell r="J31" t="e">
            <v>#N/A</v>
          </cell>
          <cell r="K31">
            <v>0.11</v>
          </cell>
        </row>
        <row r="32">
          <cell r="A32" t="str">
            <v>介護保険特別会計（事業勘定）</v>
          </cell>
          <cell r="B32" t="e">
            <v>#N/A</v>
          </cell>
          <cell r="C32">
            <v>0.84</v>
          </cell>
          <cell r="D32" t="e">
            <v>#N/A</v>
          </cell>
          <cell r="E32">
            <v>0.88</v>
          </cell>
          <cell r="F32" t="e">
            <v>#N/A</v>
          </cell>
          <cell r="G32">
            <v>0.42</v>
          </cell>
          <cell r="H32" t="e">
            <v>#N/A</v>
          </cell>
          <cell r="I32">
            <v>1.45</v>
          </cell>
          <cell r="J32" t="e">
            <v>#N/A</v>
          </cell>
          <cell r="K32">
            <v>1.06</v>
          </cell>
        </row>
        <row r="33">
          <cell r="A33" t="str">
            <v>国民健康保険特別会計（事業勘定）</v>
          </cell>
          <cell r="B33" t="e">
            <v>#N/A</v>
          </cell>
          <cell r="C33">
            <v>5.03</v>
          </cell>
          <cell r="D33" t="e">
            <v>#N/A</v>
          </cell>
          <cell r="E33">
            <v>2.58</v>
          </cell>
          <cell r="F33" t="e">
            <v>#N/A</v>
          </cell>
          <cell r="G33">
            <v>1.86</v>
          </cell>
          <cell r="H33" t="e">
            <v>#N/A</v>
          </cell>
          <cell r="I33">
            <v>1.74</v>
          </cell>
          <cell r="J33" t="e">
            <v>#N/A</v>
          </cell>
          <cell r="K33">
            <v>1.26</v>
          </cell>
        </row>
        <row r="34">
          <cell r="A34" t="str">
            <v>一般会計</v>
          </cell>
          <cell r="B34" t="e">
            <v>#N/A</v>
          </cell>
          <cell r="C34">
            <v>5.17</v>
          </cell>
          <cell r="D34" t="e">
            <v>#N/A</v>
          </cell>
          <cell r="E34">
            <v>6.5</v>
          </cell>
          <cell r="F34" t="e">
            <v>#N/A</v>
          </cell>
          <cell r="G34">
            <v>4.6500000000000004</v>
          </cell>
          <cell r="H34" t="e">
            <v>#N/A</v>
          </cell>
          <cell r="I34">
            <v>4.6399999999999997</v>
          </cell>
          <cell r="J34" t="e">
            <v>#N/A</v>
          </cell>
          <cell r="K34">
            <v>4.92</v>
          </cell>
        </row>
        <row r="35">
          <cell r="A35" t="str">
            <v>水道事業会計</v>
          </cell>
          <cell r="B35" t="e">
            <v>#N/A</v>
          </cell>
          <cell r="C35">
            <v>6.44</v>
          </cell>
          <cell r="D35" t="e">
            <v>#N/A</v>
          </cell>
          <cell r="E35">
            <v>6.49</v>
          </cell>
          <cell r="F35" t="e">
            <v>#N/A</v>
          </cell>
          <cell r="G35">
            <v>6.03</v>
          </cell>
          <cell r="H35" t="e">
            <v>#N/A</v>
          </cell>
          <cell r="I35">
            <v>5.13</v>
          </cell>
          <cell r="J35" t="e">
            <v>#N/A</v>
          </cell>
          <cell r="K35">
            <v>5.74</v>
          </cell>
        </row>
        <row r="36">
          <cell r="A36" t="str">
            <v>市民病院事業会計</v>
          </cell>
          <cell r="B36" t="e">
            <v>#N/A</v>
          </cell>
          <cell r="C36">
            <v>8.18</v>
          </cell>
          <cell r="D36" t="e">
            <v>#N/A</v>
          </cell>
          <cell r="E36">
            <v>7.6</v>
          </cell>
          <cell r="F36" t="e">
            <v>#N/A</v>
          </cell>
          <cell r="G36">
            <v>6.69</v>
          </cell>
          <cell r="H36" t="e">
            <v>#N/A</v>
          </cell>
          <cell r="I36">
            <v>2.5299999999999998</v>
          </cell>
          <cell r="J36">
            <v>1.97</v>
          </cell>
          <cell r="K36" t="e">
            <v>#N/A</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1092</v>
          </cell>
          <cell r="G42">
            <v>1091</v>
          </cell>
          <cell r="J42">
            <v>1083</v>
          </cell>
          <cell r="M42">
            <v>1031</v>
          </cell>
          <cell r="P42">
            <v>978</v>
          </cell>
        </row>
        <row r="43">
          <cell r="A43" t="str">
            <v>一時借入金の利子</v>
          </cell>
          <cell r="B43" t="str">
            <v>-</v>
          </cell>
          <cell r="E43" t="str">
            <v>-</v>
          </cell>
          <cell r="H43" t="str">
            <v>-</v>
          </cell>
          <cell r="K43" t="str">
            <v>-</v>
          </cell>
          <cell r="N43" t="str">
            <v>-</v>
          </cell>
        </row>
        <row r="44">
          <cell r="A44" t="str">
            <v>債務負担行為に基づく支出額</v>
          </cell>
          <cell r="B44">
            <v>3</v>
          </cell>
          <cell r="E44">
            <v>2</v>
          </cell>
          <cell r="H44">
            <v>2</v>
          </cell>
          <cell r="K44">
            <v>1</v>
          </cell>
          <cell r="N44">
            <v>1</v>
          </cell>
        </row>
        <row r="45">
          <cell r="A45" t="str">
            <v>組合等が起こした地方債の元利償還金に対する負担金等</v>
          </cell>
          <cell r="B45">
            <v>20</v>
          </cell>
          <cell r="E45">
            <v>20</v>
          </cell>
          <cell r="H45">
            <v>20</v>
          </cell>
          <cell r="K45">
            <v>20</v>
          </cell>
          <cell r="N45">
            <v>18</v>
          </cell>
        </row>
        <row r="46">
          <cell r="A46" t="str">
            <v>公営企業債の元利償還金に対する繰入金</v>
          </cell>
          <cell r="B46">
            <v>256</v>
          </cell>
          <cell r="E46">
            <v>263</v>
          </cell>
          <cell r="H46">
            <v>241</v>
          </cell>
          <cell r="K46">
            <v>220</v>
          </cell>
          <cell r="N46">
            <v>258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1268</v>
          </cell>
          <cell r="E49">
            <v>1196</v>
          </cell>
          <cell r="H49">
            <v>1153</v>
          </cell>
          <cell r="K49">
            <v>1025</v>
          </cell>
          <cell r="N49">
            <v>987</v>
          </cell>
        </row>
        <row r="50">
          <cell r="A50" t="str">
            <v>実質公債費比率の分子</v>
          </cell>
          <cell r="B50" t="e">
            <v>#N/A</v>
          </cell>
          <cell r="C50">
            <v>455</v>
          </cell>
          <cell r="D50" t="e">
            <v>#N/A</v>
          </cell>
          <cell r="E50" t="e">
            <v>#N/A</v>
          </cell>
          <cell r="F50">
            <v>390</v>
          </cell>
          <cell r="G50" t="e">
            <v>#N/A</v>
          </cell>
          <cell r="H50" t="e">
            <v>#N/A</v>
          </cell>
          <cell r="I50">
            <v>333</v>
          </cell>
          <cell r="J50" t="e">
            <v>#N/A</v>
          </cell>
          <cell r="K50" t="e">
            <v>#N/A</v>
          </cell>
          <cell r="L50">
            <v>235</v>
          </cell>
          <cell r="M50" t="e">
            <v>#N/A</v>
          </cell>
          <cell r="N50" t="e">
            <v>#N/A</v>
          </cell>
          <cell r="O50">
            <v>286</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9394</v>
          </cell>
          <cell r="G56">
            <v>8977</v>
          </cell>
          <cell r="J56">
            <v>8797</v>
          </cell>
          <cell r="M56">
            <v>8747</v>
          </cell>
          <cell r="P56">
            <v>8201</v>
          </cell>
        </row>
        <row r="57">
          <cell r="A57" t="str">
            <v>充当可能特定歳入</v>
          </cell>
          <cell r="D57">
            <v>459</v>
          </cell>
          <cell r="G57">
            <v>429</v>
          </cell>
          <cell r="J57">
            <v>477</v>
          </cell>
          <cell r="M57">
            <v>609</v>
          </cell>
          <cell r="P57">
            <v>571</v>
          </cell>
        </row>
        <row r="58">
          <cell r="A58" t="str">
            <v>充当可能基金</v>
          </cell>
          <cell r="D58">
            <v>3154</v>
          </cell>
          <cell r="G58">
            <v>3458</v>
          </cell>
          <cell r="J58">
            <v>3575</v>
          </cell>
          <cell r="M58">
            <v>3792</v>
          </cell>
          <cell r="P58">
            <v>3838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v>3</v>
          </cell>
        </row>
        <row r="62">
          <cell r="A62" t="str">
            <v>退職手当負担見込額</v>
          </cell>
          <cell r="B62">
            <v>2286</v>
          </cell>
          <cell r="E62">
            <v>2082</v>
          </cell>
          <cell r="H62">
            <v>1809</v>
          </cell>
          <cell r="K62">
            <v>1763</v>
          </cell>
          <cell r="N62">
            <v>1757</v>
          </cell>
        </row>
        <row r="63">
          <cell r="A63" t="str">
            <v>組合等負担等見込額</v>
          </cell>
          <cell r="B63">
            <v>94</v>
          </cell>
          <cell r="E63">
            <v>71</v>
          </cell>
          <cell r="H63">
            <v>51</v>
          </cell>
          <cell r="K63">
            <v>32</v>
          </cell>
          <cell r="N63">
            <v>14</v>
          </cell>
        </row>
        <row r="64">
          <cell r="A64" t="str">
            <v>公営企業債等繰入見込額</v>
          </cell>
          <cell r="B64">
            <v>3317</v>
          </cell>
          <cell r="E64">
            <v>3255</v>
          </cell>
          <cell r="H64">
            <v>3368</v>
          </cell>
          <cell r="K64">
            <v>3298</v>
          </cell>
          <cell r="N64">
            <v>3302</v>
          </cell>
        </row>
        <row r="65">
          <cell r="A65" t="str">
            <v>債務負担行為に基づく支出予定額</v>
          </cell>
          <cell r="B65">
            <v>6</v>
          </cell>
          <cell r="E65">
            <v>4</v>
          </cell>
          <cell r="H65">
            <v>2</v>
          </cell>
          <cell r="K65">
            <v>1</v>
          </cell>
          <cell r="N65">
            <v>0</v>
          </cell>
        </row>
        <row r="66">
          <cell r="A66" t="str">
            <v>一般会計等に係る地方債の現在高</v>
          </cell>
          <cell r="B66">
            <v>9685</v>
          </cell>
          <cell r="E66">
            <v>9377</v>
          </cell>
          <cell r="H66">
            <v>9284</v>
          </cell>
          <cell r="K66">
            <v>9491</v>
          </cell>
          <cell r="N66">
            <v>9584</v>
          </cell>
        </row>
        <row r="67">
          <cell r="A67" t="str">
            <v>将来負担比率の分子</v>
          </cell>
          <cell r="B67" t="e">
            <v>#N/A</v>
          </cell>
          <cell r="C67">
            <v>2382</v>
          </cell>
          <cell r="D67" t="e">
            <v>#N/A</v>
          </cell>
          <cell r="E67" t="e">
            <v>#N/A</v>
          </cell>
          <cell r="F67">
            <v>1924</v>
          </cell>
          <cell r="G67" t="e">
            <v>#N/A</v>
          </cell>
          <cell r="H67" t="e">
            <v>#N/A</v>
          </cell>
          <cell r="I67">
            <v>1666</v>
          </cell>
          <cell r="J67" t="e">
            <v>#N/A</v>
          </cell>
          <cell r="K67" t="e">
            <v>#N/A</v>
          </cell>
          <cell r="L67">
            <v>1438</v>
          </cell>
          <cell r="M67" t="e">
            <v>#N/A</v>
          </cell>
          <cell r="N67" t="e">
            <v>#N/A</v>
          </cell>
          <cell r="O67">
            <v>2050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0" zoomScaleNormal="80" workbookViewId="0"/>
  </sheetViews>
  <sheetFormatPr defaultColWidth="0" defaultRowHeight="10.8" zeroHeight="1" x14ac:dyDescent="0.2"/>
  <cols>
    <col min="1" max="11" width="2.109375" style="46" customWidth="1"/>
    <col min="12" max="12" width="2.21875" style="46" customWidth="1"/>
    <col min="13" max="17" width="2.33203125" style="46" customWidth="1"/>
    <col min="18" max="119" width="2.109375" style="46" customWidth="1"/>
    <col min="120" max="16384" width="0" style="46" hidden="1"/>
  </cols>
  <sheetData>
    <row r="1" spans="1:119" ht="33" customHeight="1" x14ac:dyDescent="0.2">
      <c r="A1" s="44"/>
      <c r="B1" s="551" t="s">
        <v>18</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 thickBot="1" x14ac:dyDescent="0.25">
      <c r="A2" s="44"/>
      <c r="B2" s="47" t="s">
        <v>19</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5">
      <c r="A3" s="45"/>
      <c r="B3" s="552" t="s">
        <v>20</v>
      </c>
      <c r="C3" s="553"/>
      <c r="D3" s="553"/>
      <c r="E3" s="554"/>
      <c r="F3" s="554"/>
      <c r="G3" s="554"/>
      <c r="H3" s="554"/>
      <c r="I3" s="554"/>
      <c r="J3" s="554"/>
      <c r="K3" s="554"/>
      <c r="L3" s="554" t="s">
        <v>21</v>
      </c>
      <c r="M3" s="554"/>
      <c r="N3" s="554"/>
      <c r="O3" s="554"/>
      <c r="P3" s="554"/>
      <c r="Q3" s="554"/>
      <c r="R3" s="557"/>
      <c r="S3" s="557"/>
      <c r="T3" s="557"/>
      <c r="U3" s="557"/>
      <c r="V3" s="558"/>
      <c r="W3" s="450" t="s">
        <v>22</v>
      </c>
      <c r="X3" s="451"/>
      <c r="Y3" s="451"/>
      <c r="Z3" s="451"/>
      <c r="AA3" s="451"/>
      <c r="AB3" s="553"/>
      <c r="AC3" s="557" t="s">
        <v>23</v>
      </c>
      <c r="AD3" s="451"/>
      <c r="AE3" s="451"/>
      <c r="AF3" s="451"/>
      <c r="AG3" s="451"/>
      <c r="AH3" s="451"/>
      <c r="AI3" s="451"/>
      <c r="AJ3" s="451"/>
      <c r="AK3" s="451"/>
      <c r="AL3" s="519"/>
      <c r="AM3" s="450" t="s">
        <v>24</v>
      </c>
      <c r="AN3" s="451"/>
      <c r="AO3" s="451"/>
      <c r="AP3" s="451"/>
      <c r="AQ3" s="451"/>
      <c r="AR3" s="451"/>
      <c r="AS3" s="451"/>
      <c r="AT3" s="451"/>
      <c r="AU3" s="451"/>
      <c r="AV3" s="451"/>
      <c r="AW3" s="451"/>
      <c r="AX3" s="519"/>
      <c r="AY3" s="511" t="s">
        <v>25</v>
      </c>
      <c r="AZ3" s="512"/>
      <c r="BA3" s="512"/>
      <c r="BB3" s="512"/>
      <c r="BC3" s="512"/>
      <c r="BD3" s="512"/>
      <c r="BE3" s="512"/>
      <c r="BF3" s="512"/>
      <c r="BG3" s="512"/>
      <c r="BH3" s="512"/>
      <c r="BI3" s="512"/>
      <c r="BJ3" s="512"/>
      <c r="BK3" s="512"/>
      <c r="BL3" s="512"/>
      <c r="BM3" s="561"/>
      <c r="BN3" s="450" t="s">
        <v>26</v>
      </c>
      <c r="BO3" s="451"/>
      <c r="BP3" s="451"/>
      <c r="BQ3" s="451"/>
      <c r="BR3" s="451"/>
      <c r="BS3" s="451"/>
      <c r="BT3" s="451"/>
      <c r="BU3" s="519"/>
      <c r="BV3" s="450" t="s">
        <v>27</v>
      </c>
      <c r="BW3" s="451"/>
      <c r="BX3" s="451"/>
      <c r="BY3" s="451"/>
      <c r="BZ3" s="451"/>
      <c r="CA3" s="451"/>
      <c r="CB3" s="451"/>
      <c r="CC3" s="519"/>
      <c r="CD3" s="511" t="s">
        <v>25</v>
      </c>
      <c r="CE3" s="512"/>
      <c r="CF3" s="512"/>
      <c r="CG3" s="512"/>
      <c r="CH3" s="512"/>
      <c r="CI3" s="512"/>
      <c r="CJ3" s="512"/>
      <c r="CK3" s="512"/>
      <c r="CL3" s="512"/>
      <c r="CM3" s="512"/>
      <c r="CN3" s="512"/>
      <c r="CO3" s="512"/>
      <c r="CP3" s="512"/>
      <c r="CQ3" s="512"/>
      <c r="CR3" s="512"/>
      <c r="CS3" s="561"/>
      <c r="CT3" s="450" t="s">
        <v>28</v>
      </c>
      <c r="CU3" s="451"/>
      <c r="CV3" s="451"/>
      <c r="CW3" s="451"/>
      <c r="CX3" s="451"/>
      <c r="CY3" s="451"/>
      <c r="CZ3" s="451"/>
      <c r="DA3" s="519"/>
      <c r="DB3" s="450" t="s">
        <v>29</v>
      </c>
      <c r="DC3" s="451"/>
      <c r="DD3" s="451"/>
      <c r="DE3" s="451"/>
      <c r="DF3" s="451"/>
      <c r="DG3" s="451"/>
      <c r="DH3" s="451"/>
      <c r="DI3" s="519"/>
      <c r="DJ3" s="44"/>
      <c r="DK3" s="44"/>
      <c r="DL3" s="44"/>
      <c r="DM3" s="44"/>
      <c r="DN3" s="44"/>
      <c r="DO3" s="44"/>
    </row>
    <row r="4" spans="1:119" ht="18.75" customHeight="1" x14ac:dyDescent="0.2">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3"/>
      <c r="AN4" s="403"/>
      <c r="AO4" s="403"/>
      <c r="AP4" s="403"/>
      <c r="AQ4" s="403"/>
      <c r="AR4" s="403"/>
      <c r="AS4" s="403"/>
      <c r="AT4" s="403"/>
      <c r="AU4" s="403"/>
      <c r="AV4" s="403"/>
      <c r="AW4" s="403"/>
      <c r="AX4" s="560"/>
      <c r="AY4" s="377" t="s">
        <v>30</v>
      </c>
      <c r="AZ4" s="378"/>
      <c r="BA4" s="378"/>
      <c r="BB4" s="378"/>
      <c r="BC4" s="378"/>
      <c r="BD4" s="378"/>
      <c r="BE4" s="378"/>
      <c r="BF4" s="378"/>
      <c r="BG4" s="378"/>
      <c r="BH4" s="378"/>
      <c r="BI4" s="378"/>
      <c r="BJ4" s="378"/>
      <c r="BK4" s="378"/>
      <c r="BL4" s="378"/>
      <c r="BM4" s="379"/>
      <c r="BN4" s="380">
        <v>12787063</v>
      </c>
      <c r="BO4" s="381"/>
      <c r="BP4" s="381"/>
      <c r="BQ4" s="381"/>
      <c r="BR4" s="381"/>
      <c r="BS4" s="381"/>
      <c r="BT4" s="381"/>
      <c r="BU4" s="382"/>
      <c r="BV4" s="380">
        <v>12183964</v>
      </c>
      <c r="BW4" s="381"/>
      <c r="BX4" s="381"/>
      <c r="BY4" s="381"/>
      <c r="BZ4" s="381"/>
      <c r="CA4" s="381"/>
      <c r="CB4" s="381"/>
      <c r="CC4" s="382"/>
      <c r="CD4" s="545" t="s">
        <v>31</v>
      </c>
      <c r="CE4" s="546"/>
      <c r="CF4" s="546"/>
      <c r="CG4" s="546"/>
      <c r="CH4" s="546"/>
      <c r="CI4" s="546"/>
      <c r="CJ4" s="546"/>
      <c r="CK4" s="546"/>
      <c r="CL4" s="546"/>
      <c r="CM4" s="546"/>
      <c r="CN4" s="546"/>
      <c r="CO4" s="546"/>
      <c r="CP4" s="546"/>
      <c r="CQ4" s="546"/>
      <c r="CR4" s="546"/>
      <c r="CS4" s="547"/>
      <c r="CT4" s="548">
        <v>5</v>
      </c>
      <c r="CU4" s="549"/>
      <c r="CV4" s="549"/>
      <c r="CW4" s="549"/>
      <c r="CX4" s="549"/>
      <c r="CY4" s="549"/>
      <c r="CZ4" s="549"/>
      <c r="DA4" s="550"/>
      <c r="DB4" s="548">
        <v>4.5999999999999996</v>
      </c>
      <c r="DC4" s="549"/>
      <c r="DD4" s="549"/>
      <c r="DE4" s="549"/>
      <c r="DF4" s="549"/>
      <c r="DG4" s="549"/>
      <c r="DH4" s="549"/>
      <c r="DI4" s="550"/>
      <c r="DJ4" s="44"/>
      <c r="DK4" s="44"/>
      <c r="DL4" s="44"/>
      <c r="DM4" s="44"/>
      <c r="DN4" s="44"/>
      <c r="DO4" s="44"/>
    </row>
    <row r="5" spans="1:119" ht="18.75" customHeight="1" x14ac:dyDescent="0.2">
      <c r="A5" s="45"/>
      <c r="B5" s="555"/>
      <c r="C5" s="404"/>
      <c r="D5" s="404"/>
      <c r="E5" s="556"/>
      <c r="F5" s="556"/>
      <c r="G5" s="556"/>
      <c r="H5" s="556"/>
      <c r="I5" s="556"/>
      <c r="J5" s="556"/>
      <c r="K5" s="556"/>
      <c r="L5" s="556"/>
      <c r="M5" s="556"/>
      <c r="N5" s="556"/>
      <c r="O5" s="556"/>
      <c r="P5" s="556"/>
      <c r="Q5" s="556"/>
      <c r="R5" s="402"/>
      <c r="S5" s="402"/>
      <c r="T5" s="402"/>
      <c r="U5" s="402"/>
      <c r="V5" s="559"/>
      <c r="W5" s="483"/>
      <c r="X5" s="403"/>
      <c r="Y5" s="403"/>
      <c r="Z5" s="403"/>
      <c r="AA5" s="403"/>
      <c r="AB5" s="404"/>
      <c r="AC5" s="402"/>
      <c r="AD5" s="403"/>
      <c r="AE5" s="403"/>
      <c r="AF5" s="403"/>
      <c r="AG5" s="403"/>
      <c r="AH5" s="403"/>
      <c r="AI5" s="403"/>
      <c r="AJ5" s="403"/>
      <c r="AK5" s="403"/>
      <c r="AL5" s="560"/>
      <c r="AM5" s="454" t="s">
        <v>32</v>
      </c>
      <c r="AN5" s="359"/>
      <c r="AO5" s="359"/>
      <c r="AP5" s="359"/>
      <c r="AQ5" s="359"/>
      <c r="AR5" s="359"/>
      <c r="AS5" s="359"/>
      <c r="AT5" s="360"/>
      <c r="AU5" s="436" t="s">
        <v>33</v>
      </c>
      <c r="AV5" s="437"/>
      <c r="AW5" s="437"/>
      <c r="AX5" s="437"/>
      <c r="AY5" s="365" t="s">
        <v>34</v>
      </c>
      <c r="AZ5" s="366"/>
      <c r="BA5" s="366"/>
      <c r="BB5" s="366"/>
      <c r="BC5" s="366"/>
      <c r="BD5" s="366"/>
      <c r="BE5" s="366"/>
      <c r="BF5" s="366"/>
      <c r="BG5" s="366"/>
      <c r="BH5" s="366"/>
      <c r="BI5" s="366"/>
      <c r="BJ5" s="366"/>
      <c r="BK5" s="366"/>
      <c r="BL5" s="366"/>
      <c r="BM5" s="367"/>
      <c r="BN5" s="385">
        <v>12449521</v>
      </c>
      <c r="BO5" s="386"/>
      <c r="BP5" s="386"/>
      <c r="BQ5" s="386"/>
      <c r="BR5" s="386"/>
      <c r="BS5" s="386"/>
      <c r="BT5" s="386"/>
      <c r="BU5" s="387"/>
      <c r="BV5" s="385">
        <v>11839789</v>
      </c>
      <c r="BW5" s="386"/>
      <c r="BX5" s="386"/>
      <c r="BY5" s="386"/>
      <c r="BZ5" s="386"/>
      <c r="CA5" s="386"/>
      <c r="CB5" s="386"/>
      <c r="CC5" s="387"/>
      <c r="CD5" s="394" t="s">
        <v>35</v>
      </c>
      <c r="CE5" s="395"/>
      <c r="CF5" s="395"/>
      <c r="CG5" s="395"/>
      <c r="CH5" s="395"/>
      <c r="CI5" s="395"/>
      <c r="CJ5" s="395"/>
      <c r="CK5" s="395"/>
      <c r="CL5" s="395"/>
      <c r="CM5" s="395"/>
      <c r="CN5" s="395"/>
      <c r="CO5" s="395"/>
      <c r="CP5" s="395"/>
      <c r="CQ5" s="395"/>
      <c r="CR5" s="395"/>
      <c r="CS5" s="396"/>
      <c r="CT5" s="355">
        <v>91.4</v>
      </c>
      <c r="CU5" s="356"/>
      <c r="CV5" s="356"/>
      <c r="CW5" s="356"/>
      <c r="CX5" s="356"/>
      <c r="CY5" s="356"/>
      <c r="CZ5" s="356"/>
      <c r="DA5" s="357"/>
      <c r="DB5" s="355">
        <v>87.9</v>
      </c>
      <c r="DC5" s="356"/>
      <c r="DD5" s="356"/>
      <c r="DE5" s="356"/>
      <c r="DF5" s="356"/>
      <c r="DG5" s="356"/>
      <c r="DH5" s="356"/>
      <c r="DI5" s="357"/>
      <c r="DJ5" s="44"/>
      <c r="DK5" s="44"/>
      <c r="DL5" s="44"/>
      <c r="DM5" s="44"/>
      <c r="DN5" s="44"/>
      <c r="DO5" s="44"/>
    </row>
    <row r="6" spans="1:119" ht="18.75" customHeight="1" x14ac:dyDescent="0.2">
      <c r="A6" s="45"/>
      <c r="B6" s="525" t="s">
        <v>36</v>
      </c>
      <c r="C6" s="401"/>
      <c r="D6" s="401"/>
      <c r="E6" s="526"/>
      <c r="F6" s="526"/>
      <c r="G6" s="526"/>
      <c r="H6" s="526"/>
      <c r="I6" s="526"/>
      <c r="J6" s="526"/>
      <c r="K6" s="526"/>
      <c r="L6" s="526" t="s">
        <v>37</v>
      </c>
      <c r="M6" s="526"/>
      <c r="N6" s="526"/>
      <c r="O6" s="526"/>
      <c r="P6" s="526"/>
      <c r="Q6" s="526"/>
      <c r="R6" s="428"/>
      <c r="S6" s="428"/>
      <c r="T6" s="428"/>
      <c r="U6" s="428"/>
      <c r="V6" s="532"/>
      <c r="W6" s="465" t="s">
        <v>38</v>
      </c>
      <c r="X6" s="400"/>
      <c r="Y6" s="400"/>
      <c r="Z6" s="400"/>
      <c r="AA6" s="400"/>
      <c r="AB6" s="401"/>
      <c r="AC6" s="537" t="s">
        <v>39</v>
      </c>
      <c r="AD6" s="538"/>
      <c r="AE6" s="538"/>
      <c r="AF6" s="538"/>
      <c r="AG6" s="538"/>
      <c r="AH6" s="538"/>
      <c r="AI6" s="538"/>
      <c r="AJ6" s="538"/>
      <c r="AK6" s="538"/>
      <c r="AL6" s="539"/>
      <c r="AM6" s="454" t="s">
        <v>40</v>
      </c>
      <c r="AN6" s="359"/>
      <c r="AO6" s="359"/>
      <c r="AP6" s="359"/>
      <c r="AQ6" s="359"/>
      <c r="AR6" s="359"/>
      <c r="AS6" s="359"/>
      <c r="AT6" s="360"/>
      <c r="AU6" s="436" t="s">
        <v>33</v>
      </c>
      <c r="AV6" s="437"/>
      <c r="AW6" s="437"/>
      <c r="AX6" s="437"/>
      <c r="AY6" s="365" t="s">
        <v>41</v>
      </c>
      <c r="AZ6" s="366"/>
      <c r="BA6" s="366"/>
      <c r="BB6" s="366"/>
      <c r="BC6" s="366"/>
      <c r="BD6" s="366"/>
      <c r="BE6" s="366"/>
      <c r="BF6" s="366"/>
      <c r="BG6" s="366"/>
      <c r="BH6" s="366"/>
      <c r="BI6" s="366"/>
      <c r="BJ6" s="366"/>
      <c r="BK6" s="366"/>
      <c r="BL6" s="366"/>
      <c r="BM6" s="367"/>
      <c r="BN6" s="385">
        <v>337542</v>
      </c>
      <c r="BO6" s="386"/>
      <c r="BP6" s="386"/>
      <c r="BQ6" s="386"/>
      <c r="BR6" s="386"/>
      <c r="BS6" s="386"/>
      <c r="BT6" s="386"/>
      <c r="BU6" s="387"/>
      <c r="BV6" s="385">
        <v>344175</v>
      </c>
      <c r="BW6" s="386"/>
      <c r="BX6" s="386"/>
      <c r="BY6" s="386"/>
      <c r="BZ6" s="386"/>
      <c r="CA6" s="386"/>
      <c r="CB6" s="386"/>
      <c r="CC6" s="387"/>
      <c r="CD6" s="394" t="s">
        <v>42</v>
      </c>
      <c r="CE6" s="395"/>
      <c r="CF6" s="395"/>
      <c r="CG6" s="395"/>
      <c r="CH6" s="395"/>
      <c r="CI6" s="395"/>
      <c r="CJ6" s="395"/>
      <c r="CK6" s="395"/>
      <c r="CL6" s="395"/>
      <c r="CM6" s="395"/>
      <c r="CN6" s="395"/>
      <c r="CO6" s="395"/>
      <c r="CP6" s="395"/>
      <c r="CQ6" s="395"/>
      <c r="CR6" s="395"/>
      <c r="CS6" s="396"/>
      <c r="CT6" s="522">
        <v>95.2</v>
      </c>
      <c r="CU6" s="523"/>
      <c r="CV6" s="523"/>
      <c r="CW6" s="523"/>
      <c r="CX6" s="523"/>
      <c r="CY6" s="523"/>
      <c r="CZ6" s="523"/>
      <c r="DA6" s="524"/>
      <c r="DB6" s="522">
        <v>92.6</v>
      </c>
      <c r="DC6" s="523"/>
      <c r="DD6" s="523"/>
      <c r="DE6" s="523"/>
      <c r="DF6" s="523"/>
      <c r="DG6" s="523"/>
      <c r="DH6" s="523"/>
      <c r="DI6" s="524"/>
      <c r="DJ6" s="44"/>
      <c r="DK6" s="44"/>
      <c r="DL6" s="44"/>
      <c r="DM6" s="44"/>
      <c r="DN6" s="44"/>
      <c r="DO6" s="44"/>
    </row>
    <row r="7" spans="1:119" ht="18.75" customHeight="1" x14ac:dyDescent="0.2">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54" t="s">
        <v>43</v>
      </c>
      <c r="AN7" s="359"/>
      <c r="AO7" s="359"/>
      <c r="AP7" s="359"/>
      <c r="AQ7" s="359"/>
      <c r="AR7" s="359"/>
      <c r="AS7" s="359"/>
      <c r="AT7" s="360"/>
      <c r="AU7" s="436" t="s">
        <v>44</v>
      </c>
      <c r="AV7" s="437"/>
      <c r="AW7" s="437"/>
      <c r="AX7" s="437"/>
      <c r="AY7" s="365" t="s">
        <v>45</v>
      </c>
      <c r="AZ7" s="366"/>
      <c r="BA7" s="366"/>
      <c r="BB7" s="366"/>
      <c r="BC7" s="366"/>
      <c r="BD7" s="366"/>
      <c r="BE7" s="366"/>
      <c r="BF7" s="366"/>
      <c r="BG7" s="366"/>
      <c r="BH7" s="366"/>
      <c r="BI7" s="366"/>
      <c r="BJ7" s="366"/>
      <c r="BK7" s="366"/>
      <c r="BL7" s="366"/>
      <c r="BM7" s="367"/>
      <c r="BN7" s="385">
        <v>1565</v>
      </c>
      <c r="BO7" s="386"/>
      <c r="BP7" s="386"/>
      <c r="BQ7" s="386"/>
      <c r="BR7" s="386"/>
      <c r="BS7" s="386"/>
      <c r="BT7" s="386"/>
      <c r="BU7" s="387"/>
      <c r="BV7" s="385">
        <v>24191</v>
      </c>
      <c r="BW7" s="386"/>
      <c r="BX7" s="386"/>
      <c r="BY7" s="386"/>
      <c r="BZ7" s="386"/>
      <c r="CA7" s="386"/>
      <c r="CB7" s="386"/>
      <c r="CC7" s="387"/>
      <c r="CD7" s="394" t="s">
        <v>46</v>
      </c>
      <c r="CE7" s="395"/>
      <c r="CF7" s="395"/>
      <c r="CG7" s="395"/>
      <c r="CH7" s="395"/>
      <c r="CI7" s="395"/>
      <c r="CJ7" s="395"/>
      <c r="CK7" s="395"/>
      <c r="CL7" s="395"/>
      <c r="CM7" s="395"/>
      <c r="CN7" s="395"/>
      <c r="CO7" s="395"/>
      <c r="CP7" s="395"/>
      <c r="CQ7" s="395"/>
      <c r="CR7" s="395"/>
      <c r="CS7" s="396"/>
      <c r="CT7" s="385">
        <v>6762554</v>
      </c>
      <c r="CU7" s="386"/>
      <c r="CV7" s="386"/>
      <c r="CW7" s="386"/>
      <c r="CX7" s="386"/>
      <c r="CY7" s="386"/>
      <c r="CZ7" s="386"/>
      <c r="DA7" s="387"/>
      <c r="DB7" s="385">
        <v>6891134</v>
      </c>
      <c r="DC7" s="386"/>
      <c r="DD7" s="386"/>
      <c r="DE7" s="386"/>
      <c r="DF7" s="386"/>
      <c r="DG7" s="386"/>
      <c r="DH7" s="386"/>
      <c r="DI7" s="387"/>
      <c r="DJ7" s="44"/>
      <c r="DK7" s="44"/>
      <c r="DL7" s="44"/>
      <c r="DM7" s="44"/>
      <c r="DN7" s="44"/>
      <c r="DO7" s="44"/>
    </row>
    <row r="8" spans="1:119" ht="18.75" customHeight="1" thickBot="1" x14ac:dyDescent="0.25">
      <c r="A8" s="45"/>
      <c r="B8" s="530"/>
      <c r="C8" s="466"/>
      <c r="D8" s="466"/>
      <c r="E8" s="531"/>
      <c r="F8" s="531"/>
      <c r="G8" s="531"/>
      <c r="H8" s="531"/>
      <c r="I8" s="531"/>
      <c r="J8" s="531"/>
      <c r="K8" s="531"/>
      <c r="L8" s="531"/>
      <c r="M8" s="531"/>
      <c r="N8" s="531"/>
      <c r="O8" s="531"/>
      <c r="P8" s="531"/>
      <c r="Q8" s="531"/>
      <c r="R8" s="535"/>
      <c r="S8" s="535"/>
      <c r="T8" s="535"/>
      <c r="U8" s="535"/>
      <c r="V8" s="536"/>
      <c r="W8" s="452"/>
      <c r="X8" s="453"/>
      <c r="Y8" s="453"/>
      <c r="Z8" s="453"/>
      <c r="AA8" s="453"/>
      <c r="AB8" s="466"/>
      <c r="AC8" s="542"/>
      <c r="AD8" s="543"/>
      <c r="AE8" s="543"/>
      <c r="AF8" s="543"/>
      <c r="AG8" s="543"/>
      <c r="AH8" s="543"/>
      <c r="AI8" s="543"/>
      <c r="AJ8" s="543"/>
      <c r="AK8" s="543"/>
      <c r="AL8" s="544"/>
      <c r="AM8" s="454" t="s">
        <v>47</v>
      </c>
      <c r="AN8" s="359"/>
      <c r="AO8" s="359"/>
      <c r="AP8" s="359"/>
      <c r="AQ8" s="359"/>
      <c r="AR8" s="359"/>
      <c r="AS8" s="359"/>
      <c r="AT8" s="360"/>
      <c r="AU8" s="436" t="s">
        <v>48</v>
      </c>
      <c r="AV8" s="437"/>
      <c r="AW8" s="437"/>
      <c r="AX8" s="437"/>
      <c r="AY8" s="365" t="s">
        <v>49</v>
      </c>
      <c r="AZ8" s="366"/>
      <c r="BA8" s="366"/>
      <c r="BB8" s="366"/>
      <c r="BC8" s="366"/>
      <c r="BD8" s="366"/>
      <c r="BE8" s="366"/>
      <c r="BF8" s="366"/>
      <c r="BG8" s="366"/>
      <c r="BH8" s="366"/>
      <c r="BI8" s="366"/>
      <c r="BJ8" s="366"/>
      <c r="BK8" s="366"/>
      <c r="BL8" s="366"/>
      <c r="BM8" s="367"/>
      <c r="BN8" s="385">
        <v>335977</v>
      </c>
      <c r="BO8" s="386"/>
      <c r="BP8" s="386"/>
      <c r="BQ8" s="386"/>
      <c r="BR8" s="386"/>
      <c r="BS8" s="386"/>
      <c r="BT8" s="386"/>
      <c r="BU8" s="387"/>
      <c r="BV8" s="385">
        <v>319984</v>
      </c>
      <c r="BW8" s="386"/>
      <c r="BX8" s="386"/>
      <c r="BY8" s="386"/>
      <c r="BZ8" s="386"/>
      <c r="CA8" s="386"/>
      <c r="CB8" s="386"/>
      <c r="CC8" s="387"/>
      <c r="CD8" s="394" t="s">
        <v>50</v>
      </c>
      <c r="CE8" s="395"/>
      <c r="CF8" s="395"/>
      <c r="CG8" s="395"/>
      <c r="CH8" s="395"/>
      <c r="CI8" s="395"/>
      <c r="CJ8" s="395"/>
      <c r="CK8" s="395"/>
      <c r="CL8" s="395"/>
      <c r="CM8" s="395"/>
      <c r="CN8" s="395"/>
      <c r="CO8" s="395"/>
      <c r="CP8" s="395"/>
      <c r="CQ8" s="395"/>
      <c r="CR8" s="395"/>
      <c r="CS8" s="396"/>
      <c r="CT8" s="487">
        <v>0.26</v>
      </c>
      <c r="CU8" s="488"/>
      <c r="CV8" s="488"/>
      <c r="CW8" s="488"/>
      <c r="CX8" s="488"/>
      <c r="CY8" s="488"/>
      <c r="CZ8" s="488"/>
      <c r="DA8" s="489"/>
      <c r="DB8" s="487">
        <v>0.25</v>
      </c>
      <c r="DC8" s="488"/>
      <c r="DD8" s="488"/>
      <c r="DE8" s="488"/>
      <c r="DF8" s="488"/>
      <c r="DG8" s="488"/>
      <c r="DH8" s="488"/>
      <c r="DI8" s="489"/>
      <c r="DJ8" s="44"/>
      <c r="DK8" s="44"/>
      <c r="DL8" s="44"/>
      <c r="DM8" s="44"/>
      <c r="DN8" s="44"/>
      <c r="DO8" s="44"/>
    </row>
    <row r="9" spans="1:119" ht="18.75" customHeight="1" thickBot="1" x14ac:dyDescent="0.25">
      <c r="A9" s="45"/>
      <c r="B9" s="511" t="s">
        <v>51</v>
      </c>
      <c r="C9" s="512"/>
      <c r="D9" s="512"/>
      <c r="E9" s="512"/>
      <c r="F9" s="512"/>
      <c r="G9" s="512"/>
      <c r="H9" s="512"/>
      <c r="I9" s="512"/>
      <c r="J9" s="512"/>
      <c r="K9" s="439"/>
      <c r="L9" s="513" t="s">
        <v>52</v>
      </c>
      <c r="M9" s="514"/>
      <c r="N9" s="514"/>
      <c r="O9" s="514"/>
      <c r="P9" s="514"/>
      <c r="Q9" s="515"/>
      <c r="R9" s="516">
        <v>18779</v>
      </c>
      <c r="S9" s="517"/>
      <c r="T9" s="517"/>
      <c r="U9" s="517"/>
      <c r="V9" s="518"/>
      <c r="W9" s="450" t="s">
        <v>53</v>
      </c>
      <c r="X9" s="451"/>
      <c r="Y9" s="451"/>
      <c r="Z9" s="451"/>
      <c r="AA9" s="451"/>
      <c r="AB9" s="451"/>
      <c r="AC9" s="451"/>
      <c r="AD9" s="451"/>
      <c r="AE9" s="451"/>
      <c r="AF9" s="451"/>
      <c r="AG9" s="451"/>
      <c r="AH9" s="451"/>
      <c r="AI9" s="451"/>
      <c r="AJ9" s="451"/>
      <c r="AK9" s="451"/>
      <c r="AL9" s="519"/>
      <c r="AM9" s="454" t="s">
        <v>54</v>
      </c>
      <c r="AN9" s="359"/>
      <c r="AO9" s="359"/>
      <c r="AP9" s="359"/>
      <c r="AQ9" s="359"/>
      <c r="AR9" s="359"/>
      <c r="AS9" s="359"/>
      <c r="AT9" s="360"/>
      <c r="AU9" s="436" t="s">
        <v>33</v>
      </c>
      <c r="AV9" s="437"/>
      <c r="AW9" s="437"/>
      <c r="AX9" s="437"/>
      <c r="AY9" s="365" t="s">
        <v>55</v>
      </c>
      <c r="AZ9" s="366"/>
      <c r="BA9" s="366"/>
      <c r="BB9" s="366"/>
      <c r="BC9" s="366"/>
      <c r="BD9" s="366"/>
      <c r="BE9" s="366"/>
      <c r="BF9" s="366"/>
      <c r="BG9" s="366"/>
      <c r="BH9" s="366"/>
      <c r="BI9" s="366"/>
      <c r="BJ9" s="366"/>
      <c r="BK9" s="366"/>
      <c r="BL9" s="366"/>
      <c r="BM9" s="367"/>
      <c r="BN9" s="385">
        <v>15993</v>
      </c>
      <c r="BO9" s="386"/>
      <c r="BP9" s="386"/>
      <c r="BQ9" s="386"/>
      <c r="BR9" s="386"/>
      <c r="BS9" s="386"/>
      <c r="BT9" s="386"/>
      <c r="BU9" s="387"/>
      <c r="BV9" s="385">
        <v>1946</v>
      </c>
      <c r="BW9" s="386"/>
      <c r="BX9" s="386"/>
      <c r="BY9" s="386"/>
      <c r="BZ9" s="386"/>
      <c r="CA9" s="386"/>
      <c r="CB9" s="386"/>
      <c r="CC9" s="387"/>
      <c r="CD9" s="394" t="s">
        <v>56</v>
      </c>
      <c r="CE9" s="395"/>
      <c r="CF9" s="395"/>
      <c r="CG9" s="395"/>
      <c r="CH9" s="395"/>
      <c r="CI9" s="395"/>
      <c r="CJ9" s="395"/>
      <c r="CK9" s="395"/>
      <c r="CL9" s="395"/>
      <c r="CM9" s="395"/>
      <c r="CN9" s="395"/>
      <c r="CO9" s="395"/>
      <c r="CP9" s="395"/>
      <c r="CQ9" s="395"/>
      <c r="CR9" s="395"/>
      <c r="CS9" s="396"/>
      <c r="CT9" s="355">
        <v>11.8</v>
      </c>
      <c r="CU9" s="356"/>
      <c r="CV9" s="356"/>
      <c r="CW9" s="356"/>
      <c r="CX9" s="356"/>
      <c r="CY9" s="356"/>
      <c r="CZ9" s="356"/>
      <c r="DA9" s="357"/>
      <c r="DB9" s="355">
        <v>12</v>
      </c>
      <c r="DC9" s="356"/>
      <c r="DD9" s="356"/>
      <c r="DE9" s="356"/>
      <c r="DF9" s="356"/>
      <c r="DG9" s="356"/>
      <c r="DH9" s="356"/>
      <c r="DI9" s="357"/>
      <c r="DJ9" s="44"/>
      <c r="DK9" s="44"/>
      <c r="DL9" s="44"/>
      <c r="DM9" s="44"/>
      <c r="DN9" s="44"/>
      <c r="DO9" s="44"/>
    </row>
    <row r="10" spans="1:119" ht="18.75" customHeight="1" thickBot="1" x14ac:dyDescent="0.25">
      <c r="A10" s="45"/>
      <c r="B10" s="511"/>
      <c r="C10" s="512"/>
      <c r="D10" s="512"/>
      <c r="E10" s="512"/>
      <c r="F10" s="512"/>
      <c r="G10" s="512"/>
      <c r="H10" s="512"/>
      <c r="I10" s="512"/>
      <c r="J10" s="512"/>
      <c r="K10" s="439"/>
      <c r="L10" s="358" t="s">
        <v>57</v>
      </c>
      <c r="M10" s="359"/>
      <c r="N10" s="359"/>
      <c r="O10" s="359"/>
      <c r="P10" s="359"/>
      <c r="Q10" s="360"/>
      <c r="R10" s="361">
        <v>20453</v>
      </c>
      <c r="S10" s="362"/>
      <c r="T10" s="362"/>
      <c r="U10" s="362"/>
      <c r="V10" s="364"/>
      <c r="W10" s="520"/>
      <c r="X10" s="338"/>
      <c r="Y10" s="338"/>
      <c r="Z10" s="338"/>
      <c r="AA10" s="338"/>
      <c r="AB10" s="338"/>
      <c r="AC10" s="338"/>
      <c r="AD10" s="338"/>
      <c r="AE10" s="338"/>
      <c r="AF10" s="338"/>
      <c r="AG10" s="338"/>
      <c r="AH10" s="338"/>
      <c r="AI10" s="338"/>
      <c r="AJ10" s="338"/>
      <c r="AK10" s="338"/>
      <c r="AL10" s="521"/>
      <c r="AM10" s="454" t="s">
        <v>58</v>
      </c>
      <c r="AN10" s="359"/>
      <c r="AO10" s="359"/>
      <c r="AP10" s="359"/>
      <c r="AQ10" s="359"/>
      <c r="AR10" s="359"/>
      <c r="AS10" s="359"/>
      <c r="AT10" s="360"/>
      <c r="AU10" s="436" t="s">
        <v>59</v>
      </c>
      <c r="AV10" s="437"/>
      <c r="AW10" s="437"/>
      <c r="AX10" s="437"/>
      <c r="AY10" s="365" t="s">
        <v>60</v>
      </c>
      <c r="AZ10" s="366"/>
      <c r="BA10" s="366"/>
      <c r="BB10" s="366"/>
      <c r="BC10" s="366"/>
      <c r="BD10" s="366"/>
      <c r="BE10" s="366"/>
      <c r="BF10" s="366"/>
      <c r="BG10" s="366"/>
      <c r="BH10" s="366"/>
      <c r="BI10" s="366"/>
      <c r="BJ10" s="366"/>
      <c r="BK10" s="366"/>
      <c r="BL10" s="366"/>
      <c r="BM10" s="367"/>
      <c r="BN10" s="385">
        <v>161529</v>
      </c>
      <c r="BO10" s="386"/>
      <c r="BP10" s="386"/>
      <c r="BQ10" s="386"/>
      <c r="BR10" s="386"/>
      <c r="BS10" s="386"/>
      <c r="BT10" s="386"/>
      <c r="BU10" s="387"/>
      <c r="BV10" s="385">
        <v>225918</v>
      </c>
      <c r="BW10" s="386"/>
      <c r="BX10" s="386"/>
      <c r="BY10" s="386"/>
      <c r="BZ10" s="386"/>
      <c r="CA10" s="386"/>
      <c r="CB10" s="386"/>
      <c r="CC10" s="387"/>
      <c r="CD10" s="49" t="s">
        <v>61</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5">
      <c r="A11" s="45"/>
      <c r="B11" s="511"/>
      <c r="C11" s="512"/>
      <c r="D11" s="512"/>
      <c r="E11" s="512"/>
      <c r="F11" s="512"/>
      <c r="G11" s="512"/>
      <c r="H11" s="512"/>
      <c r="I11" s="512"/>
      <c r="J11" s="512"/>
      <c r="K11" s="439"/>
      <c r="L11" s="340" t="s">
        <v>62</v>
      </c>
      <c r="M11" s="341"/>
      <c r="N11" s="341"/>
      <c r="O11" s="341"/>
      <c r="P11" s="341"/>
      <c r="Q11" s="342"/>
      <c r="R11" s="508" t="s">
        <v>63</v>
      </c>
      <c r="S11" s="509"/>
      <c r="T11" s="509"/>
      <c r="U11" s="509"/>
      <c r="V11" s="510"/>
      <c r="W11" s="520"/>
      <c r="X11" s="338"/>
      <c r="Y11" s="338"/>
      <c r="Z11" s="338"/>
      <c r="AA11" s="338"/>
      <c r="AB11" s="338"/>
      <c r="AC11" s="338"/>
      <c r="AD11" s="338"/>
      <c r="AE11" s="338"/>
      <c r="AF11" s="338"/>
      <c r="AG11" s="338"/>
      <c r="AH11" s="338"/>
      <c r="AI11" s="338"/>
      <c r="AJ11" s="338"/>
      <c r="AK11" s="338"/>
      <c r="AL11" s="521"/>
      <c r="AM11" s="454" t="s">
        <v>64</v>
      </c>
      <c r="AN11" s="359"/>
      <c r="AO11" s="359"/>
      <c r="AP11" s="359"/>
      <c r="AQ11" s="359"/>
      <c r="AR11" s="359"/>
      <c r="AS11" s="359"/>
      <c r="AT11" s="360"/>
      <c r="AU11" s="436" t="s">
        <v>65</v>
      </c>
      <c r="AV11" s="437"/>
      <c r="AW11" s="437"/>
      <c r="AX11" s="437"/>
      <c r="AY11" s="365" t="s">
        <v>66</v>
      </c>
      <c r="AZ11" s="366"/>
      <c r="BA11" s="366"/>
      <c r="BB11" s="366"/>
      <c r="BC11" s="366"/>
      <c r="BD11" s="366"/>
      <c r="BE11" s="366"/>
      <c r="BF11" s="366"/>
      <c r="BG11" s="366"/>
      <c r="BH11" s="366"/>
      <c r="BI11" s="366"/>
      <c r="BJ11" s="366"/>
      <c r="BK11" s="366"/>
      <c r="BL11" s="366"/>
      <c r="BM11" s="367"/>
      <c r="BN11" s="385" t="s">
        <v>67</v>
      </c>
      <c r="BO11" s="386"/>
      <c r="BP11" s="386"/>
      <c r="BQ11" s="386"/>
      <c r="BR11" s="386"/>
      <c r="BS11" s="386"/>
      <c r="BT11" s="386"/>
      <c r="BU11" s="387"/>
      <c r="BV11" s="385" t="s">
        <v>67</v>
      </c>
      <c r="BW11" s="386"/>
      <c r="BX11" s="386"/>
      <c r="BY11" s="386"/>
      <c r="BZ11" s="386"/>
      <c r="CA11" s="386"/>
      <c r="CB11" s="386"/>
      <c r="CC11" s="387"/>
      <c r="CD11" s="394" t="s">
        <v>68</v>
      </c>
      <c r="CE11" s="395"/>
      <c r="CF11" s="395"/>
      <c r="CG11" s="395"/>
      <c r="CH11" s="395"/>
      <c r="CI11" s="395"/>
      <c r="CJ11" s="395"/>
      <c r="CK11" s="395"/>
      <c r="CL11" s="395"/>
      <c r="CM11" s="395"/>
      <c r="CN11" s="395"/>
      <c r="CO11" s="395"/>
      <c r="CP11" s="395"/>
      <c r="CQ11" s="395"/>
      <c r="CR11" s="395"/>
      <c r="CS11" s="396"/>
      <c r="CT11" s="487" t="s">
        <v>67</v>
      </c>
      <c r="CU11" s="488"/>
      <c r="CV11" s="488"/>
      <c r="CW11" s="488"/>
      <c r="CX11" s="488"/>
      <c r="CY11" s="488"/>
      <c r="CZ11" s="488"/>
      <c r="DA11" s="489"/>
      <c r="DB11" s="487" t="s">
        <v>67</v>
      </c>
      <c r="DC11" s="488"/>
      <c r="DD11" s="488"/>
      <c r="DE11" s="488"/>
      <c r="DF11" s="488"/>
      <c r="DG11" s="488"/>
      <c r="DH11" s="488"/>
      <c r="DI11" s="489"/>
      <c r="DJ11" s="44"/>
      <c r="DK11" s="44"/>
      <c r="DL11" s="44"/>
      <c r="DM11" s="44"/>
      <c r="DN11" s="44"/>
      <c r="DO11" s="44"/>
    </row>
    <row r="12" spans="1:119" ht="18.75" customHeight="1" x14ac:dyDescent="0.2">
      <c r="A12" s="45"/>
      <c r="B12" s="490" t="s">
        <v>69</v>
      </c>
      <c r="C12" s="491"/>
      <c r="D12" s="491"/>
      <c r="E12" s="491"/>
      <c r="F12" s="491"/>
      <c r="G12" s="491"/>
      <c r="H12" s="491"/>
      <c r="I12" s="491"/>
      <c r="J12" s="491"/>
      <c r="K12" s="492"/>
      <c r="L12" s="499" t="s">
        <v>70</v>
      </c>
      <c r="M12" s="500"/>
      <c r="N12" s="500"/>
      <c r="O12" s="500"/>
      <c r="P12" s="500"/>
      <c r="Q12" s="501"/>
      <c r="R12" s="502">
        <v>19253</v>
      </c>
      <c r="S12" s="503"/>
      <c r="T12" s="503"/>
      <c r="U12" s="503"/>
      <c r="V12" s="504"/>
      <c r="W12" s="505" t="s">
        <v>25</v>
      </c>
      <c r="X12" s="437"/>
      <c r="Y12" s="437"/>
      <c r="Z12" s="437"/>
      <c r="AA12" s="437"/>
      <c r="AB12" s="506"/>
      <c r="AC12" s="436" t="s">
        <v>71</v>
      </c>
      <c r="AD12" s="437"/>
      <c r="AE12" s="437"/>
      <c r="AF12" s="437"/>
      <c r="AG12" s="506"/>
      <c r="AH12" s="436" t="s">
        <v>72</v>
      </c>
      <c r="AI12" s="437"/>
      <c r="AJ12" s="437"/>
      <c r="AK12" s="437"/>
      <c r="AL12" s="507"/>
      <c r="AM12" s="454" t="s">
        <v>73</v>
      </c>
      <c r="AN12" s="359"/>
      <c r="AO12" s="359"/>
      <c r="AP12" s="359"/>
      <c r="AQ12" s="359"/>
      <c r="AR12" s="359"/>
      <c r="AS12" s="359"/>
      <c r="AT12" s="360"/>
      <c r="AU12" s="436" t="s">
        <v>74</v>
      </c>
      <c r="AV12" s="437"/>
      <c r="AW12" s="437"/>
      <c r="AX12" s="437"/>
      <c r="AY12" s="365" t="s">
        <v>75</v>
      </c>
      <c r="AZ12" s="366"/>
      <c r="BA12" s="366"/>
      <c r="BB12" s="366"/>
      <c r="BC12" s="366"/>
      <c r="BD12" s="366"/>
      <c r="BE12" s="366"/>
      <c r="BF12" s="366"/>
      <c r="BG12" s="366"/>
      <c r="BH12" s="366"/>
      <c r="BI12" s="366"/>
      <c r="BJ12" s="366"/>
      <c r="BK12" s="366"/>
      <c r="BL12" s="366"/>
      <c r="BM12" s="367"/>
      <c r="BN12" s="385">
        <v>141000</v>
      </c>
      <c r="BO12" s="386"/>
      <c r="BP12" s="386"/>
      <c r="BQ12" s="386"/>
      <c r="BR12" s="386"/>
      <c r="BS12" s="386"/>
      <c r="BT12" s="386"/>
      <c r="BU12" s="387"/>
      <c r="BV12" s="385" t="s">
        <v>76</v>
      </c>
      <c r="BW12" s="386"/>
      <c r="BX12" s="386"/>
      <c r="BY12" s="386"/>
      <c r="BZ12" s="386"/>
      <c r="CA12" s="386"/>
      <c r="CB12" s="386"/>
      <c r="CC12" s="387"/>
      <c r="CD12" s="394" t="s">
        <v>77</v>
      </c>
      <c r="CE12" s="395"/>
      <c r="CF12" s="395"/>
      <c r="CG12" s="395"/>
      <c r="CH12" s="395"/>
      <c r="CI12" s="395"/>
      <c r="CJ12" s="395"/>
      <c r="CK12" s="395"/>
      <c r="CL12" s="395"/>
      <c r="CM12" s="395"/>
      <c r="CN12" s="395"/>
      <c r="CO12" s="395"/>
      <c r="CP12" s="395"/>
      <c r="CQ12" s="395"/>
      <c r="CR12" s="395"/>
      <c r="CS12" s="396"/>
      <c r="CT12" s="487" t="s">
        <v>76</v>
      </c>
      <c r="CU12" s="488"/>
      <c r="CV12" s="488"/>
      <c r="CW12" s="488"/>
      <c r="CX12" s="488"/>
      <c r="CY12" s="488"/>
      <c r="CZ12" s="488"/>
      <c r="DA12" s="489"/>
      <c r="DB12" s="487" t="s">
        <v>76</v>
      </c>
      <c r="DC12" s="488"/>
      <c r="DD12" s="488"/>
      <c r="DE12" s="488"/>
      <c r="DF12" s="488"/>
      <c r="DG12" s="488"/>
      <c r="DH12" s="488"/>
      <c r="DI12" s="489"/>
      <c r="DJ12" s="44"/>
      <c r="DK12" s="44"/>
      <c r="DL12" s="44"/>
      <c r="DM12" s="44"/>
      <c r="DN12" s="44"/>
      <c r="DO12" s="44"/>
    </row>
    <row r="13" spans="1:119" ht="18.75" customHeight="1" x14ac:dyDescent="0.2">
      <c r="A13" s="45"/>
      <c r="B13" s="493"/>
      <c r="C13" s="494"/>
      <c r="D13" s="494"/>
      <c r="E13" s="494"/>
      <c r="F13" s="494"/>
      <c r="G13" s="494"/>
      <c r="H13" s="494"/>
      <c r="I13" s="494"/>
      <c r="J13" s="494"/>
      <c r="K13" s="495"/>
      <c r="L13" s="55"/>
      <c r="M13" s="477" t="s">
        <v>78</v>
      </c>
      <c r="N13" s="478"/>
      <c r="O13" s="478"/>
      <c r="P13" s="478"/>
      <c r="Q13" s="479"/>
      <c r="R13" s="480">
        <v>19162</v>
      </c>
      <c r="S13" s="481"/>
      <c r="T13" s="481"/>
      <c r="U13" s="481"/>
      <c r="V13" s="482"/>
      <c r="W13" s="465" t="s">
        <v>79</v>
      </c>
      <c r="X13" s="400"/>
      <c r="Y13" s="400"/>
      <c r="Z13" s="400"/>
      <c r="AA13" s="400"/>
      <c r="AB13" s="401"/>
      <c r="AC13" s="361">
        <v>2382</v>
      </c>
      <c r="AD13" s="362"/>
      <c r="AE13" s="362"/>
      <c r="AF13" s="362"/>
      <c r="AG13" s="363"/>
      <c r="AH13" s="361">
        <v>2629</v>
      </c>
      <c r="AI13" s="362"/>
      <c r="AJ13" s="362"/>
      <c r="AK13" s="362"/>
      <c r="AL13" s="364"/>
      <c r="AM13" s="454" t="s">
        <v>80</v>
      </c>
      <c r="AN13" s="359"/>
      <c r="AO13" s="359"/>
      <c r="AP13" s="359"/>
      <c r="AQ13" s="359"/>
      <c r="AR13" s="359"/>
      <c r="AS13" s="359"/>
      <c r="AT13" s="360"/>
      <c r="AU13" s="436" t="s">
        <v>74</v>
      </c>
      <c r="AV13" s="437"/>
      <c r="AW13" s="437"/>
      <c r="AX13" s="437"/>
      <c r="AY13" s="365" t="s">
        <v>81</v>
      </c>
      <c r="AZ13" s="366"/>
      <c r="BA13" s="366"/>
      <c r="BB13" s="366"/>
      <c r="BC13" s="366"/>
      <c r="BD13" s="366"/>
      <c r="BE13" s="366"/>
      <c r="BF13" s="366"/>
      <c r="BG13" s="366"/>
      <c r="BH13" s="366"/>
      <c r="BI13" s="366"/>
      <c r="BJ13" s="366"/>
      <c r="BK13" s="366"/>
      <c r="BL13" s="366"/>
      <c r="BM13" s="367"/>
      <c r="BN13" s="385">
        <v>36522</v>
      </c>
      <c r="BO13" s="386"/>
      <c r="BP13" s="386"/>
      <c r="BQ13" s="386"/>
      <c r="BR13" s="386"/>
      <c r="BS13" s="386"/>
      <c r="BT13" s="386"/>
      <c r="BU13" s="387"/>
      <c r="BV13" s="385">
        <v>227864</v>
      </c>
      <c r="BW13" s="386"/>
      <c r="BX13" s="386"/>
      <c r="BY13" s="386"/>
      <c r="BZ13" s="386"/>
      <c r="CA13" s="386"/>
      <c r="CB13" s="386"/>
      <c r="CC13" s="387"/>
      <c r="CD13" s="394" t="s">
        <v>82</v>
      </c>
      <c r="CE13" s="395"/>
      <c r="CF13" s="395"/>
      <c r="CG13" s="395"/>
      <c r="CH13" s="395"/>
      <c r="CI13" s="395"/>
      <c r="CJ13" s="395"/>
      <c r="CK13" s="395"/>
      <c r="CL13" s="395"/>
      <c r="CM13" s="395"/>
      <c r="CN13" s="395"/>
      <c r="CO13" s="395"/>
      <c r="CP13" s="395"/>
      <c r="CQ13" s="395"/>
      <c r="CR13" s="395"/>
      <c r="CS13" s="396"/>
      <c r="CT13" s="355">
        <v>4.9000000000000004</v>
      </c>
      <c r="CU13" s="356"/>
      <c r="CV13" s="356"/>
      <c r="CW13" s="356"/>
      <c r="CX13" s="356"/>
      <c r="CY13" s="356"/>
      <c r="CZ13" s="356"/>
      <c r="DA13" s="357"/>
      <c r="DB13" s="355">
        <v>5.4</v>
      </c>
      <c r="DC13" s="356"/>
      <c r="DD13" s="356"/>
      <c r="DE13" s="356"/>
      <c r="DF13" s="356"/>
      <c r="DG13" s="356"/>
      <c r="DH13" s="356"/>
      <c r="DI13" s="357"/>
      <c r="DJ13" s="44"/>
      <c r="DK13" s="44"/>
      <c r="DL13" s="44"/>
      <c r="DM13" s="44"/>
      <c r="DN13" s="44"/>
      <c r="DO13" s="44"/>
    </row>
    <row r="14" spans="1:119" ht="18.75" customHeight="1" thickBot="1" x14ac:dyDescent="0.25">
      <c r="A14" s="45"/>
      <c r="B14" s="493"/>
      <c r="C14" s="494"/>
      <c r="D14" s="494"/>
      <c r="E14" s="494"/>
      <c r="F14" s="494"/>
      <c r="G14" s="494"/>
      <c r="H14" s="494"/>
      <c r="I14" s="494"/>
      <c r="J14" s="494"/>
      <c r="K14" s="495"/>
      <c r="L14" s="470" t="s">
        <v>83</v>
      </c>
      <c r="M14" s="485"/>
      <c r="N14" s="485"/>
      <c r="O14" s="485"/>
      <c r="P14" s="485"/>
      <c r="Q14" s="486"/>
      <c r="R14" s="480">
        <v>19636</v>
      </c>
      <c r="S14" s="481"/>
      <c r="T14" s="481"/>
      <c r="U14" s="481"/>
      <c r="V14" s="482"/>
      <c r="W14" s="483"/>
      <c r="X14" s="403"/>
      <c r="Y14" s="403"/>
      <c r="Z14" s="403"/>
      <c r="AA14" s="403"/>
      <c r="AB14" s="404"/>
      <c r="AC14" s="473">
        <v>27.1</v>
      </c>
      <c r="AD14" s="474"/>
      <c r="AE14" s="474"/>
      <c r="AF14" s="474"/>
      <c r="AG14" s="475"/>
      <c r="AH14" s="473">
        <v>28.1</v>
      </c>
      <c r="AI14" s="474"/>
      <c r="AJ14" s="474"/>
      <c r="AK14" s="474"/>
      <c r="AL14" s="476"/>
      <c r="AM14" s="454"/>
      <c r="AN14" s="359"/>
      <c r="AO14" s="359"/>
      <c r="AP14" s="359"/>
      <c r="AQ14" s="359"/>
      <c r="AR14" s="359"/>
      <c r="AS14" s="359"/>
      <c r="AT14" s="360"/>
      <c r="AU14" s="436"/>
      <c r="AV14" s="437"/>
      <c r="AW14" s="437"/>
      <c r="AX14" s="437"/>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84</v>
      </c>
      <c r="CE14" s="392"/>
      <c r="CF14" s="392"/>
      <c r="CG14" s="392"/>
      <c r="CH14" s="392"/>
      <c r="CI14" s="392"/>
      <c r="CJ14" s="392"/>
      <c r="CK14" s="392"/>
      <c r="CL14" s="392"/>
      <c r="CM14" s="392"/>
      <c r="CN14" s="392"/>
      <c r="CO14" s="392"/>
      <c r="CP14" s="392"/>
      <c r="CQ14" s="392"/>
      <c r="CR14" s="392"/>
      <c r="CS14" s="393"/>
      <c r="CT14" s="484">
        <v>35.200000000000003</v>
      </c>
      <c r="CU14" s="444"/>
      <c r="CV14" s="444"/>
      <c r="CW14" s="444"/>
      <c r="CX14" s="444"/>
      <c r="CY14" s="444"/>
      <c r="CZ14" s="444"/>
      <c r="DA14" s="445"/>
      <c r="DB14" s="484">
        <v>24.3</v>
      </c>
      <c r="DC14" s="444"/>
      <c r="DD14" s="444"/>
      <c r="DE14" s="444"/>
      <c r="DF14" s="444"/>
      <c r="DG14" s="444"/>
      <c r="DH14" s="444"/>
      <c r="DI14" s="445"/>
      <c r="DJ14" s="44"/>
      <c r="DK14" s="44"/>
      <c r="DL14" s="44"/>
      <c r="DM14" s="44"/>
      <c r="DN14" s="44"/>
      <c r="DO14" s="44"/>
    </row>
    <row r="15" spans="1:119" ht="18.75" customHeight="1" x14ac:dyDescent="0.2">
      <c r="A15" s="45"/>
      <c r="B15" s="493"/>
      <c r="C15" s="494"/>
      <c r="D15" s="494"/>
      <c r="E15" s="494"/>
      <c r="F15" s="494"/>
      <c r="G15" s="494"/>
      <c r="H15" s="494"/>
      <c r="I15" s="494"/>
      <c r="J15" s="494"/>
      <c r="K15" s="495"/>
      <c r="L15" s="55"/>
      <c r="M15" s="477" t="s">
        <v>78</v>
      </c>
      <c r="N15" s="478"/>
      <c r="O15" s="478"/>
      <c r="P15" s="478"/>
      <c r="Q15" s="479"/>
      <c r="R15" s="480">
        <v>19548</v>
      </c>
      <c r="S15" s="481"/>
      <c r="T15" s="481"/>
      <c r="U15" s="481"/>
      <c r="V15" s="482"/>
      <c r="W15" s="465" t="s">
        <v>85</v>
      </c>
      <c r="X15" s="400"/>
      <c r="Y15" s="400"/>
      <c r="Z15" s="400"/>
      <c r="AA15" s="400"/>
      <c r="AB15" s="401"/>
      <c r="AC15" s="361">
        <v>1351</v>
      </c>
      <c r="AD15" s="362"/>
      <c r="AE15" s="362"/>
      <c r="AF15" s="362"/>
      <c r="AG15" s="363"/>
      <c r="AH15" s="361">
        <v>1575</v>
      </c>
      <c r="AI15" s="362"/>
      <c r="AJ15" s="362"/>
      <c r="AK15" s="362"/>
      <c r="AL15" s="364"/>
      <c r="AM15" s="454"/>
      <c r="AN15" s="359"/>
      <c r="AO15" s="359"/>
      <c r="AP15" s="359"/>
      <c r="AQ15" s="359"/>
      <c r="AR15" s="359"/>
      <c r="AS15" s="359"/>
      <c r="AT15" s="360"/>
      <c r="AU15" s="436"/>
      <c r="AV15" s="437"/>
      <c r="AW15" s="437"/>
      <c r="AX15" s="437"/>
      <c r="AY15" s="377" t="s">
        <v>86</v>
      </c>
      <c r="AZ15" s="378"/>
      <c r="BA15" s="378"/>
      <c r="BB15" s="378"/>
      <c r="BC15" s="378"/>
      <c r="BD15" s="378"/>
      <c r="BE15" s="378"/>
      <c r="BF15" s="378"/>
      <c r="BG15" s="378"/>
      <c r="BH15" s="378"/>
      <c r="BI15" s="378"/>
      <c r="BJ15" s="378"/>
      <c r="BK15" s="378"/>
      <c r="BL15" s="378"/>
      <c r="BM15" s="379"/>
      <c r="BN15" s="380">
        <v>1667417</v>
      </c>
      <c r="BO15" s="381"/>
      <c r="BP15" s="381"/>
      <c r="BQ15" s="381"/>
      <c r="BR15" s="381"/>
      <c r="BS15" s="381"/>
      <c r="BT15" s="381"/>
      <c r="BU15" s="382"/>
      <c r="BV15" s="380">
        <v>1621232</v>
      </c>
      <c r="BW15" s="381"/>
      <c r="BX15" s="381"/>
      <c r="BY15" s="381"/>
      <c r="BZ15" s="381"/>
      <c r="CA15" s="381"/>
      <c r="CB15" s="381"/>
      <c r="CC15" s="382"/>
      <c r="CD15" s="467" t="s">
        <v>87</v>
      </c>
      <c r="CE15" s="468"/>
      <c r="CF15" s="468"/>
      <c r="CG15" s="468"/>
      <c r="CH15" s="468"/>
      <c r="CI15" s="468"/>
      <c r="CJ15" s="468"/>
      <c r="CK15" s="468"/>
      <c r="CL15" s="468"/>
      <c r="CM15" s="468"/>
      <c r="CN15" s="468"/>
      <c r="CO15" s="468"/>
      <c r="CP15" s="468"/>
      <c r="CQ15" s="468"/>
      <c r="CR15" s="468"/>
      <c r="CS15" s="469"/>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2">
      <c r="A16" s="45"/>
      <c r="B16" s="493"/>
      <c r="C16" s="494"/>
      <c r="D16" s="494"/>
      <c r="E16" s="494"/>
      <c r="F16" s="494"/>
      <c r="G16" s="494"/>
      <c r="H16" s="494"/>
      <c r="I16" s="494"/>
      <c r="J16" s="494"/>
      <c r="K16" s="495"/>
      <c r="L16" s="470" t="s">
        <v>88</v>
      </c>
      <c r="M16" s="471"/>
      <c r="N16" s="471"/>
      <c r="O16" s="471"/>
      <c r="P16" s="471"/>
      <c r="Q16" s="472"/>
      <c r="R16" s="462" t="s">
        <v>89</v>
      </c>
      <c r="S16" s="463"/>
      <c r="T16" s="463"/>
      <c r="U16" s="463"/>
      <c r="V16" s="464"/>
      <c r="W16" s="483"/>
      <c r="X16" s="403"/>
      <c r="Y16" s="403"/>
      <c r="Z16" s="403"/>
      <c r="AA16" s="403"/>
      <c r="AB16" s="404"/>
      <c r="AC16" s="473">
        <v>15.4</v>
      </c>
      <c r="AD16" s="474"/>
      <c r="AE16" s="474"/>
      <c r="AF16" s="474"/>
      <c r="AG16" s="475"/>
      <c r="AH16" s="473">
        <v>16.899999999999999</v>
      </c>
      <c r="AI16" s="474"/>
      <c r="AJ16" s="474"/>
      <c r="AK16" s="474"/>
      <c r="AL16" s="476"/>
      <c r="AM16" s="454"/>
      <c r="AN16" s="359"/>
      <c r="AO16" s="359"/>
      <c r="AP16" s="359"/>
      <c r="AQ16" s="359"/>
      <c r="AR16" s="359"/>
      <c r="AS16" s="359"/>
      <c r="AT16" s="360"/>
      <c r="AU16" s="436"/>
      <c r="AV16" s="437"/>
      <c r="AW16" s="437"/>
      <c r="AX16" s="437"/>
      <c r="AY16" s="365" t="s">
        <v>90</v>
      </c>
      <c r="AZ16" s="366"/>
      <c r="BA16" s="366"/>
      <c r="BB16" s="366"/>
      <c r="BC16" s="366"/>
      <c r="BD16" s="366"/>
      <c r="BE16" s="366"/>
      <c r="BF16" s="366"/>
      <c r="BG16" s="366"/>
      <c r="BH16" s="366"/>
      <c r="BI16" s="366"/>
      <c r="BJ16" s="366"/>
      <c r="BK16" s="366"/>
      <c r="BL16" s="366"/>
      <c r="BM16" s="367"/>
      <c r="BN16" s="385">
        <v>6067745</v>
      </c>
      <c r="BO16" s="386"/>
      <c r="BP16" s="386"/>
      <c r="BQ16" s="386"/>
      <c r="BR16" s="386"/>
      <c r="BS16" s="386"/>
      <c r="BT16" s="386"/>
      <c r="BU16" s="387"/>
      <c r="BV16" s="385">
        <v>6125662</v>
      </c>
      <c r="BW16" s="386"/>
      <c r="BX16" s="386"/>
      <c r="BY16" s="386"/>
      <c r="BZ16" s="386"/>
      <c r="CA16" s="386"/>
      <c r="CB16" s="386"/>
      <c r="CC16" s="387"/>
      <c r="CD16" s="59"/>
      <c r="CE16" s="383" t="s">
        <v>91</v>
      </c>
      <c r="CF16" s="383"/>
      <c r="CG16" s="383"/>
      <c r="CH16" s="383"/>
      <c r="CI16" s="383"/>
      <c r="CJ16" s="383"/>
      <c r="CK16" s="383"/>
      <c r="CL16" s="383"/>
      <c r="CM16" s="383"/>
      <c r="CN16" s="383"/>
      <c r="CO16" s="383"/>
      <c r="CP16" s="383"/>
      <c r="CQ16" s="383"/>
      <c r="CR16" s="383"/>
      <c r="CS16" s="384"/>
      <c r="CT16" s="355">
        <v>9.4</v>
      </c>
      <c r="CU16" s="356"/>
      <c r="CV16" s="356"/>
      <c r="CW16" s="356"/>
      <c r="CX16" s="356"/>
      <c r="CY16" s="356"/>
      <c r="CZ16" s="356"/>
      <c r="DA16" s="357"/>
      <c r="DB16" s="355" t="s">
        <v>76</v>
      </c>
      <c r="DC16" s="356"/>
      <c r="DD16" s="356"/>
      <c r="DE16" s="356"/>
      <c r="DF16" s="356"/>
      <c r="DG16" s="356"/>
      <c r="DH16" s="356"/>
      <c r="DI16" s="357"/>
      <c r="DJ16" s="44"/>
      <c r="DK16" s="44"/>
      <c r="DL16" s="44"/>
      <c r="DM16" s="44"/>
      <c r="DN16" s="44"/>
      <c r="DO16" s="44"/>
    </row>
    <row r="17" spans="1:119" ht="18.75" customHeight="1" thickBot="1" x14ac:dyDescent="0.25">
      <c r="A17" s="45"/>
      <c r="B17" s="496"/>
      <c r="C17" s="497"/>
      <c r="D17" s="497"/>
      <c r="E17" s="497"/>
      <c r="F17" s="497"/>
      <c r="G17" s="497"/>
      <c r="H17" s="497"/>
      <c r="I17" s="497"/>
      <c r="J17" s="497"/>
      <c r="K17" s="498"/>
      <c r="L17" s="60"/>
      <c r="M17" s="459" t="s">
        <v>92</v>
      </c>
      <c r="N17" s="460"/>
      <c r="O17" s="460"/>
      <c r="P17" s="460"/>
      <c r="Q17" s="461"/>
      <c r="R17" s="462" t="s">
        <v>89</v>
      </c>
      <c r="S17" s="463"/>
      <c r="T17" s="463"/>
      <c r="U17" s="463"/>
      <c r="V17" s="464"/>
      <c r="W17" s="465" t="s">
        <v>93</v>
      </c>
      <c r="X17" s="400"/>
      <c r="Y17" s="400"/>
      <c r="Z17" s="400"/>
      <c r="AA17" s="400"/>
      <c r="AB17" s="401"/>
      <c r="AC17" s="361">
        <v>5047</v>
      </c>
      <c r="AD17" s="362"/>
      <c r="AE17" s="362"/>
      <c r="AF17" s="362"/>
      <c r="AG17" s="363"/>
      <c r="AH17" s="361">
        <v>5138</v>
      </c>
      <c r="AI17" s="362"/>
      <c r="AJ17" s="362"/>
      <c r="AK17" s="362"/>
      <c r="AL17" s="364"/>
      <c r="AM17" s="454"/>
      <c r="AN17" s="359"/>
      <c r="AO17" s="359"/>
      <c r="AP17" s="359"/>
      <c r="AQ17" s="359"/>
      <c r="AR17" s="359"/>
      <c r="AS17" s="359"/>
      <c r="AT17" s="360"/>
      <c r="AU17" s="436"/>
      <c r="AV17" s="437"/>
      <c r="AW17" s="437"/>
      <c r="AX17" s="437"/>
      <c r="AY17" s="365" t="s">
        <v>94</v>
      </c>
      <c r="AZ17" s="366"/>
      <c r="BA17" s="366"/>
      <c r="BB17" s="366"/>
      <c r="BC17" s="366"/>
      <c r="BD17" s="366"/>
      <c r="BE17" s="366"/>
      <c r="BF17" s="366"/>
      <c r="BG17" s="366"/>
      <c r="BH17" s="366"/>
      <c r="BI17" s="366"/>
      <c r="BJ17" s="366"/>
      <c r="BK17" s="366"/>
      <c r="BL17" s="366"/>
      <c r="BM17" s="367"/>
      <c r="BN17" s="385">
        <v>2092961</v>
      </c>
      <c r="BO17" s="386"/>
      <c r="BP17" s="386"/>
      <c r="BQ17" s="386"/>
      <c r="BR17" s="386"/>
      <c r="BS17" s="386"/>
      <c r="BT17" s="386"/>
      <c r="BU17" s="387"/>
      <c r="BV17" s="385">
        <v>2029485</v>
      </c>
      <c r="BW17" s="386"/>
      <c r="BX17" s="386"/>
      <c r="BY17" s="386"/>
      <c r="BZ17" s="386"/>
      <c r="CA17" s="386"/>
      <c r="CB17" s="386"/>
      <c r="CC17" s="387"/>
      <c r="CD17" s="59"/>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44"/>
      <c r="DK17" s="44"/>
      <c r="DL17" s="44"/>
      <c r="DM17" s="44"/>
      <c r="DN17" s="44"/>
      <c r="DO17" s="44"/>
    </row>
    <row r="18" spans="1:119" ht="18.75" customHeight="1" thickBot="1" x14ac:dyDescent="0.25">
      <c r="A18" s="45"/>
      <c r="B18" s="438" t="s">
        <v>95</v>
      </c>
      <c r="C18" s="439"/>
      <c r="D18" s="439"/>
      <c r="E18" s="440"/>
      <c r="F18" s="440"/>
      <c r="G18" s="440"/>
      <c r="H18" s="440"/>
      <c r="I18" s="440"/>
      <c r="J18" s="440"/>
      <c r="K18" s="440"/>
      <c r="L18" s="455">
        <v>295.16000000000003</v>
      </c>
      <c r="M18" s="455"/>
      <c r="N18" s="455"/>
      <c r="O18" s="455"/>
      <c r="P18" s="455"/>
      <c r="Q18" s="455"/>
      <c r="R18" s="456"/>
      <c r="S18" s="456"/>
      <c r="T18" s="456"/>
      <c r="U18" s="456"/>
      <c r="V18" s="457"/>
      <c r="W18" s="452"/>
      <c r="X18" s="453"/>
      <c r="Y18" s="453"/>
      <c r="Z18" s="453"/>
      <c r="AA18" s="453"/>
      <c r="AB18" s="466"/>
      <c r="AC18" s="349">
        <v>57.5</v>
      </c>
      <c r="AD18" s="350"/>
      <c r="AE18" s="350"/>
      <c r="AF18" s="350"/>
      <c r="AG18" s="458"/>
      <c r="AH18" s="349">
        <v>55</v>
      </c>
      <c r="AI18" s="350"/>
      <c r="AJ18" s="350"/>
      <c r="AK18" s="350"/>
      <c r="AL18" s="351"/>
      <c r="AM18" s="454"/>
      <c r="AN18" s="359"/>
      <c r="AO18" s="359"/>
      <c r="AP18" s="359"/>
      <c r="AQ18" s="359"/>
      <c r="AR18" s="359"/>
      <c r="AS18" s="359"/>
      <c r="AT18" s="360"/>
      <c r="AU18" s="436"/>
      <c r="AV18" s="437"/>
      <c r="AW18" s="437"/>
      <c r="AX18" s="437"/>
      <c r="AY18" s="365" t="s">
        <v>96</v>
      </c>
      <c r="AZ18" s="366"/>
      <c r="BA18" s="366"/>
      <c r="BB18" s="366"/>
      <c r="BC18" s="366"/>
      <c r="BD18" s="366"/>
      <c r="BE18" s="366"/>
      <c r="BF18" s="366"/>
      <c r="BG18" s="366"/>
      <c r="BH18" s="366"/>
      <c r="BI18" s="366"/>
      <c r="BJ18" s="366"/>
      <c r="BK18" s="366"/>
      <c r="BL18" s="366"/>
      <c r="BM18" s="367"/>
      <c r="BN18" s="385">
        <v>6289609</v>
      </c>
      <c r="BO18" s="386"/>
      <c r="BP18" s="386"/>
      <c r="BQ18" s="386"/>
      <c r="BR18" s="386"/>
      <c r="BS18" s="386"/>
      <c r="BT18" s="386"/>
      <c r="BU18" s="387"/>
      <c r="BV18" s="385">
        <v>6208869</v>
      </c>
      <c r="BW18" s="386"/>
      <c r="BX18" s="386"/>
      <c r="BY18" s="386"/>
      <c r="BZ18" s="386"/>
      <c r="CA18" s="386"/>
      <c r="CB18" s="386"/>
      <c r="CC18" s="387"/>
      <c r="CD18" s="59"/>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44"/>
      <c r="DK18" s="44"/>
      <c r="DL18" s="44"/>
      <c r="DM18" s="44"/>
      <c r="DN18" s="44"/>
      <c r="DO18" s="44"/>
    </row>
    <row r="19" spans="1:119" ht="18.75" customHeight="1" thickBot="1" x14ac:dyDescent="0.25">
      <c r="A19" s="45"/>
      <c r="B19" s="438" t="s">
        <v>97</v>
      </c>
      <c r="C19" s="439"/>
      <c r="D19" s="439"/>
      <c r="E19" s="440"/>
      <c r="F19" s="440"/>
      <c r="G19" s="440"/>
      <c r="H19" s="440"/>
      <c r="I19" s="440"/>
      <c r="J19" s="440"/>
      <c r="K19" s="440"/>
      <c r="L19" s="441">
        <v>64</v>
      </c>
      <c r="M19" s="441"/>
      <c r="N19" s="441"/>
      <c r="O19" s="441"/>
      <c r="P19" s="441"/>
      <c r="Q19" s="441"/>
      <c r="R19" s="442"/>
      <c r="S19" s="442"/>
      <c r="T19" s="442"/>
      <c r="U19" s="442"/>
      <c r="V19" s="443"/>
      <c r="W19" s="450"/>
      <c r="X19" s="451"/>
      <c r="Y19" s="451"/>
      <c r="Z19" s="451"/>
      <c r="AA19" s="451"/>
      <c r="AB19" s="451"/>
      <c r="AC19" s="381"/>
      <c r="AD19" s="381"/>
      <c r="AE19" s="381"/>
      <c r="AF19" s="381"/>
      <c r="AG19" s="381"/>
      <c r="AH19" s="381"/>
      <c r="AI19" s="381"/>
      <c r="AJ19" s="381"/>
      <c r="AK19" s="381"/>
      <c r="AL19" s="382"/>
      <c r="AM19" s="454"/>
      <c r="AN19" s="359"/>
      <c r="AO19" s="359"/>
      <c r="AP19" s="359"/>
      <c r="AQ19" s="359"/>
      <c r="AR19" s="359"/>
      <c r="AS19" s="359"/>
      <c r="AT19" s="360"/>
      <c r="AU19" s="436"/>
      <c r="AV19" s="437"/>
      <c r="AW19" s="437"/>
      <c r="AX19" s="437"/>
      <c r="AY19" s="365" t="s">
        <v>98</v>
      </c>
      <c r="AZ19" s="366"/>
      <c r="BA19" s="366"/>
      <c r="BB19" s="366"/>
      <c r="BC19" s="366"/>
      <c r="BD19" s="366"/>
      <c r="BE19" s="366"/>
      <c r="BF19" s="366"/>
      <c r="BG19" s="366"/>
      <c r="BH19" s="366"/>
      <c r="BI19" s="366"/>
      <c r="BJ19" s="366"/>
      <c r="BK19" s="366"/>
      <c r="BL19" s="366"/>
      <c r="BM19" s="367"/>
      <c r="BN19" s="385">
        <v>8091242</v>
      </c>
      <c r="BO19" s="386"/>
      <c r="BP19" s="386"/>
      <c r="BQ19" s="386"/>
      <c r="BR19" s="386"/>
      <c r="BS19" s="386"/>
      <c r="BT19" s="386"/>
      <c r="BU19" s="387"/>
      <c r="BV19" s="385">
        <v>8252872</v>
      </c>
      <c r="BW19" s="386"/>
      <c r="BX19" s="386"/>
      <c r="BY19" s="386"/>
      <c r="BZ19" s="386"/>
      <c r="CA19" s="386"/>
      <c r="CB19" s="386"/>
      <c r="CC19" s="387"/>
      <c r="CD19" s="59"/>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44"/>
      <c r="DK19" s="44"/>
      <c r="DL19" s="44"/>
      <c r="DM19" s="44"/>
      <c r="DN19" s="44"/>
      <c r="DO19" s="44"/>
    </row>
    <row r="20" spans="1:119" ht="18.75" customHeight="1" thickBot="1" x14ac:dyDescent="0.25">
      <c r="A20" s="45"/>
      <c r="B20" s="438" t="s">
        <v>99</v>
      </c>
      <c r="C20" s="439"/>
      <c r="D20" s="439"/>
      <c r="E20" s="440"/>
      <c r="F20" s="440"/>
      <c r="G20" s="440"/>
      <c r="H20" s="440"/>
      <c r="I20" s="440"/>
      <c r="J20" s="440"/>
      <c r="K20" s="440"/>
      <c r="L20" s="441">
        <v>7952</v>
      </c>
      <c r="M20" s="441"/>
      <c r="N20" s="441"/>
      <c r="O20" s="441"/>
      <c r="P20" s="441"/>
      <c r="Q20" s="441"/>
      <c r="R20" s="442"/>
      <c r="S20" s="442"/>
      <c r="T20" s="442"/>
      <c r="U20" s="442"/>
      <c r="V20" s="443"/>
      <c r="W20" s="452"/>
      <c r="X20" s="453"/>
      <c r="Y20" s="453"/>
      <c r="Z20" s="453"/>
      <c r="AA20" s="453"/>
      <c r="AB20" s="453"/>
      <c r="AC20" s="444"/>
      <c r="AD20" s="444"/>
      <c r="AE20" s="444"/>
      <c r="AF20" s="444"/>
      <c r="AG20" s="444"/>
      <c r="AH20" s="444"/>
      <c r="AI20" s="444"/>
      <c r="AJ20" s="444"/>
      <c r="AK20" s="444"/>
      <c r="AL20" s="445"/>
      <c r="AM20" s="446"/>
      <c r="AN20" s="341"/>
      <c r="AO20" s="341"/>
      <c r="AP20" s="341"/>
      <c r="AQ20" s="341"/>
      <c r="AR20" s="341"/>
      <c r="AS20" s="341"/>
      <c r="AT20" s="342"/>
      <c r="AU20" s="447"/>
      <c r="AV20" s="448"/>
      <c r="AW20" s="448"/>
      <c r="AX20" s="449"/>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59"/>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44"/>
      <c r="DK20" s="44"/>
      <c r="DL20" s="44"/>
      <c r="DM20" s="44"/>
      <c r="DN20" s="44"/>
      <c r="DO20" s="44"/>
    </row>
    <row r="21" spans="1:119" ht="18.75" customHeight="1" x14ac:dyDescent="0.2">
      <c r="A21" s="45"/>
      <c r="B21" s="416" t="s">
        <v>100</v>
      </c>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8"/>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59"/>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44"/>
      <c r="DK21" s="44"/>
      <c r="DL21" s="44"/>
      <c r="DM21" s="44"/>
      <c r="DN21" s="44"/>
      <c r="DO21" s="44"/>
    </row>
    <row r="22" spans="1:119" ht="18.75" customHeight="1" thickBot="1" x14ac:dyDescent="0.25">
      <c r="A22" s="45"/>
      <c r="B22" s="419" t="s">
        <v>101</v>
      </c>
      <c r="C22" s="420"/>
      <c r="D22" s="421"/>
      <c r="E22" s="428" t="s">
        <v>25</v>
      </c>
      <c r="F22" s="400"/>
      <c r="G22" s="400"/>
      <c r="H22" s="400"/>
      <c r="I22" s="400"/>
      <c r="J22" s="400"/>
      <c r="K22" s="401"/>
      <c r="L22" s="428" t="s">
        <v>102</v>
      </c>
      <c r="M22" s="400"/>
      <c r="N22" s="400"/>
      <c r="O22" s="400"/>
      <c r="P22" s="401"/>
      <c r="Q22" s="410" t="s">
        <v>103</v>
      </c>
      <c r="R22" s="411"/>
      <c r="S22" s="411"/>
      <c r="T22" s="411"/>
      <c r="U22" s="411"/>
      <c r="V22" s="429"/>
      <c r="W22" s="431" t="s">
        <v>104</v>
      </c>
      <c r="X22" s="420"/>
      <c r="Y22" s="421"/>
      <c r="Z22" s="428" t="s">
        <v>25</v>
      </c>
      <c r="AA22" s="400"/>
      <c r="AB22" s="400"/>
      <c r="AC22" s="400"/>
      <c r="AD22" s="400"/>
      <c r="AE22" s="400"/>
      <c r="AF22" s="400"/>
      <c r="AG22" s="401"/>
      <c r="AH22" s="399" t="s">
        <v>105</v>
      </c>
      <c r="AI22" s="400"/>
      <c r="AJ22" s="400"/>
      <c r="AK22" s="400"/>
      <c r="AL22" s="401"/>
      <c r="AM22" s="399" t="s">
        <v>106</v>
      </c>
      <c r="AN22" s="405"/>
      <c r="AO22" s="405"/>
      <c r="AP22" s="405"/>
      <c r="AQ22" s="405"/>
      <c r="AR22" s="406"/>
      <c r="AS22" s="410" t="s">
        <v>103</v>
      </c>
      <c r="AT22" s="411"/>
      <c r="AU22" s="411"/>
      <c r="AV22" s="411"/>
      <c r="AW22" s="411"/>
      <c r="AX22" s="412"/>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59"/>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44"/>
      <c r="DK22" s="44"/>
      <c r="DL22" s="44"/>
      <c r="DM22" s="44"/>
      <c r="DN22" s="44"/>
      <c r="DO22" s="44"/>
    </row>
    <row r="23" spans="1:119" ht="18.75" customHeight="1" x14ac:dyDescent="0.2">
      <c r="A23" s="45"/>
      <c r="B23" s="422"/>
      <c r="C23" s="423"/>
      <c r="D23" s="424"/>
      <c r="E23" s="402"/>
      <c r="F23" s="403"/>
      <c r="G23" s="403"/>
      <c r="H23" s="403"/>
      <c r="I23" s="403"/>
      <c r="J23" s="403"/>
      <c r="K23" s="404"/>
      <c r="L23" s="402"/>
      <c r="M23" s="403"/>
      <c r="N23" s="403"/>
      <c r="O23" s="403"/>
      <c r="P23" s="404"/>
      <c r="Q23" s="413"/>
      <c r="R23" s="414"/>
      <c r="S23" s="414"/>
      <c r="T23" s="414"/>
      <c r="U23" s="414"/>
      <c r="V23" s="430"/>
      <c r="W23" s="432"/>
      <c r="X23" s="423"/>
      <c r="Y23" s="424"/>
      <c r="Z23" s="402"/>
      <c r="AA23" s="403"/>
      <c r="AB23" s="403"/>
      <c r="AC23" s="403"/>
      <c r="AD23" s="403"/>
      <c r="AE23" s="403"/>
      <c r="AF23" s="403"/>
      <c r="AG23" s="404"/>
      <c r="AH23" s="402"/>
      <c r="AI23" s="403"/>
      <c r="AJ23" s="403"/>
      <c r="AK23" s="403"/>
      <c r="AL23" s="404"/>
      <c r="AM23" s="407"/>
      <c r="AN23" s="408"/>
      <c r="AO23" s="408"/>
      <c r="AP23" s="408"/>
      <c r="AQ23" s="408"/>
      <c r="AR23" s="409"/>
      <c r="AS23" s="413"/>
      <c r="AT23" s="414"/>
      <c r="AU23" s="414"/>
      <c r="AV23" s="414"/>
      <c r="AW23" s="414"/>
      <c r="AX23" s="415"/>
      <c r="AY23" s="377" t="s">
        <v>107</v>
      </c>
      <c r="AZ23" s="378"/>
      <c r="BA23" s="378"/>
      <c r="BB23" s="378"/>
      <c r="BC23" s="378"/>
      <c r="BD23" s="378"/>
      <c r="BE23" s="378"/>
      <c r="BF23" s="378"/>
      <c r="BG23" s="378"/>
      <c r="BH23" s="378"/>
      <c r="BI23" s="378"/>
      <c r="BJ23" s="378"/>
      <c r="BK23" s="378"/>
      <c r="BL23" s="378"/>
      <c r="BM23" s="379"/>
      <c r="BN23" s="385">
        <v>9584209</v>
      </c>
      <c r="BO23" s="386"/>
      <c r="BP23" s="386"/>
      <c r="BQ23" s="386"/>
      <c r="BR23" s="386"/>
      <c r="BS23" s="386"/>
      <c r="BT23" s="386"/>
      <c r="BU23" s="387"/>
      <c r="BV23" s="385">
        <v>9490591</v>
      </c>
      <c r="BW23" s="386"/>
      <c r="BX23" s="386"/>
      <c r="BY23" s="386"/>
      <c r="BZ23" s="386"/>
      <c r="CA23" s="386"/>
      <c r="CB23" s="386"/>
      <c r="CC23" s="387"/>
      <c r="CD23" s="59"/>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44"/>
      <c r="DK23" s="44"/>
      <c r="DL23" s="44"/>
      <c r="DM23" s="44"/>
      <c r="DN23" s="44"/>
      <c r="DO23" s="44"/>
    </row>
    <row r="24" spans="1:119" ht="18.75" customHeight="1" thickBot="1" x14ac:dyDescent="0.25">
      <c r="A24" s="45"/>
      <c r="B24" s="422"/>
      <c r="C24" s="423"/>
      <c r="D24" s="424"/>
      <c r="E24" s="358" t="s">
        <v>108</v>
      </c>
      <c r="F24" s="359"/>
      <c r="G24" s="359"/>
      <c r="H24" s="359"/>
      <c r="I24" s="359"/>
      <c r="J24" s="359"/>
      <c r="K24" s="360"/>
      <c r="L24" s="361">
        <v>1</v>
      </c>
      <c r="M24" s="362"/>
      <c r="N24" s="362"/>
      <c r="O24" s="362"/>
      <c r="P24" s="363"/>
      <c r="Q24" s="361">
        <v>7410</v>
      </c>
      <c r="R24" s="362"/>
      <c r="S24" s="362"/>
      <c r="T24" s="362"/>
      <c r="U24" s="362"/>
      <c r="V24" s="363"/>
      <c r="W24" s="432"/>
      <c r="X24" s="423"/>
      <c r="Y24" s="424"/>
      <c r="Z24" s="358" t="s">
        <v>109</v>
      </c>
      <c r="AA24" s="359"/>
      <c r="AB24" s="359"/>
      <c r="AC24" s="359"/>
      <c r="AD24" s="359"/>
      <c r="AE24" s="359"/>
      <c r="AF24" s="359"/>
      <c r="AG24" s="360"/>
      <c r="AH24" s="361">
        <v>239</v>
      </c>
      <c r="AI24" s="362"/>
      <c r="AJ24" s="362"/>
      <c r="AK24" s="362"/>
      <c r="AL24" s="363"/>
      <c r="AM24" s="361">
        <v>718673</v>
      </c>
      <c r="AN24" s="362"/>
      <c r="AO24" s="362"/>
      <c r="AP24" s="362"/>
      <c r="AQ24" s="362"/>
      <c r="AR24" s="363"/>
      <c r="AS24" s="361">
        <v>3007</v>
      </c>
      <c r="AT24" s="362"/>
      <c r="AU24" s="362"/>
      <c r="AV24" s="362"/>
      <c r="AW24" s="362"/>
      <c r="AX24" s="364"/>
      <c r="AY24" s="352" t="s">
        <v>110</v>
      </c>
      <c r="AZ24" s="353"/>
      <c r="BA24" s="353"/>
      <c r="BB24" s="353"/>
      <c r="BC24" s="353"/>
      <c r="BD24" s="353"/>
      <c r="BE24" s="353"/>
      <c r="BF24" s="353"/>
      <c r="BG24" s="353"/>
      <c r="BH24" s="353"/>
      <c r="BI24" s="353"/>
      <c r="BJ24" s="353"/>
      <c r="BK24" s="353"/>
      <c r="BL24" s="353"/>
      <c r="BM24" s="354"/>
      <c r="BN24" s="385">
        <v>9100499</v>
      </c>
      <c r="BO24" s="386"/>
      <c r="BP24" s="386"/>
      <c r="BQ24" s="386"/>
      <c r="BR24" s="386"/>
      <c r="BS24" s="386"/>
      <c r="BT24" s="386"/>
      <c r="BU24" s="387"/>
      <c r="BV24" s="385">
        <v>8927949</v>
      </c>
      <c r="BW24" s="386"/>
      <c r="BX24" s="386"/>
      <c r="BY24" s="386"/>
      <c r="BZ24" s="386"/>
      <c r="CA24" s="386"/>
      <c r="CB24" s="386"/>
      <c r="CC24" s="387"/>
      <c r="CD24" s="59"/>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44"/>
      <c r="DK24" s="44"/>
      <c r="DL24" s="44"/>
      <c r="DM24" s="44"/>
      <c r="DN24" s="44"/>
      <c r="DO24" s="44"/>
    </row>
    <row r="25" spans="1:119" s="44" customFormat="1" ht="18.75" customHeight="1" x14ac:dyDescent="0.2">
      <c r="A25" s="45"/>
      <c r="B25" s="422"/>
      <c r="C25" s="423"/>
      <c r="D25" s="424"/>
      <c r="E25" s="358" t="s">
        <v>111</v>
      </c>
      <c r="F25" s="359"/>
      <c r="G25" s="359"/>
      <c r="H25" s="359"/>
      <c r="I25" s="359"/>
      <c r="J25" s="359"/>
      <c r="K25" s="360"/>
      <c r="L25" s="361">
        <v>1</v>
      </c>
      <c r="M25" s="362"/>
      <c r="N25" s="362"/>
      <c r="O25" s="362"/>
      <c r="P25" s="363"/>
      <c r="Q25" s="361">
        <v>5940</v>
      </c>
      <c r="R25" s="362"/>
      <c r="S25" s="362"/>
      <c r="T25" s="362"/>
      <c r="U25" s="362"/>
      <c r="V25" s="363"/>
      <c r="W25" s="432"/>
      <c r="X25" s="423"/>
      <c r="Y25" s="424"/>
      <c r="Z25" s="358" t="s">
        <v>112</v>
      </c>
      <c r="AA25" s="359"/>
      <c r="AB25" s="359"/>
      <c r="AC25" s="359"/>
      <c r="AD25" s="359"/>
      <c r="AE25" s="359"/>
      <c r="AF25" s="359"/>
      <c r="AG25" s="360"/>
      <c r="AH25" s="361">
        <v>33</v>
      </c>
      <c r="AI25" s="362"/>
      <c r="AJ25" s="362"/>
      <c r="AK25" s="362"/>
      <c r="AL25" s="363"/>
      <c r="AM25" s="361">
        <v>91542</v>
      </c>
      <c r="AN25" s="362"/>
      <c r="AO25" s="362"/>
      <c r="AP25" s="362"/>
      <c r="AQ25" s="362"/>
      <c r="AR25" s="363"/>
      <c r="AS25" s="361">
        <v>2774</v>
      </c>
      <c r="AT25" s="362"/>
      <c r="AU25" s="362"/>
      <c r="AV25" s="362"/>
      <c r="AW25" s="362"/>
      <c r="AX25" s="364"/>
      <c r="AY25" s="377" t="s">
        <v>113</v>
      </c>
      <c r="AZ25" s="378"/>
      <c r="BA25" s="378"/>
      <c r="BB25" s="378"/>
      <c r="BC25" s="378"/>
      <c r="BD25" s="378"/>
      <c r="BE25" s="378"/>
      <c r="BF25" s="378"/>
      <c r="BG25" s="378"/>
      <c r="BH25" s="378"/>
      <c r="BI25" s="378"/>
      <c r="BJ25" s="378"/>
      <c r="BK25" s="378"/>
      <c r="BL25" s="378"/>
      <c r="BM25" s="379"/>
      <c r="BN25" s="380">
        <v>1049889</v>
      </c>
      <c r="BO25" s="381"/>
      <c r="BP25" s="381"/>
      <c r="BQ25" s="381"/>
      <c r="BR25" s="381"/>
      <c r="BS25" s="381"/>
      <c r="BT25" s="381"/>
      <c r="BU25" s="382"/>
      <c r="BV25" s="380">
        <v>799762</v>
      </c>
      <c r="BW25" s="381"/>
      <c r="BX25" s="381"/>
      <c r="BY25" s="381"/>
      <c r="BZ25" s="381"/>
      <c r="CA25" s="381"/>
      <c r="CB25" s="381"/>
      <c r="CC25" s="382"/>
      <c r="CD25" s="59"/>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44" customFormat="1" ht="18.75" customHeight="1" x14ac:dyDescent="0.2">
      <c r="A26" s="45"/>
      <c r="B26" s="422"/>
      <c r="C26" s="423"/>
      <c r="D26" s="424"/>
      <c r="E26" s="358" t="s">
        <v>114</v>
      </c>
      <c r="F26" s="359"/>
      <c r="G26" s="359"/>
      <c r="H26" s="359"/>
      <c r="I26" s="359"/>
      <c r="J26" s="359"/>
      <c r="K26" s="360"/>
      <c r="L26" s="361">
        <v>1</v>
      </c>
      <c r="M26" s="362"/>
      <c r="N26" s="362"/>
      <c r="O26" s="362"/>
      <c r="P26" s="363"/>
      <c r="Q26" s="361">
        <v>5200</v>
      </c>
      <c r="R26" s="362"/>
      <c r="S26" s="362"/>
      <c r="T26" s="362"/>
      <c r="U26" s="362"/>
      <c r="V26" s="363"/>
      <c r="W26" s="432"/>
      <c r="X26" s="423"/>
      <c r="Y26" s="424"/>
      <c r="Z26" s="358" t="s">
        <v>115</v>
      </c>
      <c r="AA26" s="397"/>
      <c r="AB26" s="397"/>
      <c r="AC26" s="397"/>
      <c r="AD26" s="397"/>
      <c r="AE26" s="397"/>
      <c r="AF26" s="397"/>
      <c r="AG26" s="398"/>
      <c r="AH26" s="361" t="s">
        <v>76</v>
      </c>
      <c r="AI26" s="362"/>
      <c r="AJ26" s="362"/>
      <c r="AK26" s="362"/>
      <c r="AL26" s="363"/>
      <c r="AM26" s="361" t="s">
        <v>76</v>
      </c>
      <c r="AN26" s="362"/>
      <c r="AO26" s="362"/>
      <c r="AP26" s="362"/>
      <c r="AQ26" s="362"/>
      <c r="AR26" s="363"/>
      <c r="AS26" s="361" t="s">
        <v>76</v>
      </c>
      <c r="AT26" s="362"/>
      <c r="AU26" s="362"/>
      <c r="AV26" s="362"/>
      <c r="AW26" s="362"/>
      <c r="AX26" s="364"/>
      <c r="AY26" s="394" t="s">
        <v>116</v>
      </c>
      <c r="AZ26" s="395"/>
      <c r="BA26" s="395"/>
      <c r="BB26" s="395"/>
      <c r="BC26" s="395"/>
      <c r="BD26" s="395"/>
      <c r="BE26" s="395"/>
      <c r="BF26" s="395"/>
      <c r="BG26" s="395"/>
      <c r="BH26" s="395"/>
      <c r="BI26" s="395"/>
      <c r="BJ26" s="395"/>
      <c r="BK26" s="395"/>
      <c r="BL26" s="395"/>
      <c r="BM26" s="396"/>
      <c r="BN26" s="385" t="s">
        <v>76</v>
      </c>
      <c r="BO26" s="386"/>
      <c r="BP26" s="386"/>
      <c r="BQ26" s="386"/>
      <c r="BR26" s="386"/>
      <c r="BS26" s="386"/>
      <c r="BT26" s="386"/>
      <c r="BU26" s="387"/>
      <c r="BV26" s="385" t="s">
        <v>76</v>
      </c>
      <c r="BW26" s="386"/>
      <c r="BX26" s="386"/>
      <c r="BY26" s="386"/>
      <c r="BZ26" s="386"/>
      <c r="CA26" s="386"/>
      <c r="CB26" s="386"/>
      <c r="CC26" s="387"/>
      <c r="CD26" s="59"/>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5">
      <c r="A27" s="45"/>
      <c r="B27" s="422"/>
      <c r="C27" s="423"/>
      <c r="D27" s="424"/>
      <c r="E27" s="358" t="s">
        <v>117</v>
      </c>
      <c r="F27" s="359"/>
      <c r="G27" s="359"/>
      <c r="H27" s="359"/>
      <c r="I27" s="359"/>
      <c r="J27" s="359"/>
      <c r="K27" s="360"/>
      <c r="L27" s="361">
        <v>1</v>
      </c>
      <c r="M27" s="362"/>
      <c r="N27" s="362"/>
      <c r="O27" s="362"/>
      <c r="P27" s="363"/>
      <c r="Q27" s="361">
        <v>3650</v>
      </c>
      <c r="R27" s="362"/>
      <c r="S27" s="362"/>
      <c r="T27" s="362"/>
      <c r="U27" s="362"/>
      <c r="V27" s="363"/>
      <c r="W27" s="432"/>
      <c r="X27" s="423"/>
      <c r="Y27" s="424"/>
      <c r="Z27" s="358" t="s">
        <v>118</v>
      </c>
      <c r="AA27" s="359"/>
      <c r="AB27" s="359"/>
      <c r="AC27" s="359"/>
      <c r="AD27" s="359"/>
      <c r="AE27" s="359"/>
      <c r="AF27" s="359"/>
      <c r="AG27" s="360"/>
      <c r="AH27" s="361">
        <v>2</v>
      </c>
      <c r="AI27" s="362"/>
      <c r="AJ27" s="362"/>
      <c r="AK27" s="362"/>
      <c r="AL27" s="363"/>
      <c r="AM27" s="361" t="s">
        <v>119</v>
      </c>
      <c r="AN27" s="362"/>
      <c r="AO27" s="362"/>
      <c r="AP27" s="362"/>
      <c r="AQ27" s="362"/>
      <c r="AR27" s="363"/>
      <c r="AS27" s="361" t="s">
        <v>119</v>
      </c>
      <c r="AT27" s="362"/>
      <c r="AU27" s="362"/>
      <c r="AV27" s="362"/>
      <c r="AW27" s="362"/>
      <c r="AX27" s="364"/>
      <c r="AY27" s="391" t="s">
        <v>120</v>
      </c>
      <c r="AZ27" s="392"/>
      <c r="BA27" s="392"/>
      <c r="BB27" s="392"/>
      <c r="BC27" s="392"/>
      <c r="BD27" s="392"/>
      <c r="BE27" s="392"/>
      <c r="BF27" s="392"/>
      <c r="BG27" s="392"/>
      <c r="BH27" s="392"/>
      <c r="BI27" s="392"/>
      <c r="BJ27" s="392"/>
      <c r="BK27" s="392"/>
      <c r="BL27" s="392"/>
      <c r="BM27" s="393"/>
      <c r="BN27" s="388">
        <v>245000</v>
      </c>
      <c r="BO27" s="389"/>
      <c r="BP27" s="389"/>
      <c r="BQ27" s="389"/>
      <c r="BR27" s="389"/>
      <c r="BS27" s="389"/>
      <c r="BT27" s="389"/>
      <c r="BU27" s="390"/>
      <c r="BV27" s="388">
        <v>245000</v>
      </c>
      <c r="BW27" s="389"/>
      <c r="BX27" s="389"/>
      <c r="BY27" s="389"/>
      <c r="BZ27" s="389"/>
      <c r="CA27" s="389"/>
      <c r="CB27" s="389"/>
      <c r="CC27" s="390"/>
      <c r="CD27" s="61"/>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44"/>
      <c r="DK27" s="44"/>
      <c r="DL27" s="44"/>
      <c r="DM27" s="44"/>
      <c r="DN27" s="44"/>
      <c r="DO27" s="44"/>
    </row>
    <row r="28" spans="1:119" ht="18.75" customHeight="1" x14ac:dyDescent="0.2">
      <c r="A28" s="45"/>
      <c r="B28" s="422"/>
      <c r="C28" s="423"/>
      <c r="D28" s="424"/>
      <c r="E28" s="358" t="s">
        <v>121</v>
      </c>
      <c r="F28" s="359"/>
      <c r="G28" s="359"/>
      <c r="H28" s="359"/>
      <c r="I28" s="359"/>
      <c r="J28" s="359"/>
      <c r="K28" s="360"/>
      <c r="L28" s="361">
        <v>1</v>
      </c>
      <c r="M28" s="362"/>
      <c r="N28" s="362"/>
      <c r="O28" s="362"/>
      <c r="P28" s="363"/>
      <c r="Q28" s="361">
        <v>3220</v>
      </c>
      <c r="R28" s="362"/>
      <c r="S28" s="362"/>
      <c r="T28" s="362"/>
      <c r="U28" s="362"/>
      <c r="V28" s="363"/>
      <c r="W28" s="432"/>
      <c r="X28" s="423"/>
      <c r="Y28" s="424"/>
      <c r="Z28" s="358" t="s">
        <v>122</v>
      </c>
      <c r="AA28" s="359"/>
      <c r="AB28" s="359"/>
      <c r="AC28" s="359"/>
      <c r="AD28" s="359"/>
      <c r="AE28" s="359"/>
      <c r="AF28" s="359"/>
      <c r="AG28" s="360"/>
      <c r="AH28" s="361" t="s">
        <v>76</v>
      </c>
      <c r="AI28" s="362"/>
      <c r="AJ28" s="362"/>
      <c r="AK28" s="362"/>
      <c r="AL28" s="363"/>
      <c r="AM28" s="361" t="s">
        <v>76</v>
      </c>
      <c r="AN28" s="362"/>
      <c r="AO28" s="362"/>
      <c r="AP28" s="362"/>
      <c r="AQ28" s="362"/>
      <c r="AR28" s="363"/>
      <c r="AS28" s="361" t="s">
        <v>76</v>
      </c>
      <c r="AT28" s="362"/>
      <c r="AU28" s="362"/>
      <c r="AV28" s="362"/>
      <c r="AW28" s="362"/>
      <c r="AX28" s="364"/>
      <c r="AY28" s="368" t="s">
        <v>123</v>
      </c>
      <c r="AZ28" s="369"/>
      <c r="BA28" s="369"/>
      <c r="BB28" s="370"/>
      <c r="BC28" s="377" t="s">
        <v>124</v>
      </c>
      <c r="BD28" s="378"/>
      <c r="BE28" s="378"/>
      <c r="BF28" s="378"/>
      <c r="BG28" s="378"/>
      <c r="BH28" s="378"/>
      <c r="BI28" s="378"/>
      <c r="BJ28" s="378"/>
      <c r="BK28" s="378"/>
      <c r="BL28" s="378"/>
      <c r="BM28" s="379"/>
      <c r="BN28" s="380">
        <v>1655483</v>
      </c>
      <c r="BO28" s="381"/>
      <c r="BP28" s="381"/>
      <c r="BQ28" s="381"/>
      <c r="BR28" s="381"/>
      <c r="BS28" s="381"/>
      <c r="BT28" s="381"/>
      <c r="BU28" s="382"/>
      <c r="BV28" s="380">
        <v>1634954</v>
      </c>
      <c r="BW28" s="381"/>
      <c r="BX28" s="381"/>
      <c r="BY28" s="381"/>
      <c r="BZ28" s="381"/>
      <c r="CA28" s="381"/>
      <c r="CB28" s="381"/>
      <c r="CC28" s="382"/>
      <c r="CD28" s="59"/>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44"/>
      <c r="DK28" s="44"/>
      <c r="DL28" s="44"/>
      <c r="DM28" s="44"/>
      <c r="DN28" s="44"/>
      <c r="DO28" s="44"/>
    </row>
    <row r="29" spans="1:119" ht="18.75" customHeight="1" x14ac:dyDescent="0.2">
      <c r="A29" s="45"/>
      <c r="B29" s="422"/>
      <c r="C29" s="423"/>
      <c r="D29" s="424"/>
      <c r="E29" s="358" t="s">
        <v>125</v>
      </c>
      <c r="F29" s="359"/>
      <c r="G29" s="359"/>
      <c r="H29" s="359"/>
      <c r="I29" s="359"/>
      <c r="J29" s="359"/>
      <c r="K29" s="360"/>
      <c r="L29" s="361">
        <v>13</v>
      </c>
      <c r="M29" s="362"/>
      <c r="N29" s="362"/>
      <c r="O29" s="362"/>
      <c r="P29" s="363"/>
      <c r="Q29" s="361">
        <v>3100</v>
      </c>
      <c r="R29" s="362"/>
      <c r="S29" s="362"/>
      <c r="T29" s="362"/>
      <c r="U29" s="362"/>
      <c r="V29" s="363"/>
      <c r="W29" s="433"/>
      <c r="X29" s="434"/>
      <c r="Y29" s="435"/>
      <c r="Z29" s="358" t="s">
        <v>126</v>
      </c>
      <c r="AA29" s="359"/>
      <c r="AB29" s="359"/>
      <c r="AC29" s="359"/>
      <c r="AD29" s="359"/>
      <c r="AE29" s="359"/>
      <c r="AF29" s="359"/>
      <c r="AG29" s="360"/>
      <c r="AH29" s="361">
        <v>241</v>
      </c>
      <c r="AI29" s="362"/>
      <c r="AJ29" s="362"/>
      <c r="AK29" s="362"/>
      <c r="AL29" s="363"/>
      <c r="AM29" s="361">
        <v>726229</v>
      </c>
      <c r="AN29" s="362"/>
      <c r="AO29" s="362"/>
      <c r="AP29" s="362"/>
      <c r="AQ29" s="362"/>
      <c r="AR29" s="363"/>
      <c r="AS29" s="361">
        <v>3013</v>
      </c>
      <c r="AT29" s="362"/>
      <c r="AU29" s="362"/>
      <c r="AV29" s="362"/>
      <c r="AW29" s="362"/>
      <c r="AX29" s="364"/>
      <c r="AY29" s="371"/>
      <c r="AZ29" s="372"/>
      <c r="BA29" s="372"/>
      <c r="BB29" s="373"/>
      <c r="BC29" s="365" t="s">
        <v>127</v>
      </c>
      <c r="BD29" s="366"/>
      <c r="BE29" s="366"/>
      <c r="BF29" s="366"/>
      <c r="BG29" s="366"/>
      <c r="BH29" s="366"/>
      <c r="BI29" s="366"/>
      <c r="BJ29" s="366"/>
      <c r="BK29" s="366"/>
      <c r="BL29" s="366"/>
      <c r="BM29" s="367"/>
      <c r="BN29" s="385">
        <v>158531</v>
      </c>
      <c r="BO29" s="386"/>
      <c r="BP29" s="386"/>
      <c r="BQ29" s="386"/>
      <c r="BR29" s="386"/>
      <c r="BS29" s="386"/>
      <c r="BT29" s="386"/>
      <c r="BU29" s="387"/>
      <c r="BV29" s="385">
        <v>158392</v>
      </c>
      <c r="BW29" s="386"/>
      <c r="BX29" s="386"/>
      <c r="BY29" s="386"/>
      <c r="BZ29" s="386"/>
      <c r="CA29" s="386"/>
      <c r="CB29" s="386"/>
      <c r="CC29" s="387"/>
      <c r="CD29" s="61"/>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44"/>
      <c r="DK29" s="44"/>
      <c r="DL29" s="44"/>
      <c r="DM29" s="44"/>
      <c r="DN29" s="44"/>
      <c r="DO29" s="44"/>
    </row>
    <row r="30" spans="1:119" ht="18.75" customHeight="1" thickBot="1" x14ac:dyDescent="0.25">
      <c r="A30" s="45"/>
      <c r="B30" s="425"/>
      <c r="C30" s="426"/>
      <c r="D30" s="427"/>
      <c r="E30" s="340"/>
      <c r="F30" s="341"/>
      <c r="G30" s="341"/>
      <c r="H30" s="341"/>
      <c r="I30" s="341"/>
      <c r="J30" s="341"/>
      <c r="K30" s="342"/>
      <c r="L30" s="343"/>
      <c r="M30" s="344"/>
      <c r="N30" s="344"/>
      <c r="O30" s="344"/>
      <c r="P30" s="345"/>
      <c r="Q30" s="343"/>
      <c r="R30" s="344"/>
      <c r="S30" s="344"/>
      <c r="T30" s="344"/>
      <c r="U30" s="344"/>
      <c r="V30" s="345"/>
      <c r="W30" s="346" t="s">
        <v>128</v>
      </c>
      <c r="X30" s="347"/>
      <c r="Y30" s="347"/>
      <c r="Z30" s="347"/>
      <c r="AA30" s="347"/>
      <c r="AB30" s="347"/>
      <c r="AC30" s="347"/>
      <c r="AD30" s="347"/>
      <c r="AE30" s="347"/>
      <c r="AF30" s="347"/>
      <c r="AG30" s="348"/>
      <c r="AH30" s="349">
        <v>100.1</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129</v>
      </c>
      <c r="BD30" s="353"/>
      <c r="BE30" s="353"/>
      <c r="BF30" s="353"/>
      <c r="BG30" s="353"/>
      <c r="BH30" s="353"/>
      <c r="BI30" s="353"/>
      <c r="BJ30" s="353"/>
      <c r="BK30" s="353"/>
      <c r="BL30" s="353"/>
      <c r="BM30" s="354"/>
      <c r="BN30" s="388">
        <v>1886614</v>
      </c>
      <c r="BO30" s="389"/>
      <c r="BP30" s="389"/>
      <c r="BQ30" s="389"/>
      <c r="BR30" s="389"/>
      <c r="BS30" s="389"/>
      <c r="BT30" s="389"/>
      <c r="BU30" s="390"/>
      <c r="BV30" s="388">
        <v>1865378</v>
      </c>
      <c r="BW30" s="389"/>
      <c r="BX30" s="389"/>
      <c r="BY30" s="389"/>
      <c r="BZ30" s="389"/>
      <c r="CA30" s="389"/>
      <c r="CB30" s="389"/>
      <c r="CC30" s="390"/>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2">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2">
      <c r="A32" s="45"/>
      <c r="B32" s="71"/>
      <c r="C32" s="72" t="s">
        <v>130</v>
      </c>
      <c r="D32" s="72"/>
      <c r="E32" s="72"/>
      <c r="F32" s="69"/>
      <c r="G32" s="69"/>
      <c r="H32" s="69"/>
      <c r="I32" s="69"/>
      <c r="J32" s="69"/>
      <c r="K32" s="69"/>
      <c r="L32" s="69"/>
      <c r="M32" s="69"/>
      <c r="N32" s="69"/>
      <c r="O32" s="69"/>
      <c r="P32" s="69"/>
      <c r="Q32" s="69"/>
      <c r="R32" s="69"/>
      <c r="S32" s="69"/>
      <c r="T32" s="69"/>
      <c r="U32" s="69" t="s">
        <v>131</v>
      </c>
      <c r="V32" s="69"/>
      <c r="W32" s="69"/>
      <c r="X32" s="69"/>
      <c r="Y32" s="69"/>
      <c r="Z32" s="69"/>
      <c r="AA32" s="69"/>
      <c r="AB32" s="69"/>
      <c r="AC32" s="69"/>
      <c r="AD32" s="69"/>
      <c r="AE32" s="69"/>
      <c r="AF32" s="69"/>
      <c r="AG32" s="69"/>
      <c r="AH32" s="69"/>
      <c r="AI32" s="69"/>
      <c r="AJ32" s="69"/>
      <c r="AK32" s="69"/>
      <c r="AL32" s="69"/>
      <c r="AM32" s="73" t="s">
        <v>132</v>
      </c>
      <c r="AN32" s="69"/>
      <c r="AO32" s="69"/>
      <c r="AP32" s="69"/>
      <c r="AQ32" s="69"/>
      <c r="AR32" s="69"/>
      <c r="AS32" s="73"/>
      <c r="AT32" s="73"/>
      <c r="AU32" s="73"/>
      <c r="AV32" s="73"/>
      <c r="AW32" s="73"/>
      <c r="AX32" s="73"/>
      <c r="AY32" s="73"/>
      <c r="AZ32" s="73"/>
      <c r="BA32" s="73"/>
      <c r="BB32" s="69"/>
      <c r="BC32" s="73"/>
      <c r="BD32" s="69"/>
      <c r="BE32" s="73" t="s">
        <v>133</v>
      </c>
      <c r="BF32" s="69"/>
      <c r="BG32" s="69"/>
      <c r="BH32" s="69"/>
      <c r="BI32" s="69"/>
      <c r="BJ32" s="73"/>
      <c r="BK32" s="73"/>
      <c r="BL32" s="73"/>
      <c r="BM32" s="73"/>
      <c r="BN32" s="73"/>
      <c r="BO32" s="73"/>
      <c r="BP32" s="73"/>
      <c r="BQ32" s="73"/>
      <c r="BR32" s="69"/>
      <c r="BS32" s="69"/>
      <c r="BT32" s="69"/>
      <c r="BU32" s="69"/>
      <c r="BV32" s="69"/>
      <c r="BW32" s="69" t="s">
        <v>134</v>
      </c>
      <c r="BX32" s="69"/>
      <c r="BY32" s="69"/>
      <c r="BZ32" s="69"/>
      <c r="CA32" s="69"/>
      <c r="CB32" s="73"/>
      <c r="CC32" s="73"/>
      <c r="CD32" s="73"/>
      <c r="CE32" s="73"/>
      <c r="CF32" s="73"/>
      <c r="CG32" s="73"/>
      <c r="CH32" s="73"/>
      <c r="CI32" s="73"/>
      <c r="CJ32" s="73"/>
      <c r="CK32" s="73"/>
      <c r="CL32" s="73"/>
      <c r="CM32" s="73"/>
      <c r="CN32" s="73"/>
      <c r="CO32" s="73" t="s">
        <v>135</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2">
      <c r="A33" s="45"/>
      <c r="B33" s="71"/>
      <c r="C33" s="339" t="s">
        <v>136</v>
      </c>
      <c r="D33" s="339"/>
      <c r="E33" s="338" t="s">
        <v>137</v>
      </c>
      <c r="F33" s="338"/>
      <c r="G33" s="338"/>
      <c r="H33" s="338"/>
      <c r="I33" s="338"/>
      <c r="J33" s="338"/>
      <c r="K33" s="338"/>
      <c r="L33" s="338"/>
      <c r="M33" s="338"/>
      <c r="N33" s="338"/>
      <c r="O33" s="338"/>
      <c r="P33" s="338"/>
      <c r="Q33" s="338"/>
      <c r="R33" s="338"/>
      <c r="S33" s="338"/>
      <c r="T33" s="74"/>
      <c r="U33" s="339" t="s">
        <v>136</v>
      </c>
      <c r="V33" s="339"/>
      <c r="W33" s="338" t="s">
        <v>137</v>
      </c>
      <c r="X33" s="338"/>
      <c r="Y33" s="338"/>
      <c r="Z33" s="338"/>
      <c r="AA33" s="338"/>
      <c r="AB33" s="338"/>
      <c r="AC33" s="338"/>
      <c r="AD33" s="338"/>
      <c r="AE33" s="338"/>
      <c r="AF33" s="338"/>
      <c r="AG33" s="338"/>
      <c r="AH33" s="338"/>
      <c r="AI33" s="338"/>
      <c r="AJ33" s="338"/>
      <c r="AK33" s="338"/>
      <c r="AL33" s="74"/>
      <c r="AM33" s="339" t="s">
        <v>136</v>
      </c>
      <c r="AN33" s="339"/>
      <c r="AO33" s="338" t="s">
        <v>137</v>
      </c>
      <c r="AP33" s="338"/>
      <c r="AQ33" s="338"/>
      <c r="AR33" s="338"/>
      <c r="AS33" s="338"/>
      <c r="AT33" s="338"/>
      <c r="AU33" s="338"/>
      <c r="AV33" s="338"/>
      <c r="AW33" s="338"/>
      <c r="AX33" s="338"/>
      <c r="AY33" s="338"/>
      <c r="AZ33" s="338"/>
      <c r="BA33" s="338"/>
      <c r="BB33" s="338"/>
      <c r="BC33" s="338"/>
      <c r="BD33" s="75"/>
      <c r="BE33" s="338" t="s">
        <v>138</v>
      </c>
      <c r="BF33" s="338"/>
      <c r="BG33" s="338" t="s">
        <v>139</v>
      </c>
      <c r="BH33" s="338"/>
      <c r="BI33" s="338"/>
      <c r="BJ33" s="338"/>
      <c r="BK33" s="338"/>
      <c r="BL33" s="338"/>
      <c r="BM33" s="338"/>
      <c r="BN33" s="338"/>
      <c r="BO33" s="338"/>
      <c r="BP33" s="338"/>
      <c r="BQ33" s="338"/>
      <c r="BR33" s="338"/>
      <c r="BS33" s="338"/>
      <c r="BT33" s="338"/>
      <c r="BU33" s="338"/>
      <c r="BV33" s="75"/>
      <c r="BW33" s="339" t="s">
        <v>138</v>
      </c>
      <c r="BX33" s="339"/>
      <c r="BY33" s="338" t="s">
        <v>140</v>
      </c>
      <c r="BZ33" s="338"/>
      <c r="CA33" s="338"/>
      <c r="CB33" s="338"/>
      <c r="CC33" s="338"/>
      <c r="CD33" s="338"/>
      <c r="CE33" s="338"/>
      <c r="CF33" s="338"/>
      <c r="CG33" s="338"/>
      <c r="CH33" s="338"/>
      <c r="CI33" s="338"/>
      <c r="CJ33" s="338"/>
      <c r="CK33" s="338"/>
      <c r="CL33" s="338"/>
      <c r="CM33" s="338"/>
      <c r="CN33" s="74"/>
      <c r="CO33" s="339" t="s">
        <v>136</v>
      </c>
      <c r="CP33" s="339"/>
      <c r="CQ33" s="338" t="s">
        <v>141</v>
      </c>
      <c r="CR33" s="338"/>
      <c r="CS33" s="338"/>
      <c r="CT33" s="338"/>
      <c r="CU33" s="338"/>
      <c r="CV33" s="338"/>
      <c r="CW33" s="338"/>
      <c r="CX33" s="338"/>
      <c r="CY33" s="338"/>
      <c r="CZ33" s="338"/>
      <c r="DA33" s="338"/>
      <c r="DB33" s="338"/>
      <c r="DC33" s="338"/>
      <c r="DD33" s="338"/>
      <c r="DE33" s="338"/>
      <c r="DF33" s="74"/>
      <c r="DG33" s="338" t="s">
        <v>142</v>
      </c>
      <c r="DH33" s="338"/>
      <c r="DI33" s="76"/>
      <c r="DJ33" s="44"/>
      <c r="DK33" s="44"/>
      <c r="DL33" s="44"/>
      <c r="DM33" s="44"/>
      <c r="DN33" s="44"/>
      <c r="DO33" s="44"/>
    </row>
    <row r="34" spans="1:119" ht="32.25" customHeight="1" x14ac:dyDescent="0.2">
      <c r="A34" s="45"/>
      <c r="B34" s="71"/>
      <c r="C34" s="336">
        <f>IF(E34="","",1)</f>
        <v>1</v>
      </c>
      <c r="D34" s="336"/>
      <c r="E34" s="337" t="str">
        <f>IF('各会計、関係団体の財政状況及び健全化判断比率'!B7="","",'各会計、関係団体の財政状況及び健全化判断比率'!B7)</f>
        <v>一般会計</v>
      </c>
      <c r="F34" s="337"/>
      <c r="G34" s="337"/>
      <c r="H34" s="337"/>
      <c r="I34" s="337"/>
      <c r="J34" s="337"/>
      <c r="K34" s="337"/>
      <c r="L34" s="337"/>
      <c r="M34" s="337"/>
      <c r="N34" s="337"/>
      <c r="O34" s="337"/>
      <c r="P34" s="337"/>
      <c r="Q34" s="337"/>
      <c r="R34" s="337"/>
      <c r="S34" s="337"/>
      <c r="T34" s="72"/>
      <c r="U34" s="336">
        <f>IF(W34="","",MAX(C34:D43)+1)</f>
        <v>4</v>
      </c>
      <c r="V34" s="336"/>
      <c r="W34" s="337" t="str">
        <f>IF('各会計、関係団体の財政状況及び健全化判断比率'!B28="","",'各会計、関係団体の財政状況及び健全化判断比率'!B28)</f>
        <v>国民健康保険特別会計（事業勘定）</v>
      </c>
      <c r="X34" s="337"/>
      <c r="Y34" s="337"/>
      <c r="Z34" s="337"/>
      <c r="AA34" s="337"/>
      <c r="AB34" s="337"/>
      <c r="AC34" s="337"/>
      <c r="AD34" s="337"/>
      <c r="AE34" s="337"/>
      <c r="AF34" s="337"/>
      <c r="AG34" s="337"/>
      <c r="AH34" s="337"/>
      <c r="AI34" s="337"/>
      <c r="AJ34" s="337"/>
      <c r="AK34" s="337"/>
      <c r="AL34" s="72"/>
      <c r="AM34" s="336">
        <f>IF(AO34="","",MAX(C34:D43,U34:V43)+1)</f>
        <v>7</v>
      </c>
      <c r="AN34" s="336"/>
      <c r="AO34" s="337" t="str">
        <f>IF('各会計、関係団体の財政状況及び健全化判断比率'!B31="","",'各会計、関係団体の財政状況及び健全化判断比率'!B31)</f>
        <v>水道事業会計</v>
      </c>
      <c r="AP34" s="337"/>
      <c r="AQ34" s="337"/>
      <c r="AR34" s="337"/>
      <c r="AS34" s="337"/>
      <c r="AT34" s="337"/>
      <c r="AU34" s="337"/>
      <c r="AV34" s="337"/>
      <c r="AW34" s="337"/>
      <c r="AX34" s="337"/>
      <c r="AY34" s="337"/>
      <c r="AZ34" s="337"/>
      <c r="BA34" s="337"/>
      <c r="BB34" s="337"/>
      <c r="BC34" s="337"/>
      <c r="BD34" s="72"/>
      <c r="BE34" s="336">
        <f>IF(BG34="","",MAX(C34:D43,U34:V43,AM34:AN43)+1)</f>
        <v>9</v>
      </c>
      <c r="BF34" s="336"/>
      <c r="BG34" s="337" t="str">
        <f>IF('各会計、関係団体の財政状況及び健全化判断比率'!B33="","",'各会計、関係団体の財政状況及び健全化判断比率'!B33)</f>
        <v>簡易水道特別会計</v>
      </c>
      <c r="BH34" s="337"/>
      <c r="BI34" s="337"/>
      <c r="BJ34" s="337"/>
      <c r="BK34" s="337"/>
      <c r="BL34" s="337"/>
      <c r="BM34" s="337"/>
      <c r="BN34" s="337"/>
      <c r="BO34" s="337"/>
      <c r="BP34" s="337"/>
      <c r="BQ34" s="337"/>
      <c r="BR34" s="337"/>
      <c r="BS34" s="337"/>
      <c r="BT34" s="337"/>
      <c r="BU34" s="337"/>
      <c r="BV34" s="72"/>
      <c r="BW34" s="336">
        <f>IF(BY34="","",MAX(C34:D43,U34:V43,AM34:AN43,BE34:BF43)+1)</f>
        <v>13</v>
      </c>
      <c r="BX34" s="336"/>
      <c r="BY34" s="337" t="str">
        <f>IF('各会計、関係団体の財政状況及び健全化判断比率'!B68="","",'各会計、関係団体の財政状況及び健全化判断比率'!B68)</f>
        <v>日南串間広域不燃物処理組合</v>
      </c>
      <c r="BZ34" s="337"/>
      <c r="CA34" s="337"/>
      <c r="CB34" s="337"/>
      <c r="CC34" s="337"/>
      <c r="CD34" s="337"/>
      <c r="CE34" s="337"/>
      <c r="CF34" s="337"/>
      <c r="CG34" s="337"/>
      <c r="CH34" s="337"/>
      <c r="CI34" s="337"/>
      <c r="CJ34" s="337"/>
      <c r="CK34" s="337"/>
      <c r="CL34" s="337"/>
      <c r="CM34" s="337"/>
      <c r="CN34" s="72"/>
      <c r="CO34" s="336">
        <f>IF(CQ34="","",MAX(C34:D43,U34:V43,AM34:AN43,BE34:BF43,BW34:BX43)+1)</f>
        <v>17</v>
      </c>
      <c r="CP34" s="336"/>
      <c r="CQ34" s="337" t="str">
        <f>IF('各会計、関係団体の財政状況及び健全化判断比率'!BS7="","",'各会計、関係団体の財政状況及び健全化判断比率'!BS7)</f>
        <v>南那珂森林組合</v>
      </c>
      <c r="CR34" s="337"/>
      <c r="CS34" s="337"/>
      <c r="CT34" s="337"/>
      <c r="CU34" s="337"/>
      <c r="CV34" s="337"/>
      <c r="CW34" s="337"/>
      <c r="CX34" s="337"/>
      <c r="CY34" s="337"/>
      <c r="CZ34" s="337"/>
      <c r="DA34" s="337"/>
      <c r="DB34" s="337"/>
      <c r="DC34" s="337"/>
      <c r="DD34" s="337"/>
      <c r="DE34" s="337"/>
      <c r="DF34" s="69"/>
      <c r="DG34" s="335" t="str">
        <f>IF('各会計、関係団体の財政状況及び健全化判断比率'!BR7="","",'各会計、関係団体の財政状況及び健全化判断比率'!BR7)</f>
        <v>○</v>
      </c>
      <c r="DH34" s="335"/>
      <c r="DI34" s="76"/>
      <c r="DJ34" s="44"/>
      <c r="DK34" s="44"/>
      <c r="DL34" s="44"/>
      <c r="DM34" s="44"/>
      <c r="DN34" s="44"/>
      <c r="DO34" s="44"/>
    </row>
    <row r="35" spans="1:119" ht="32.25" customHeight="1" x14ac:dyDescent="0.2">
      <c r="A35" s="45"/>
      <c r="B35" s="71"/>
      <c r="C35" s="336">
        <f>IF(E35="","",C34+1)</f>
        <v>2</v>
      </c>
      <c r="D35" s="336"/>
      <c r="E35" s="337" t="str">
        <f>IF('各会計、関係団体の財政状況及び健全化判断比率'!B8="","",'各会計、関係団体の財政状況及び健全化判断比率'!B8)</f>
        <v>物品特別会計</v>
      </c>
      <c r="F35" s="337"/>
      <c r="G35" s="337"/>
      <c r="H35" s="337"/>
      <c r="I35" s="337"/>
      <c r="J35" s="337"/>
      <c r="K35" s="337"/>
      <c r="L35" s="337"/>
      <c r="M35" s="337"/>
      <c r="N35" s="337"/>
      <c r="O35" s="337"/>
      <c r="P35" s="337"/>
      <c r="Q35" s="337"/>
      <c r="R35" s="337"/>
      <c r="S35" s="337"/>
      <c r="T35" s="72"/>
      <c r="U35" s="336">
        <f>IF(W35="","",U34+1)</f>
        <v>5</v>
      </c>
      <c r="V35" s="336"/>
      <c r="W35" s="337" t="str">
        <f>IF('各会計、関係団体の財政状況及び健全化判断比率'!B29="","",'各会計、関係団体の財政状況及び健全化判断比率'!B29)</f>
        <v>介護保険特別会計（事業勘定）</v>
      </c>
      <c r="X35" s="337"/>
      <c r="Y35" s="337"/>
      <c r="Z35" s="337"/>
      <c r="AA35" s="337"/>
      <c r="AB35" s="337"/>
      <c r="AC35" s="337"/>
      <c r="AD35" s="337"/>
      <c r="AE35" s="337"/>
      <c r="AF35" s="337"/>
      <c r="AG35" s="337"/>
      <c r="AH35" s="337"/>
      <c r="AI35" s="337"/>
      <c r="AJ35" s="337"/>
      <c r="AK35" s="337"/>
      <c r="AL35" s="72"/>
      <c r="AM35" s="336">
        <f t="shared" ref="AM35:AM43" si="0">IF(AO35="","",AM34+1)</f>
        <v>8</v>
      </c>
      <c r="AN35" s="336"/>
      <c r="AO35" s="337" t="str">
        <f>IF('各会計、関係団体の財政状況及び健全化判断比率'!B32="","",'各会計、関係団体の財政状況及び健全化判断比率'!B32)</f>
        <v>市民病院事業会計</v>
      </c>
      <c r="AP35" s="337"/>
      <c r="AQ35" s="337"/>
      <c r="AR35" s="337"/>
      <c r="AS35" s="337"/>
      <c r="AT35" s="337"/>
      <c r="AU35" s="337"/>
      <c r="AV35" s="337"/>
      <c r="AW35" s="337"/>
      <c r="AX35" s="337"/>
      <c r="AY35" s="337"/>
      <c r="AZ35" s="337"/>
      <c r="BA35" s="337"/>
      <c r="BB35" s="337"/>
      <c r="BC35" s="337"/>
      <c r="BD35" s="72"/>
      <c r="BE35" s="336">
        <f t="shared" ref="BE35:BE43" si="1">IF(BG35="","",BE34+1)</f>
        <v>10</v>
      </c>
      <c r="BF35" s="336"/>
      <c r="BG35" s="337" t="str">
        <f>IF('各会計、関係団体の財政状況及び健全化判断比率'!B34="","",'各会計、関係団体の財政状況及び健全化判断比率'!B34)</f>
        <v>農業集落排水事業特別会計</v>
      </c>
      <c r="BH35" s="337"/>
      <c r="BI35" s="337"/>
      <c r="BJ35" s="337"/>
      <c r="BK35" s="337"/>
      <c r="BL35" s="337"/>
      <c r="BM35" s="337"/>
      <c r="BN35" s="337"/>
      <c r="BO35" s="337"/>
      <c r="BP35" s="337"/>
      <c r="BQ35" s="337"/>
      <c r="BR35" s="337"/>
      <c r="BS35" s="337"/>
      <c r="BT35" s="337"/>
      <c r="BU35" s="337"/>
      <c r="BV35" s="72"/>
      <c r="BW35" s="336">
        <f t="shared" ref="BW35:BW43" si="2">IF(BY35="","",BW34+1)</f>
        <v>14</v>
      </c>
      <c r="BX35" s="336"/>
      <c r="BY35" s="337" t="str">
        <f>IF('各会計、関係団体の財政状況及び健全化判断比率'!B69="","",'各会計、関係団体の財政状況及び健全化判断比率'!B69)</f>
        <v>宮崎県後期高齢者医療広域連合（一般会計）</v>
      </c>
      <c r="BZ35" s="337"/>
      <c r="CA35" s="337"/>
      <c r="CB35" s="337"/>
      <c r="CC35" s="337"/>
      <c r="CD35" s="337"/>
      <c r="CE35" s="337"/>
      <c r="CF35" s="337"/>
      <c r="CG35" s="337"/>
      <c r="CH35" s="337"/>
      <c r="CI35" s="337"/>
      <c r="CJ35" s="337"/>
      <c r="CK35" s="337"/>
      <c r="CL35" s="337"/>
      <c r="CM35" s="337"/>
      <c r="CN35" s="72"/>
      <c r="CO35" s="336" t="str">
        <f t="shared" ref="CO35:CO43" si="3">IF(CQ35="","",CO34+1)</f>
        <v/>
      </c>
      <c r="CP35" s="336"/>
      <c r="CQ35" s="337" t="str">
        <f>IF('各会計、関係団体の財政状況及び健全化判断比率'!BS8="","",'各会計、関係団体の財政状況及び健全化判断比率'!BS8)</f>
        <v/>
      </c>
      <c r="CR35" s="337"/>
      <c r="CS35" s="337"/>
      <c r="CT35" s="337"/>
      <c r="CU35" s="337"/>
      <c r="CV35" s="337"/>
      <c r="CW35" s="337"/>
      <c r="CX35" s="337"/>
      <c r="CY35" s="337"/>
      <c r="CZ35" s="337"/>
      <c r="DA35" s="337"/>
      <c r="DB35" s="337"/>
      <c r="DC35" s="337"/>
      <c r="DD35" s="337"/>
      <c r="DE35" s="337"/>
      <c r="DF35" s="69"/>
      <c r="DG35" s="335" t="str">
        <f>IF('各会計、関係団体の財政状況及び健全化判断比率'!BR8="","",'各会計、関係団体の財政状況及び健全化判断比率'!BR8)</f>
        <v/>
      </c>
      <c r="DH35" s="335"/>
      <c r="DI35" s="76"/>
      <c r="DJ35" s="44"/>
      <c r="DK35" s="44"/>
      <c r="DL35" s="44"/>
      <c r="DM35" s="44"/>
      <c r="DN35" s="44"/>
      <c r="DO35" s="44"/>
    </row>
    <row r="36" spans="1:119" ht="32.25" customHeight="1" x14ac:dyDescent="0.2">
      <c r="A36" s="45"/>
      <c r="B36" s="71"/>
      <c r="C36" s="336">
        <f>IF(E36="","",C35+1)</f>
        <v>3</v>
      </c>
      <c r="D36" s="336"/>
      <c r="E36" s="337" t="str">
        <f>IF('各会計、関係団体の財政状況及び健全化判断比率'!B9="","",'各会計、関係団体の財政状況及び健全化判断比率'!B9)</f>
        <v>市木診療所特別会計</v>
      </c>
      <c r="F36" s="337"/>
      <c r="G36" s="337"/>
      <c r="H36" s="337"/>
      <c r="I36" s="337"/>
      <c r="J36" s="337"/>
      <c r="K36" s="337"/>
      <c r="L36" s="337"/>
      <c r="M36" s="337"/>
      <c r="N36" s="337"/>
      <c r="O36" s="337"/>
      <c r="P36" s="337"/>
      <c r="Q36" s="337"/>
      <c r="R36" s="337"/>
      <c r="S36" s="337"/>
      <c r="T36" s="72"/>
      <c r="U36" s="336">
        <f t="shared" ref="U36:U43" si="4">IF(W36="","",U35+1)</f>
        <v>6</v>
      </c>
      <c r="V36" s="336"/>
      <c r="W36" s="337" t="str">
        <f>IF('各会計、関係団体の財政状況及び健全化判断比率'!B30="","",'各会計、関係団体の財政状況及び健全化判断比率'!B30)</f>
        <v>後期高齢者医療特別会計</v>
      </c>
      <c r="X36" s="337"/>
      <c r="Y36" s="337"/>
      <c r="Z36" s="337"/>
      <c r="AA36" s="337"/>
      <c r="AB36" s="337"/>
      <c r="AC36" s="337"/>
      <c r="AD36" s="337"/>
      <c r="AE36" s="337"/>
      <c r="AF36" s="337"/>
      <c r="AG36" s="337"/>
      <c r="AH36" s="337"/>
      <c r="AI36" s="337"/>
      <c r="AJ36" s="337"/>
      <c r="AK36" s="337"/>
      <c r="AL36" s="72"/>
      <c r="AM36" s="336" t="str">
        <f t="shared" si="0"/>
        <v/>
      </c>
      <c r="AN36" s="336"/>
      <c r="AO36" s="337"/>
      <c r="AP36" s="337"/>
      <c r="AQ36" s="337"/>
      <c r="AR36" s="337"/>
      <c r="AS36" s="337"/>
      <c r="AT36" s="337"/>
      <c r="AU36" s="337"/>
      <c r="AV36" s="337"/>
      <c r="AW36" s="337"/>
      <c r="AX36" s="337"/>
      <c r="AY36" s="337"/>
      <c r="AZ36" s="337"/>
      <c r="BA36" s="337"/>
      <c r="BB36" s="337"/>
      <c r="BC36" s="337"/>
      <c r="BD36" s="72"/>
      <c r="BE36" s="336">
        <f t="shared" si="1"/>
        <v>11</v>
      </c>
      <c r="BF36" s="336"/>
      <c r="BG36" s="337" t="str">
        <f>IF('各会計、関係団体の財政状況及び健全化判断比率'!B35="","",'各会計、関係団体の財政状況及び健全化判断比率'!B35)</f>
        <v>公共下水道事業特別会計</v>
      </c>
      <c r="BH36" s="337"/>
      <c r="BI36" s="337"/>
      <c r="BJ36" s="337"/>
      <c r="BK36" s="337"/>
      <c r="BL36" s="337"/>
      <c r="BM36" s="337"/>
      <c r="BN36" s="337"/>
      <c r="BO36" s="337"/>
      <c r="BP36" s="337"/>
      <c r="BQ36" s="337"/>
      <c r="BR36" s="337"/>
      <c r="BS36" s="337"/>
      <c r="BT36" s="337"/>
      <c r="BU36" s="337"/>
      <c r="BV36" s="72"/>
      <c r="BW36" s="336">
        <f t="shared" si="2"/>
        <v>15</v>
      </c>
      <c r="BX36" s="336"/>
      <c r="BY36" s="337" t="str">
        <f>IF('各会計、関係団体の財政状況及び健全化判断比率'!B70="","",'各会計、関係団体の財政状況及び健全化判断比率'!B70)</f>
        <v>宮崎県後期高齢者医療広域連合（事業会計）</v>
      </c>
      <c r="BZ36" s="337"/>
      <c r="CA36" s="337"/>
      <c r="CB36" s="337"/>
      <c r="CC36" s="337"/>
      <c r="CD36" s="337"/>
      <c r="CE36" s="337"/>
      <c r="CF36" s="337"/>
      <c r="CG36" s="337"/>
      <c r="CH36" s="337"/>
      <c r="CI36" s="337"/>
      <c r="CJ36" s="337"/>
      <c r="CK36" s="337"/>
      <c r="CL36" s="337"/>
      <c r="CM36" s="337"/>
      <c r="CN36" s="72"/>
      <c r="CO36" s="336" t="str">
        <f t="shared" si="3"/>
        <v/>
      </c>
      <c r="CP36" s="336"/>
      <c r="CQ36" s="337" t="str">
        <f>IF('各会計、関係団体の財政状況及び健全化判断比率'!BS9="","",'各会計、関係団体の財政状況及び健全化判断比率'!BS9)</f>
        <v/>
      </c>
      <c r="CR36" s="337"/>
      <c r="CS36" s="337"/>
      <c r="CT36" s="337"/>
      <c r="CU36" s="337"/>
      <c r="CV36" s="337"/>
      <c r="CW36" s="337"/>
      <c r="CX36" s="337"/>
      <c r="CY36" s="337"/>
      <c r="CZ36" s="337"/>
      <c r="DA36" s="337"/>
      <c r="DB36" s="337"/>
      <c r="DC36" s="337"/>
      <c r="DD36" s="337"/>
      <c r="DE36" s="337"/>
      <c r="DF36" s="69"/>
      <c r="DG36" s="335" t="str">
        <f>IF('各会計、関係団体の財政状況及び健全化判断比率'!BR9="","",'各会計、関係団体の財政状況及び健全化判断比率'!BR9)</f>
        <v/>
      </c>
      <c r="DH36" s="335"/>
      <c r="DI36" s="76"/>
      <c r="DJ36" s="44"/>
      <c r="DK36" s="44"/>
      <c r="DL36" s="44"/>
      <c r="DM36" s="44"/>
      <c r="DN36" s="44"/>
      <c r="DO36" s="44"/>
    </row>
    <row r="37" spans="1:119" ht="32.25" customHeight="1" x14ac:dyDescent="0.2">
      <c r="A37" s="45"/>
      <c r="B37" s="71"/>
      <c r="C37" s="336" t="str">
        <f>IF(E37="","",C36+1)</f>
        <v/>
      </c>
      <c r="D37" s="336"/>
      <c r="E37" s="337" t="str">
        <f>IF('各会計、関係団体の財政状況及び健全化判断比率'!B10="","",'各会計、関係団体の財政状況及び健全化判断比率'!B10)</f>
        <v/>
      </c>
      <c r="F37" s="337"/>
      <c r="G37" s="337"/>
      <c r="H37" s="337"/>
      <c r="I37" s="337"/>
      <c r="J37" s="337"/>
      <c r="K37" s="337"/>
      <c r="L37" s="337"/>
      <c r="M37" s="337"/>
      <c r="N37" s="337"/>
      <c r="O37" s="337"/>
      <c r="P37" s="337"/>
      <c r="Q37" s="337"/>
      <c r="R37" s="337"/>
      <c r="S37" s="337"/>
      <c r="T37" s="72"/>
      <c r="U37" s="336" t="str">
        <f t="shared" si="4"/>
        <v/>
      </c>
      <c r="V37" s="336"/>
      <c r="W37" s="337"/>
      <c r="X37" s="337"/>
      <c r="Y37" s="337"/>
      <c r="Z37" s="337"/>
      <c r="AA37" s="337"/>
      <c r="AB37" s="337"/>
      <c r="AC37" s="337"/>
      <c r="AD37" s="337"/>
      <c r="AE37" s="337"/>
      <c r="AF37" s="337"/>
      <c r="AG37" s="337"/>
      <c r="AH37" s="337"/>
      <c r="AI37" s="337"/>
      <c r="AJ37" s="337"/>
      <c r="AK37" s="337"/>
      <c r="AL37" s="72"/>
      <c r="AM37" s="336" t="str">
        <f t="shared" si="0"/>
        <v/>
      </c>
      <c r="AN37" s="336"/>
      <c r="AO37" s="337"/>
      <c r="AP37" s="337"/>
      <c r="AQ37" s="337"/>
      <c r="AR37" s="337"/>
      <c r="AS37" s="337"/>
      <c r="AT37" s="337"/>
      <c r="AU37" s="337"/>
      <c r="AV37" s="337"/>
      <c r="AW37" s="337"/>
      <c r="AX37" s="337"/>
      <c r="AY37" s="337"/>
      <c r="AZ37" s="337"/>
      <c r="BA37" s="337"/>
      <c r="BB37" s="337"/>
      <c r="BC37" s="337"/>
      <c r="BD37" s="72"/>
      <c r="BE37" s="336">
        <f t="shared" si="1"/>
        <v>12</v>
      </c>
      <c r="BF37" s="336"/>
      <c r="BG37" s="337" t="str">
        <f>IF('各会計、関係団体の財政状況及び健全化判断比率'!B36="","",'各会計、関係団体の財政状況及び健全化判断比率'!B36)</f>
        <v>漁業集落排水事業特別会計</v>
      </c>
      <c r="BH37" s="337"/>
      <c r="BI37" s="337"/>
      <c r="BJ37" s="337"/>
      <c r="BK37" s="337"/>
      <c r="BL37" s="337"/>
      <c r="BM37" s="337"/>
      <c r="BN37" s="337"/>
      <c r="BO37" s="337"/>
      <c r="BP37" s="337"/>
      <c r="BQ37" s="337"/>
      <c r="BR37" s="337"/>
      <c r="BS37" s="337"/>
      <c r="BT37" s="337"/>
      <c r="BU37" s="337"/>
      <c r="BV37" s="72"/>
      <c r="BW37" s="336">
        <f t="shared" si="2"/>
        <v>16</v>
      </c>
      <c r="BX37" s="336"/>
      <c r="BY37" s="337" t="str">
        <f>IF('各会計、関係団体の財政状況及び健全化判断比率'!B71="","",'各会計、関係団体の財政状況及び健全化判断比率'!B71)</f>
        <v>宮崎県自治会館管理組合</v>
      </c>
      <c r="BZ37" s="337"/>
      <c r="CA37" s="337"/>
      <c r="CB37" s="337"/>
      <c r="CC37" s="337"/>
      <c r="CD37" s="337"/>
      <c r="CE37" s="337"/>
      <c r="CF37" s="337"/>
      <c r="CG37" s="337"/>
      <c r="CH37" s="337"/>
      <c r="CI37" s="337"/>
      <c r="CJ37" s="337"/>
      <c r="CK37" s="337"/>
      <c r="CL37" s="337"/>
      <c r="CM37" s="337"/>
      <c r="CN37" s="72"/>
      <c r="CO37" s="336" t="str">
        <f t="shared" si="3"/>
        <v/>
      </c>
      <c r="CP37" s="336"/>
      <c r="CQ37" s="337" t="str">
        <f>IF('各会計、関係団体の財政状況及び健全化判断比率'!BS10="","",'各会計、関係団体の財政状況及び健全化判断比率'!BS10)</f>
        <v/>
      </c>
      <c r="CR37" s="337"/>
      <c r="CS37" s="337"/>
      <c r="CT37" s="337"/>
      <c r="CU37" s="337"/>
      <c r="CV37" s="337"/>
      <c r="CW37" s="337"/>
      <c r="CX37" s="337"/>
      <c r="CY37" s="337"/>
      <c r="CZ37" s="337"/>
      <c r="DA37" s="337"/>
      <c r="DB37" s="337"/>
      <c r="DC37" s="337"/>
      <c r="DD37" s="337"/>
      <c r="DE37" s="337"/>
      <c r="DF37" s="69"/>
      <c r="DG37" s="335" t="str">
        <f>IF('各会計、関係団体の財政状況及び健全化判断比率'!BR10="","",'各会計、関係団体の財政状況及び健全化判断比率'!BR10)</f>
        <v/>
      </c>
      <c r="DH37" s="335"/>
      <c r="DI37" s="76"/>
      <c r="DJ37" s="44"/>
      <c r="DK37" s="44"/>
      <c r="DL37" s="44"/>
      <c r="DM37" s="44"/>
      <c r="DN37" s="44"/>
      <c r="DO37" s="44"/>
    </row>
    <row r="38" spans="1:119" ht="32.25" customHeight="1" x14ac:dyDescent="0.2">
      <c r="A38" s="45"/>
      <c r="B38" s="71"/>
      <c r="C38" s="336" t="str">
        <f t="shared" ref="C38:C43" si="5">IF(E38="","",C37+1)</f>
        <v/>
      </c>
      <c r="D38" s="336"/>
      <c r="E38" s="337" t="str">
        <f>IF('各会計、関係団体の財政状況及び健全化判断比率'!B11="","",'各会計、関係団体の財政状況及び健全化判断比率'!B11)</f>
        <v/>
      </c>
      <c r="F38" s="337"/>
      <c r="G38" s="337"/>
      <c r="H38" s="337"/>
      <c r="I38" s="337"/>
      <c r="J38" s="337"/>
      <c r="K38" s="337"/>
      <c r="L38" s="337"/>
      <c r="M38" s="337"/>
      <c r="N38" s="337"/>
      <c r="O38" s="337"/>
      <c r="P38" s="337"/>
      <c r="Q38" s="337"/>
      <c r="R38" s="337"/>
      <c r="S38" s="337"/>
      <c r="T38" s="72"/>
      <c r="U38" s="336" t="str">
        <f t="shared" si="4"/>
        <v/>
      </c>
      <c r="V38" s="336"/>
      <c r="W38" s="337"/>
      <c r="X38" s="337"/>
      <c r="Y38" s="337"/>
      <c r="Z38" s="337"/>
      <c r="AA38" s="337"/>
      <c r="AB38" s="337"/>
      <c r="AC38" s="337"/>
      <c r="AD38" s="337"/>
      <c r="AE38" s="337"/>
      <c r="AF38" s="337"/>
      <c r="AG38" s="337"/>
      <c r="AH38" s="337"/>
      <c r="AI38" s="337"/>
      <c r="AJ38" s="337"/>
      <c r="AK38" s="337"/>
      <c r="AL38" s="72"/>
      <c r="AM38" s="336" t="str">
        <f t="shared" si="0"/>
        <v/>
      </c>
      <c r="AN38" s="336"/>
      <c r="AO38" s="337"/>
      <c r="AP38" s="337"/>
      <c r="AQ38" s="337"/>
      <c r="AR38" s="337"/>
      <c r="AS38" s="337"/>
      <c r="AT38" s="337"/>
      <c r="AU38" s="337"/>
      <c r="AV38" s="337"/>
      <c r="AW38" s="337"/>
      <c r="AX38" s="337"/>
      <c r="AY38" s="337"/>
      <c r="AZ38" s="337"/>
      <c r="BA38" s="337"/>
      <c r="BB38" s="337"/>
      <c r="BC38" s="337"/>
      <c r="BD38" s="72"/>
      <c r="BE38" s="336" t="str">
        <f t="shared" si="1"/>
        <v/>
      </c>
      <c r="BF38" s="336"/>
      <c r="BG38" s="337"/>
      <c r="BH38" s="337"/>
      <c r="BI38" s="337"/>
      <c r="BJ38" s="337"/>
      <c r="BK38" s="337"/>
      <c r="BL38" s="337"/>
      <c r="BM38" s="337"/>
      <c r="BN38" s="337"/>
      <c r="BO38" s="337"/>
      <c r="BP38" s="337"/>
      <c r="BQ38" s="337"/>
      <c r="BR38" s="337"/>
      <c r="BS38" s="337"/>
      <c r="BT38" s="337"/>
      <c r="BU38" s="337"/>
      <c r="BV38" s="72"/>
      <c r="BW38" s="336" t="str">
        <f t="shared" si="2"/>
        <v/>
      </c>
      <c r="BX38" s="336"/>
      <c r="BY38" s="337" t="str">
        <f>IF('各会計、関係団体の財政状況及び健全化判断比率'!B72="","",'各会計、関係団体の財政状況及び健全化判断比率'!B72)</f>
        <v/>
      </c>
      <c r="BZ38" s="337"/>
      <c r="CA38" s="337"/>
      <c r="CB38" s="337"/>
      <c r="CC38" s="337"/>
      <c r="CD38" s="337"/>
      <c r="CE38" s="337"/>
      <c r="CF38" s="337"/>
      <c r="CG38" s="337"/>
      <c r="CH38" s="337"/>
      <c r="CI38" s="337"/>
      <c r="CJ38" s="337"/>
      <c r="CK38" s="337"/>
      <c r="CL38" s="337"/>
      <c r="CM38" s="337"/>
      <c r="CN38" s="72"/>
      <c r="CO38" s="336" t="str">
        <f t="shared" si="3"/>
        <v/>
      </c>
      <c r="CP38" s="336"/>
      <c r="CQ38" s="337" t="str">
        <f>IF('各会計、関係団体の財政状況及び健全化判断比率'!BS11="","",'各会計、関係団体の財政状況及び健全化判断比率'!BS11)</f>
        <v/>
      </c>
      <c r="CR38" s="337"/>
      <c r="CS38" s="337"/>
      <c r="CT38" s="337"/>
      <c r="CU38" s="337"/>
      <c r="CV38" s="337"/>
      <c r="CW38" s="337"/>
      <c r="CX38" s="337"/>
      <c r="CY38" s="337"/>
      <c r="CZ38" s="337"/>
      <c r="DA38" s="337"/>
      <c r="DB38" s="337"/>
      <c r="DC38" s="337"/>
      <c r="DD38" s="337"/>
      <c r="DE38" s="337"/>
      <c r="DF38" s="69"/>
      <c r="DG38" s="335" t="str">
        <f>IF('各会計、関係団体の財政状況及び健全化判断比率'!BR11="","",'各会計、関係団体の財政状況及び健全化判断比率'!BR11)</f>
        <v/>
      </c>
      <c r="DH38" s="335"/>
      <c r="DI38" s="76"/>
      <c r="DJ38" s="44"/>
      <c r="DK38" s="44"/>
      <c r="DL38" s="44"/>
      <c r="DM38" s="44"/>
      <c r="DN38" s="44"/>
      <c r="DO38" s="44"/>
    </row>
    <row r="39" spans="1:119" ht="32.25" customHeight="1" x14ac:dyDescent="0.2">
      <c r="A39" s="45"/>
      <c r="B39" s="71"/>
      <c r="C39" s="336" t="str">
        <f t="shared" si="5"/>
        <v/>
      </c>
      <c r="D39" s="336"/>
      <c r="E39" s="337" t="str">
        <f>IF('各会計、関係団体の財政状況及び健全化判断比率'!B12="","",'各会計、関係団体の財政状況及び健全化判断比率'!B12)</f>
        <v/>
      </c>
      <c r="F39" s="337"/>
      <c r="G39" s="337"/>
      <c r="H39" s="337"/>
      <c r="I39" s="337"/>
      <c r="J39" s="337"/>
      <c r="K39" s="337"/>
      <c r="L39" s="337"/>
      <c r="M39" s="337"/>
      <c r="N39" s="337"/>
      <c r="O39" s="337"/>
      <c r="P39" s="337"/>
      <c r="Q39" s="337"/>
      <c r="R39" s="337"/>
      <c r="S39" s="337"/>
      <c r="T39" s="72"/>
      <c r="U39" s="336" t="str">
        <f t="shared" si="4"/>
        <v/>
      </c>
      <c r="V39" s="336"/>
      <c r="W39" s="337"/>
      <c r="X39" s="337"/>
      <c r="Y39" s="337"/>
      <c r="Z39" s="337"/>
      <c r="AA39" s="337"/>
      <c r="AB39" s="337"/>
      <c r="AC39" s="337"/>
      <c r="AD39" s="337"/>
      <c r="AE39" s="337"/>
      <c r="AF39" s="337"/>
      <c r="AG39" s="337"/>
      <c r="AH39" s="337"/>
      <c r="AI39" s="337"/>
      <c r="AJ39" s="337"/>
      <c r="AK39" s="337"/>
      <c r="AL39" s="72"/>
      <c r="AM39" s="336" t="str">
        <f t="shared" si="0"/>
        <v/>
      </c>
      <c r="AN39" s="336"/>
      <c r="AO39" s="337"/>
      <c r="AP39" s="337"/>
      <c r="AQ39" s="337"/>
      <c r="AR39" s="337"/>
      <c r="AS39" s="337"/>
      <c r="AT39" s="337"/>
      <c r="AU39" s="337"/>
      <c r="AV39" s="337"/>
      <c r="AW39" s="337"/>
      <c r="AX39" s="337"/>
      <c r="AY39" s="337"/>
      <c r="AZ39" s="337"/>
      <c r="BA39" s="337"/>
      <c r="BB39" s="337"/>
      <c r="BC39" s="337"/>
      <c r="BD39" s="72"/>
      <c r="BE39" s="336" t="str">
        <f t="shared" si="1"/>
        <v/>
      </c>
      <c r="BF39" s="336"/>
      <c r="BG39" s="337"/>
      <c r="BH39" s="337"/>
      <c r="BI39" s="337"/>
      <c r="BJ39" s="337"/>
      <c r="BK39" s="337"/>
      <c r="BL39" s="337"/>
      <c r="BM39" s="337"/>
      <c r="BN39" s="337"/>
      <c r="BO39" s="337"/>
      <c r="BP39" s="337"/>
      <c r="BQ39" s="337"/>
      <c r="BR39" s="337"/>
      <c r="BS39" s="337"/>
      <c r="BT39" s="337"/>
      <c r="BU39" s="337"/>
      <c r="BV39" s="72"/>
      <c r="BW39" s="336" t="str">
        <f t="shared" si="2"/>
        <v/>
      </c>
      <c r="BX39" s="336"/>
      <c r="BY39" s="337" t="str">
        <f>IF('各会計、関係団体の財政状況及び健全化判断比率'!B73="","",'各会計、関係団体の財政状況及び健全化判断比率'!B73)</f>
        <v/>
      </c>
      <c r="BZ39" s="337"/>
      <c r="CA39" s="337"/>
      <c r="CB39" s="337"/>
      <c r="CC39" s="337"/>
      <c r="CD39" s="337"/>
      <c r="CE39" s="337"/>
      <c r="CF39" s="337"/>
      <c r="CG39" s="337"/>
      <c r="CH39" s="337"/>
      <c r="CI39" s="337"/>
      <c r="CJ39" s="337"/>
      <c r="CK39" s="337"/>
      <c r="CL39" s="337"/>
      <c r="CM39" s="337"/>
      <c r="CN39" s="72"/>
      <c r="CO39" s="336" t="str">
        <f t="shared" si="3"/>
        <v/>
      </c>
      <c r="CP39" s="336"/>
      <c r="CQ39" s="337" t="str">
        <f>IF('各会計、関係団体の財政状況及び健全化判断比率'!BS12="","",'各会計、関係団体の財政状況及び健全化判断比率'!BS12)</f>
        <v/>
      </c>
      <c r="CR39" s="337"/>
      <c r="CS39" s="337"/>
      <c r="CT39" s="337"/>
      <c r="CU39" s="337"/>
      <c r="CV39" s="337"/>
      <c r="CW39" s="337"/>
      <c r="CX39" s="337"/>
      <c r="CY39" s="337"/>
      <c r="CZ39" s="337"/>
      <c r="DA39" s="337"/>
      <c r="DB39" s="337"/>
      <c r="DC39" s="337"/>
      <c r="DD39" s="337"/>
      <c r="DE39" s="337"/>
      <c r="DF39" s="69"/>
      <c r="DG39" s="335" t="str">
        <f>IF('各会計、関係団体の財政状況及び健全化判断比率'!BR12="","",'各会計、関係団体の財政状況及び健全化判断比率'!BR12)</f>
        <v/>
      </c>
      <c r="DH39" s="335"/>
      <c r="DI39" s="76"/>
      <c r="DJ39" s="44"/>
      <c r="DK39" s="44"/>
      <c r="DL39" s="44"/>
      <c r="DM39" s="44"/>
      <c r="DN39" s="44"/>
      <c r="DO39" s="44"/>
    </row>
    <row r="40" spans="1:119" ht="32.25" customHeight="1" x14ac:dyDescent="0.2">
      <c r="A40" s="45"/>
      <c r="B40" s="71"/>
      <c r="C40" s="336" t="str">
        <f t="shared" si="5"/>
        <v/>
      </c>
      <c r="D40" s="336"/>
      <c r="E40" s="337" t="str">
        <f>IF('各会計、関係団体の財政状況及び健全化判断比率'!B13="","",'各会計、関係団体の財政状況及び健全化判断比率'!B13)</f>
        <v/>
      </c>
      <c r="F40" s="337"/>
      <c r="G40" s="337"/>
      <c r="H40" s="337"/>
      <c r="I40" s="337"/>
      <c r="J40" s="337"/>
      <c r="K40" s="337"/>
      <c r="L40" s="337"/>
      <c r="M40" s="337"/>
      <c r="N40" s="337"/>
      <c r="O40" s="337"/>
      <c r="P40" s="337"/>
      <c r="Q40" s="337"/>
      <c r="R40" s="337"/>
      <c r="S40" s="337"/>
      <c r="T40" s="72"/>
      <c r="U40" s="336" t="str">
        <f t="shared" si="4"/>
        <v/>
      </c>
      <c r="V40" s="336"/>
      <c r="W40" s="337"/>
      <c r="X40" s="337"/>
      <c r="Y40" s="337"/>
      <c r="Z40" s="337"/>
      <c r="AA40" s="337"/>
      <c r="AB40" s="337"/>
      <c r="AC40" s="337"/>
      <c r="AD40" s="337"/>
      <c r="AE40" s="337"/>
      <c r="AF40" s="337"/>
      <c r="AG40" s="337"/>
      <c r="AH40" s="337"/>
      <c r="AI40" s="337"/>
      <c r="AJ40" s="337"/>
      <c r="AK40" s="337"/>
      <c r="AL40" s="72"/>
      <c r="AM40" s="336" t="str">
        <f t="shared" si="0"/>
        <v/>
      </c>
      <c r="AN40" s="336"/>
      <c r="AO40" s="337"/>
      <c r="AP40" s="337"/>
      <c r="AQ40" s="337"/>
      <c r="AR40" s="337"/>
      <c r="AS40" s="337"/>
      <c r="AT40" s="337"/>
      <c r="AU40" s="337"/>
      <c r="AV40" s="337"/>
      <c r="AW40" s="337"/>
      <c r="AX40" s="337"/>
      <c r="AY40" s="337"/>
      <c r="AZ40" s="337"/>
      <c r="BA40" s="337"/>
      <c r="BB40" s="337"/>
      <c r="BC40" s="337"/>
      <c r="BD40" s="72"/>
      <c r="BE40" s="336" t="str">
        <f t="shared" si="1"/>
        <v/>
      </c>
      <c r="BF40" s="336"/>
      <c r="BG40" s="337"/>
      <c r="BH40" s="337"/>
      <c r="BI40" s="337"/>
      <c r="BJ40" s="337"/>
      <c r="BK40" s="337"/>
      <c r="BL40" s="337"/>
      <c r="BM40" s="337"/>
      <c r="BN40" s="337"/>
      <c r="BO40" s="337"/>
      <c r="BP40" s="337"/>
      <c r="BQ40" s="337"/>
      <c r="BR40" s="337"/>
      <c r="BS40" s="337"/>
      <c r="BT40" s="337"/>
      <c r="BU40" s="337"/>
      <c r="BV40" s="72"/>
      <c r="BW40" s="336" t="str">
        <f t="shared" si="2"/>
        <v/>
      </c>
      <c r="BX40" s="336"/>
      <c r="BY40" s="337" t="str">
        <f>IF('各会計、関係団体の財政状況及び健全化判断比率'!B74="","",'各会計、関係団体の財政状況及び健全化判断比率'!B74)</f>
        <v/>
      </c>
      <c r="BZ40" s="337"/>
      <c r="CA40" s="337"/>
      <c r="CB40" s="337"/>
      <c r="CC40" s="337"/>
      <c r="CD40" s="337"/>
      <c r="CE40" s="337"/>
      <c r="CF40" s="337"/>
      <c r="CG40" s="337"/>
      <c r="CH40" s="337"/>
      <c r="CI40" s="337"/>
      <c r="CJ40" s="337"/>
      <c r="CK40" s="337"/>
      <c r="CL40" s="337"/>
      <c r="CM40" s="337"/>
      <c r="CN40" s="72"/>
      <c r="CO40" s="336" t="str">
        <f t="shared" si="3"/>
        <v/>
      </c>
      <c r="CP40" s="336"/>
      <c r="CQ40" s="337" t="str">
        <f>IF('各会計、関係団体の財政状況及び健全化判断比率'!BS13="","",'各会計、関係団体の財政状況及び健全化判断比率'!BS13)</f>
        <v/>
      </c>
      <c r="CR40" s="337"/>
      <c r="CS40" s="337"/>
      <c r="CT40" s="337"/>
      <c r="CU40" s="337"/>
      <c r="CV40" s="337"/>
      <c r="CW40" s="337"/>
      <c r="CX40" s="337"/>
      <c r="CY40" s="337"/>
      <c r="CZ40" s="337"/>
      <c r="DA40" s="337"/>
      <c r="DB40" s="337"/>
      <c r="DC40" s="337"/>
      <c r="DD40" s="337"/>
      <c r="DE40" s="337"/>
      <c r="DF40" s="69"/>
      <c r="DG40" s="335" t="str">
        <f>IF('各会計、関係団体の財政状況及び健全化判断比率'!BR13="","",'各会計、関係団体の財政状況及び健全化判断比率'!BR13)</f>
        <v/>
      </c>
      <c r="DH40" s="335"/>
      <c r="DI40" s="76"/>
      <c r="DJ40" s="44"/>
      <c r="DK40" s="44"/>
      <c r="DL40" s="44"/>
      <c r="DM40" s="44"/>
      <c r="DN40" s="44"/>
      <c r="DO40" s="44"/>
    </row>
    <row r="41" spans="1:119" ht="32.25" customHeight="1" x14ac:dyDescent="0.2">
      <c r="A41" s="45"/>
      <c r="B41" s="71"/>
      <c r="C41" s="336" t="str">
        <f t="shared" si="5"/>
        <v/>
      </c>
      <c r="D41" s="336"/>
      <c r="E41" s="337" t="str">
        <f>IF('各会計、関係団体の財政状況及び健全化判断比率'!B14="","",'各会計、関係団体の財政状況及び健全化判断比率'!B14)</f>
        <v/>
      </c>
      <c r="F41" s="337"/>
      <c r="G41" s="337"/>
      <c r="H41" s="337"/>
      <c r="I41" s="337"/>
      <c r="J41" s="337"/>
      <c r="K41" s="337"/>
      <c r="L41" s="337"/>
      <c r="M41" s="337"/>
      <c r="N41" s="337"/>
      <c r="O41" s="337"/>
      <c r="P41" s="337"/>
      <c r="Q41" s="337"/>
      <c r="R41" s="337"/>
      <c r="S41" s="337"/>
      <c r="T41" s="72"/>
      <c r="U41" s="336" t="str">
        <f t="shared" si="4"/>
        <v/>
      </c>
      <c r="V41" s="336"/>
      <c r="W41" s="337"/>
      <c r="X41" s="337"/>
      <c r="Y41" s="337"/>
      <c r="Z41" s="337"/>
      <c r="AA41" s="337"/>
      <c r="AB41" s="337"/>
      <c r="AC41" s="337"/>
      <c r="AD41" s="337"/>
      <c r="AE41" s="337"/>
      <c r="AF41" s="337"/>
      <c r="AG41" s="337"/>
      <c r="AH41" s="337"/>
      <c r="AI41" s="337"/>
      <c r="AJ41" s="337"/>
      <c r="AK41" s="337"/>
      <c r="AL41" s="72"/>
      <c r="AM41" s="336" t="str">
        <f t="shared" si="0"/>
        <v/>
      </c>
      <c r="AN41" s="336"/>
      <c r="AO41" s="337"/>
      <c r="AP41" s="337"/>
      <c r="AQ41" s="337"/>
      <c r="AR41" s="337"/>
      <c r="AS41" s="337"/>
      <c r="AT41" s="337"/>
      <c r="AU41" s="337"/>
      <c r="AV41" s="337"/>
      <c r="AW41" s="337"/>
      <c r="AX41" s="337"/>
      <c r="AY41" s="337"/>
      <c r="AZ41" s="337"/>
      <c r="BA41" s="337"/>
      <c r="BB41" s="337"/>
      <c r="BC41" s="337"/>
      <c r="BD41" s="72"/>
      <c r="BE41" s="336" t="str">
        <f t="shared" si="1"/>
        <v/>
      </c>
      <c r="BF41" s="336"/>
      <c r="BG41" s="337"/>
      <c r="BH41" s="337"/>
      <c r="BI41" s="337"/>
      <c r="BJ41" s="337"/>
      <c r="BK41" s="337"/>
      <c r="BL41" s="337"/>
      <c r="BM41" s="337"/>
      <c r="BN41" s="337"/>
      <c r="BO41" s="337"/>
      <c r="BP41" s="337"/>
      <c r="BQ41" s="337"/>
      <c r="BR41" s="337"/>
      <c r="BS41" s="337"/>
      <c r="BT41" s="337"/>
      <c r="BU41" s="337"/>
      <c r="BV41" s="72"/>
      <c r="BW41" s="336" t="str">
        <f t="shared" si="2"/>
        <v/>
      </c>
      <c r="BX41" s="336"/>
      <c r="BY41" s="337" t="str">
        <f>IF('各会計、関係団体の財政状況及び健全化判断比率'!B75="","",'各会計、関係団体の財政状況及び健全化判断比率'!B75)</f>
        <v/>
      </c>
      <c r="BZ41" s="337"/>
      <c r="CA41" s="337"/>
      <c r="CB41" s="337"/>
      <c r="CC41" s="337"/>
      <c r="CD41" s="337"/>
      <c r="CE41" s="337"/>
      <c r="CF41" s="337"/>
      <c r="CG41" s="337"/>
      <c r="CH41" s="337"/>
      <c r="CI41" s="337"/>
      <c r="CJ41" s="337"/>
      <c r="CK41" s="337"/>
      <c r="CL41" s="337"/>
      <c r="CM41" s="337"/>
      <c r="CN41" s="72"/>
      <c r="CO41" s="336" t="str">
        <f t="shared" si="3"/>
        <v/>
      </c>
      <c r="CP41" s="336"/>
      <c r="CQ41" s="337" t="str">
        <f>IF('各会計、関係団体の財政状況及び健全化判断比率'!BS14="","",'各会計、関係団体の財政状況及び健全化判断比率'!BS14)</f>
        <v/>
      </c>
      <c r="CR41" s="337"/>
      <c r="CS41" s="337"/>
      <c r="CT41" s="337"/>
      <c r="CU41" s="337"/>
      <c r="CV41" s="337"/>
      <c r="CW41" s="337"/>
      <c r="CX41" s="337"/>
      <c r="CY41" s="337"/>
      <c r="CZ41" s="337"/>
      <c r="DA41" s="337"/>
      <c r="DB41" s="337"/>
      <c r="DC41" s="337"/>
      <c r="DD41" s="337"/>
      <c r="DE41" s="337"/>
      <c r="DF41" s="69"/>
      <c r="DG41" s="335" t="str">
        <f>IF('各会計、関係団体の財政状況及び健全化判断比率'!BR14="","",'各会計、関係団体の財政状況及び健全化判断比率'!BR14)</f>
        <v/>
      </c>
      <c r="DH41" s="335"/>
      <c r="DI41" s="76"/>
      <c r="DJ41" s="44"/>
      <c r="DK41" s="44"/>
      <c r="DL41" s="44"/>
      <c r="DM41" s="44"/>
      <c r="DN41" s="44"/>
      <c r="DO41" s="44"/>
    </row>
    <row r="42" spans="1:119" ht="32.25" customHeight="1" x14ac:dyDescent="0.2">
      <c r="A42" s="44"/>
      <c r="B42" s="71"/>
      <c r="C42" s="336" t="str">
        <f t="shared" si="5"/>
        <v/>
      </c>
      <c r="D42" s="336"/>
      <c r="E42" s="337" t="str">
        <f>IF('各会計、関係団体の財政状況及び健全化判断比率'!B15="","",'各会計、関係団体の財政状況及び健全化判断比率'!B15)</f>
        <v/>
      </c>
      <c r="F42" s="337"/>
      <c r="G42" s="337"/>
      <c r="H42" s="337"/>
      <c r="I42" s="337"/>
      <c r="J42" s="337"/>
      <c r="K42" s="337"/>
      <c r="L42" s="337"/>
      <c r="M42" s="337"/>
      <c r="N42" s="337"/>
      <c r="O42" s="337"/>
      <c r="P42" s="337"/>
      <c r="Q42" s="337"/>
      <c r="R42" s="337"/>
      <c r="S42" s="337"/>
      <c r="T42" s="72"/>
      <c r="U42" s="336" t="str">
        <f t="shared" si="4"/>
        <v/>
      </c>
      <c r="V42" s="336"/>
      <c r="W42" s="337"/>
      <c r="X42" s="337"/>
      <c r="Y42" s="337"/>
      <c r="Z42" s="337"/>
      <c r="AA42" s="337"/>
      <c r="AB42" s="337"/>
      <c r="AC42" s="337"/>
      <c r="AD42" s="337"/>
      <c r="AE42" s="337"/>
      <c r="AF42" s="337"/>
      <c r="AG42" s="337"/>
      <c r="AH42" s="337"/>
      <c r="AI42" s="337"/>
      <c r="AJ42" s="337"/>
      <c r="AK42" s="337"/>
      <c r="AL42" s="72"/>
      <c r="AM42" s="336" t="str">
        <f t="shared" si="0"/>
        <v/>
      </c>
      <c r="AN42" s="336"/>
      <c r="AO42" s="337"/>
      <c r="AP42" s="337"/>
      <c r="AQ42" s="337"/>
      <c r="AR42" s="337"/>
      <c r="AS42" s="337"/>
      <c r="AT42" s="337"/>
      <c r="AU42" s="337"/>
      <c r="AV42" s="337"/>
      <c r="AW42" s="337"/>
      <c r="AX42" s="337"/>
      <c r="AY42" s="337"/>
      <c r="AZ42" s="337"/>
      <c r="BA42" s="337"/>
      <c r="BB42" s="337"/>
      <c r="BC42" s="337"/>
      <c r="BD42" s="72"/>
      <c r="BE42" s="336" t="str">
        <f t="shared" si="1"/>
        <v/>
      </c>
      <c r="BF42" s="336"/>
      <c r="BG42" s="337"/>
      <c r="BH42" s="337"/>
      <c r="BI42" s="337"/>
      <c r="BJ42" s="337"/>
      <c r="BK42" s="337"/>
      <c r="BL42" s="337"/>
      <c r="BM42" s="337"/>
      <c r="BN42" s="337"/>
      <c r="BO42" s="337"/>
      <c r="BP42" s="337"/>
      <c r="BQ42" s="337"/>
      <c r="BR42" s="337"/>
      <c r="BS42" s="337"/>
      <c r="BT42" s="337"/>
      <c r="BU42" s="337"/>
      <c r="BV42" s="72"/>
      <c r="BW42" s="336" t="str">
        <f t="shared" si="2"/>
        <v/>
      </c>
      <c r="BX42" s="336"/>
      <c r="BY42" s="337" t="str">
        <f>IF('各会計、関係団体の財政状況及び健全化判断比率'!B76="","",'各会計、関係団体の財政状況及び健全化判断比率'!B76)</f>
        <v/>
      </c>
      <c r="BZ42" s="337"/>
      <c r="CA42" s="337"/>
      <c r="CB42" s="337"/>
      <c r="CC42" s="337"/>
      <c r="CD42" s="337"/>
      <c r="CE42" s="337"/>
      <c r="CF42" s="337"/>
      <c r="CG42" s="337"/>
      <c r="CH42" s="337"/>
      <c r="CI42" s="337"/>
      <c r="CJ42" s="337"/>
      <c r="CK42" s="337"/>
      <c r="CL42" s="337"/>
      <c r="CM42" s="337"/>
      <c r="CN42" s="72"/>
      <c r="CO42" s="336" t="str">
        <f t="shared" si="3"/>
        <v/>
      </c>
      <c r="CP42" s="336"/>
      <c r="CQ42" s="337" t="str">
        <f>IF('各会計、関係団体の財政状況及び健全化判断比率'!BS15="","",'各会計、関係団体の財政状況及び健全化判断比率'!BS15)</f>
        <v/>
      </c>
      <c r="CR42" s="337"/>
      <c r="CS42" s="337"/>
      <c r="CT42" s="337"/>
      <c r="CU42" s="337"/>
      <c r="CV42" s="337"/>
      <c r="CW42" s="337"/>
      <c r="CX42" s="337"/>
      <c r="CY42" s="337"/>
      <c r="CZ42" s="337"/>
      <c r="DA42" s="337"/>
      <c r="DB42" s="337"/>
      <c r="DC42" s="337"/>
      <c r="DD42" s="337"/>
      <c r="DE42" s="337"/>
      <c r="DF42" s="69"/>
      <c r="DG42" s="335" t="str">
        <f>IF('各会計、関係団体の財政状況及び健全化判断比率'!BR15="","",'各会計、関係団体の財政状況及び健全化判断比率'!BR15)</f>
        <v/>
      </c>
      <c r="DH42" s="335"/>
      <c r="DI42" s="76"/>
      <c r="DJ42" s="44"/>
      <c r="DK42" s="44"/>
      <c r="DL42" s="44"/>
      <c r="DM42" s="44"/>
      <c r="DN42" s="44"/>
      <c r="DO42" s="44"/>
    </row>
    <row r="43" spans="1:119" ht="32.25" customHeight="1" x14ac:dyDescent="0.2">
      <c r="A43" s="44"/>
      <c r="B43" s="71"/>
      <c r="C43" s="336" t="str">
        <f t="shared" si="5"/>
        <v/>
      </c>
      <c r="D43" s="336"/>
      <c r="E43" s="337" t="str">
        <f>IF('各会計、関係団体の財政状況及び健全化判断比率'!B16="","",'各会計、関係団体の財政状況及び健全化判断比率'!B16)</f>
        <v/>
      </c>
      <c r="F43" s="337"/>
      <c r="G43" s="337"/>
      <c r="H43" s="337"/>
      <c r="I43" s="337"/>
      <c r="J43" s="337"/>
      <c r="K43" s="337"/>
      <c r="L43" s="337"/>
      <c r="M43" s="337"/>
      <c r="N43" s="337"/>
      <c r="O43" s="337"/>
      <c r="P43" s="337"/>
      <c r="Q43" s="337"/>
      <c r="R43" s="337"/>
      <c r="S43" s="337"/>
      <c r="T43" s="72"/>
      <c r="U43" s="336" t="str">
        <f t="shared" si="4"/>
        <v/>
      </c>
      <c r="V43" s="336"/>
      <c r="W43" s="337"/>
      <c r="X43" s="337"/>
      <c r="Y43" s="337"/>
      <c r="Z43" s="337"/>
      <c r="AA43" s="337"/>
      <c r="AB43" s="337"/>
      <c r="AC43" s="337"/>
      <c r="AD43" s="337"/>
      <c r="AE43" s="337"/>
      <c r="AF43" s="337"/>
      <c r="AG43" s="337"/>
      <c r="AH43" s="337"/>
      <c r="AI43" s="337"/>
      <c r="AJ43" s="337"/>
      <c r="AK43" s="337"/>
      <c r="AL43" s="72"/>
      <c r="AM43" s="336" t="str">
        <f t="shared" si="0"/>
        <v/>
      </c>
      <c r="AN43" s="336"/>
      <c r="AO43" s="337"/>
      <c r="AP43" s="337"/>
      <c r="AQ43" s="337"/>
      <c r="AR43" s="337"/>
      <c r="AS43" s="337"/>
      <c r="AT43" s="337"/>
      <c r="AU43" s="337"/>
      <c r="AV43" s="337"/>
      <c r="AW43" s="337"/>
      <c r="AX43" s="337"/>
      <c r="AY43" s="337"/>
      <c r="AZ43" s="337"/>
      <c r="BA43" s="337"/>
      <c r="BB43" s="337"/>
      <c r="BC43" s="337"/>
      <c r="BD43" s="72"/>
      <c r="BE43" s="336" t="str">
        <f t="shared" si="1"/>
        <v/>
      </c>
      <c r="BF43" s="336"/>
      <c r="BG43" s="337"/>
      <c r="BH43" s="337"/>
      <c r="BI43" s="337"/>
      <c r="BJ43" s="337"/>
      <c r="BK43" s="337"/>
      <c r="BL43" s="337"/>
      <c r="BM43" s="337"/>
      <c r="BN43" s="337"/>
      <c r="BO43" s="337"/>
      <c r="BP43" s="337"/>
      <c r="BQ43" s="337"/>
      <c r="BR43" s="337"/>
      <c r="BS43" s="337"/>
      <c r="BT43" s="337"/>
      <c r="BU43" s="337"/>
      <c r="BV43" s="72"/>
      <c r="BW43" s="336" t="str">
        <f t="shared" si="2"/>
        <v/>
      </c>
      <c r="BX43" s="336"/>
      <c r="BY43" s="337" t="str">
        <f>IF('各会計、関係団体の財政状況及び健全化判断比率'!B77="","",'各会計、関係団体の財政状況及び健全化判断比率'!B77)</f>
        <v/>
      </c>
      <c r="BZ43" s="337"/>
      <c r="CA43" s="337"/>
      <c r="CB43" s="337"/>
      <c r="CC43" s="337"/>
      <c r="CD43" s="337"/>
      <c r="CE43" s="337"/>
      <c r="CF43" s="337"/>
      <c r="CG43" s="337"/>
      <c r="CH43" s="337"/>
      <c r="CI43" s="337"/>
      <c r="CJ43" s="337"/>
      <c r="CK43" s="337"/>
      <c r="CL43" s="337"/>
      <c r="CM43" s="337"/>
      <c r="CN43" s="72"/>
      <c r="CO43" s="336" t="str">
        <f t="shared" si="3"/>
        <v/>
      </c>
      <c r="CP43" s="336"/>
      <c r="CQ43" s="337" t="str">
        <f>IF('各会計、関係団体の財政状況及び健全化判断比率'!BS16="","",'各会計、関係団体の財政状況及び健全化判断比率'!BS16)</f>
        <v/>
      </c>
      <c r="CR43" s="337"/>
      <c r="CS43" s="337"/>
      <c r="CT43" s="337"/>
      <c r="CU43" s="337"/>
      <c r="CV43" s="337"/>
      <c r="CW43" s="337"/>
      <c r="CX43" s="337"/>
      <c r="CY43" s="337"/>
      <c r="CZ43" s="337"/>
      <c r="DA43" s="337"/>
      <c r="DB43" s="337"/>
      <c r="DC43" s="337"/>
      <c r="DD43" s="337"/>
      <c r="DE43" s="337"/>
      <c r="DF43" s="69"/>
      <c r="DG43" s="335" t="str">
        <f>IF('各会計、関係団体の財政状況及び健全化判断比率'!BR16="","",'各会計、関係団体の財政状況及び健全化判断比率'!BR16)</f>
        <v/>
      </c>
      <c r="DH43" s="335"/>
      <c r="DI43" s="76"/>
      <c r="DJ43" s="44"/>
      <c r="DK43" s="44"/>
      <c r="DL43" s="44"/>
      <c r="DM43" s="44"/>
      <c r="DN43" s="44"/>
      <c r="DO43" s="44"/>
    </row>
    <row r="44" spans="1:119" ht="13.5" customHeight="1" thickBot="1" x14ac:dyDescent="0.25">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2">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2">
      <c r="B46" s="44" t="s">
        <v>143</v>
      </c>
      <c r="C46" s="44"/>
      <c r="D46" s="44"/>
      <c r="E46" s="44" t="s">
        <v>144</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2">
      <c r="B47" s="44"/>
      <c r="C47" s="44"/>
      <c r="D47" s="44"/>
      <c r="E47" s="44" t="s">
        <v>145</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2">
      <c r="B48" s="44"/>
      <c r="C48" s="44"/>
      <c r="D48" s="44"/>
      <c r="E48" s="44" t="s">
        <v>146</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2">
      <c r="E49" s="80" t="s">
        <v>147</v>
      </c>
    </row>
    <row r="50" spans="5:5" x14ac:dyDescent="0.2">
      <c r="E50" s="46" t="s">
        <v>148</v>
      </c>
    </row>
    <row r="51" spans="5:5" x14ac:dyDescent="0.2">
      <c r="E51" s="46" t="s">
        <v>149</v>
      </c>
    </row>
    <row r="52" spans="5:5" x14ac:dyDescent="0.2">
      <c r="E52" s="46" t="s">
        <v>150</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58" customWidth="1"/>
    <col min="2" max="2" width="11" style="258" customWidth="1"/>
    <col min="3" max="3" width="17" style="258" customWidth="1"/>
    <col min="4" max="5" width="16.6640625" style="258" customWidth="1"/>
    <col min="6" max="15" width="15" style="258" customWidth="1"/>
    <col min="16" max="16" width="24" style="258" customWidth="1"/>
    <col min="17" max="16384" width="0" style="258" hidden="1"/>
  </cols>
  <sheetData>
    <row r="1" spans="1:16" ht="16.5" customHeight="1" x14ac:dyDescent="0.2">
      <c r="A1" s="257"/>
      <c r="B1" s="257"/>
      <c r="C1" s="257"/>
      <c r="D1" s="257"/>
      <c r="E1" s="257"/>
      <c r="F1" s="257"/>
      <c r="G1" s="257"/>
      <c r="H1" s="257"/>
      <c r="I1" s="257"/>
      <c r="J1" s="257"/>
      <c r="K1" s="257"/>
      <c r="L1" s="257"/>
      <c r="M1" s="257"/>
      <c r="N1" s="257"/>
      <c r="O1" s="257"/>
      <c r="P1" s="257"/>
    </row>
    <row r="2" spans="1:16" ht="16.5" customHeight="1" x14ac:dyDescent="0.2">
      <c r="A2" s="257"/>
      <c r="B2" s="257"/>
      <c r="C2" s="257"/>
      <c r="D2" s="257"/>
      <c r="E2" s="257"/>
      <c r="F2" s="257"/>
      <c r="G2" s="257"/>
      <c r="H2" s="257"/>
      <c r="I2" s="257"/>
      <c r="J2" s="257"/>
      <c r="K2" s="257"/>
      <c r="L2" s="257"/>
      <c r="M2" s="257"/>
      <c r="N2" s="257"/>
      <c r="O2" s="257"/>
      <c r="P2" s="257"/>
    </row>
    <row r="3" spans="1:16" ht="16.5" customHeight="1" x14ac:dyDescent="0.2">
      <c r="A3" s="257"/>
      <c r="B3" s="257"/>
      <c r="C3" s="257"/>
      <c r="D3" s="257"/>
      <c r="E3" s="257"/>
      <c r="F3" s="257"/>
      <c r="G3" s="257"/>
      <c r="H3" s="257"/>
      <c r="I3" s="257"/>
      <c r="J3" s="257"/>
      <c r="K3" s="257"/>
      <c r="L3" s="257"/>
      <c r="M3" s="257"/>
      <c r="N3" s="257"/>
      <c r="O3" s="257"/>
      <c r="P3" s="257"/>
    </row>
    <row r="4" spans="1:16" ht="16.5" customHeight="1" x14ac:dyDescent="0.2">
      <c r="A4" s="257"/>
      <c r="B4" s="257"/>
      <c r="C4" s="257"/>
      <c r="D4" s="257"/>
      <c r="E4" s="257"/>
      <c r="F4" s="257"/>
      <c r="G4" s="257"/>
      <c r="H4" s="257"/>
      <c r="I4" s="257"/>
      <c r="J4" s="257"/>
      <c r="K4" s="257"/>
      <c r="L4" s="257"/>
      <c r="M4" s="257"/>
      <c r="N4" s="257"/>
      <c r="O4" s="257"/>
      <c r="P4" s="257"/>
    </row>
    <row r="5" spans="1:16" ht="16.5" customHeight="1" x14ac:dyDescent="0.2">
      <c r="A5" s="257"/>
      <c r="B5" s="257"/>
      <c r="C5" s="257"/>
      <c r="D5" s="257"/>
      <c r="E5" s="257"/>
      <c r="F5" s="257"/>
      <c r="G5" s="257"/>
      <c r="H5" s="257"/>
      <c r="I5" s="257"/>
      <c r="J5" s="257"/>
      <c r="K5" s="257"/>
      <c r="L5" s="257"/>
      <c r="M5" s="257"/>
      <c r="N5" s="257"/>
      <c r="O5" s="257"/>
      <c r="P5" s="257"/>
    </row>
    <row r="6" spans="1:16" ht="16.5" customHeight="1" x14ac:dyDescent="0.2">
      <c r="A6" s="257"/>
      <c r="B6" s="257"/>
      <c r="C6" s="257"/>
      <c r="D6" s="257"/>
      <c r="E6" s="257"/>
      <c r="F6" s="257"/>
      <c r="G6" s="257"/>
      <c r="H6" s="257"/>
      <c r="I6" s="257"/>
      <c r="J6" s="257"/>
      <c r="K6" s="257"/>
      <c r="L6" s="257"/>
      <c r="M6" s="257"/>
      <c r="N6" s="257"/>
      <c r="O6" s="257"/>
      <c r="P6" s="257"/>
    </row>
    <row r="7" spans="1:16" ht="16.5" customHeight="1" x14ac:dyDescent="0.2">
      <c r="A7" s="257"/>
      <c r="B7" s="257"/>
      <c r="C7" s="257"/>
      <c r="D7" s="257"/>
      <c r="E7" s="257"/>
      <c r="F7" s="257"/>
      <c r="G7" s="257"/>
      <c r="H7" s="257"/>
      <c r="I7" s="257"/>
      <c r="J7" s="257"/>
      <c r="K7" s="257"/>
      <c r="L7" s="257"/>
      <c r="M7" s="257"/>
      <c r="N7" s="257"/>
      <c r="O7" s="257"/>
      <c r="P7" s="257"/>
    </row>
    <row r="8" spans="1:16" ht="16.5" customHeight="1" x14ac:dyDescent="0.2">
      <c r="A8" s="257"/>
      <c r="B8" s="257"/>
      <c r="C8" s="257"/>
      <c r="D8" s="257"/>
      <c r="E8" s="257"/>
      <c r="F8" s="257"/>
      <c r="G8" s="257"/>
      <c r="H8" s="257"/>
      <c r="I8" s="257"/>
      <c r="J8" s="257"/>
      <c r="K8" s="257"/>
      <c r="L8" s="257"/>
      <c r="M8" s="257"/>
      <c r="N8" s="257"/>
      <c r="O8" s="257"/>
      <c r="P8" s="257"/>
    </row>
    <row r="9" spans="1:16" ht="16.5" customHeight="1" x14ac:dyDescent="0.2">
      <c r="A9" s="257"/>
      <c r="B9" s="257"/>
      <c r="C9" s="257"/>
      <c r="D9" s="257"/>
      <c r="E9" s="257"/>
      <c r="F9" s="257"/>
      <c r="G9" s="257"/>
      <c r="H9" s="257"/>
      <c r="I9" s="257"/>
      <c r="J9" s="257"/>
      <c r="K9" s="257"/>
      <c r="L9" s="257"/>
      <c r="M9" s="257"/>
      <c r="N9" s="257"/>
      <c r="O9" s="257"/>
      <c r="P9" s="257"/>
    </row>
    <row r="10" spans="1:16" ht="16.5" customHeight="1" x14ac:dyDescent="0.2">
      <c r="A10" s="257"/>
      <c r="B10" s="257"/>
      <c r="C10" s="257"/>
      <c r="D10" s="257"/>
      <c r="E10" s="257"/>
      <c r="F10" s="257"/>
      <c r="G10" s="257"/>
      <c r="H10" s="257"/>
      <c r="I10" s="257"/>
      <c r="J10" s="257"/>
      <c r="K10" s="257"/>
      <c r="L10" s="257"/>
      <c r="M10" s="257"/>
      <c r="N10" s="257"/>
      <c r="O10" s="257"/>
      <c r="P10" s="257"/>
    </row>
    <row r="11" spans="1:16" ht="16.5" customHeight="1" x14ac:dyDescent="0.2">
      <c r="A11" s="257"/>
      <c r="B11" s="257"/>
      <c r="C11" s="257"/>
      <c r="D11" s="257"/>
      <c r="E11" s="257"/>
      <c r="F11" s="257"/>
      <c r="G11" s="257"/>
      <c r="H11" s="257"/>
      <c r="I11" s="257"/>
      <c r="J11" s="257"/>
      <c r="K11" s="257"/>
      <c r="L11" s="257"/>
      <c r="M11" s="257"/>
      <c r="N11" s="257"/>
      <c r="O11" s="257"/>
      <c r="P11" s="257"/>
    </row>
    <row r="12" spans="1:16" ht="16.5" customHeight="1" x14ac:dyDescent="0.2">
      <c r="A12" s="257"/>
      <c r="B12" s="257"/>
      <c r="C12" s="257"/>
      <c r="D12" s="257"/>
      <c r="E12" s="257"/>
      <c r="F12" s="257"/>
      <c r="G12" s="257"/>
      <c r="H12" s="257"/>
      <c r="I12" s="257"/>
      <c r="J12" s="257"/>
      <c r="K12" s="257"/>
      <c r="L12" s="257"/>
      <c r="M12" s="257"/>
      <c r="N12" s="257"/>
      <c r="O12" s="257"/>
      <c r="P12" s="257"/>
    </row>
    <row r="13" spans="1:16" ht="16.5" customHeight="1" x14ac:dyDescent="0.2">
      <c r="A13" s="257"/>
      <c r="B13" s="257"/>
      <c r="C13" s="257"/>
      <c r="D13" s="257"/>
      <c r="E13" s="257"/>
      <c r="F13" s="257"/>
      <c r="G13" s="257"/>
      <c r="H13" s="257"/>
      <c r="I13" s="257"/>
      <c r="J13" s="257"/>
      <c r="K13" s="257"/>
      <c r="L13" s="257"/>
      <c r="M13" s="257"/>
      <c r="N13" s="257"/>
      <c r="O13" s="257"/>
      <c r="P13" s="257"/>
    </row>
    <row r="14" spans="1:16" ht="16.5" customHeight="1" x14ac:dyDescent="0.2">
      <c r="A14" s="257"/>
      <c r="B14" s="257"/>
      <c r="C14" s="257"/>
      <c r="D14" s="257"/>
      <c r="E14" s="257"/>
      <c r="F14" s="257"/>
      <c r="G14" s="257"/>
      <c r="H14" s="257"/>
      <c r="I14" s="257"/>
      <c r="J14" s="257"/>
      <c r="K14" s="257"/>
      <c r="L14" s="257"/>
      <c r="M14" s="257"/>
      <c r="N14" s="257"/>
      <c r="O14" s="257"/>
      <c r="P14" s="257"/>
    </row>
    <row r="15" spans="1:16" ht="16.5" customHeight="1" x14ac:dyDescent="0.2">
      <c r="A15" s="257"/>
      <c r="B15" s="257"/>
      <c r="C15" s="257"/>
      <c r="D15" s="257"/>
      <c r="E15" s="257"/>
      <c r="F15" s="257"/>
      <c r="G15" s="257"/>
      <c r="H15" s="257"/>
      <c r="I15" s="257"/>
      <c r="J15" s="257"/>
      <c r="K15" s="257"/>
      <c r="L15" s="257"/>
      <c r="M15" s="257"/>
      <c r="N15" s="257"/>
      <c r="O15" s="257"/>
      <c r="P15" s="257"/>
    </row>
    <row r="16" spans="1:16" ht="16.5" customHeight="1" x14ac:dyDescent="0.2">
      <c r="A16" s="257"/>
      <c r="B16" s="257"/>
      <c r="C16" s="257"/>
      <c r="D16" s="257"/>
      <c r="E16" s="257"/>
      <c r="F16" s="257"/>
      <c r="G16" s="257"/>
      <c r="H16" s="257"/>
      <c r="I16" s="257"/>
      <c r="J16" s="257"/>
      <c r="K16" s="257"/>
      <c r="L16" s="257"/>
      <c r="M16" s="257"/>
      <c r="N16" s="257"/>
      <c r="O16" s="257"/>
      <c r="P16" s="257"/>
    </row>
    <row r="17" spans="1:16" ht="16.5" customHeight="1" x14ac:dyDescent="0.2">
      <c r="A17" s="257"/>
      <c r="B17" s="257"/>
      <c r="C17" s="257"/>
      <c r="D17" s="257"/>
      <c r="E17" s="257"/>
      <c r="F17" s="257"/>
      <c r="G17" s="257"/>
      <c r="H17" s="257"/>
      <c r="I17" s="257"/>
      <c r="J17" s="257"/>
      <c r="K17" s="257"/>
      <c r="L17" s="257"/>
      <c r="M17" s="257"/>
      <c r="N17" s="257"/>
      <c r="O17" s="257"/>
      <c r="P17" s="257"/>
    </row>
    <row r="18" spans="1:16" ht="16.5" customHeight="1" x14ac:dyDescent="0.2">
      <c r="A18" s="257"/>
      <c r="B18" s="257"/>
      <c r="C18" s="257"/>
      <c r="D18" s="257"/>
      <c r="E18" s="257"/>
      <c r="F18" s="257"/>
      <c r="G18" s="257"/>
      <c r="H18" s="257"/>
      <c r="I18" s="257"/>
      <c r="J18" s="257"/>
      <c r="K18" s="257"/>
      <c r="L18" s="257"/>
      <c r="M18" s="257"/>
      <c r="N18" s="257"/>
      <c r="O18" s="257"/>
      <c r="P18" s="257"/>
    </row>
    <row r="19" spans="1:16" ht="16.5" customHeight="1" x14ac:dyDescent="0.2">
      <c r="A19" s="257"/>
      <c r="B19" s="257"/>
      <c r="C19" s="257"/>
      <c r="D19" s="257"/>
      <c r="E19" s="257"/>
      <c r="F19" s="257"/>
      <c r="G19" s="257"/>
      <c r="H19" s="257"/>
      <c r="I19" s="257"/>
      <c r="J19" s="257"/>
      <c r="K19" s="257"/>
      <c r="L19" s="257"/>
      <c r="M19" s="257"/>
      <c r="N19" s="257"/>
      <c r="O19" s="257"/>
      <c r="P19" s="257"/>
    </row>
    <row r="20" spans="1:16" ht="16.5" customHeight="1" x14ac:dyDescent="0.2">
      <c r="A20" s="257"/>
      <c r="B20" s="257"/>
      <c r="C20" s="257"/>
      <c r="D20" s="257"/>
      <c r="E20" s="257"/>
      <c r="F20" s="257"/>
      <c r="G20" s="257"/>
      <c r="H20" s="257"/>
      <c r="I20" s="257"/>
      <c r="J20" s="257"/>
      <c r="K20" s="257"/>
      <c r="L20" s="257"/>
      <c r="M20" s="257"/>
      <c r="N20" s="257"/>
      <c r="O20" s="257"/>
      <c r="P20" s="257"/>
    </row>
    <row r="21" spans="1:16" ht="16.5" customHeight="1" x14ac:dyDescent="0.2">
      <c r="A21" s="257"/>
      <c r="B21" s="257"/>
      <c r="C21" s="257"/>
      <c r="D21" s="257"/>
      <c r="E21" s="257"/>
      <c r="F21" s="257"/>
      <c r="G21" s="257"/>
      <c r="H21" s="257"/>
      <c r="I21" s="257"/>
      <c r="J21" s="257"/>
      <c r="K21" s="257"/>
      <c r="L21" s="257"/>
      <c r="M21" s="257"/>
      <c r="N21" s="257"/>
      <c r="O21" s="257"/>
      <c r="P21" s="257"/>
    </row>
    <row r="22" spans="1:16" ht="16.5" customHeight="1" x14ac:dyDescent="0.2">
      <c r="A22" s="257"/>
      <c r="B22" s="257"/>
      <c r="C22" s="257"/>
      <c r="D22" s="257"/>
      <c r="E22" s="257"/>
      <c r="F22" s="257"/>
      <c r="G22" s="257"/>
      <c r="H22" s="257"/>
      <c r="I22" s="257"/>
      <c r="J22" s="257"/>
      <c r="K22" s="257"/>
      <c r="L22" s="257"/>
      <c r="M22" s="257"/>
      <c r="N22" s="257"/>
      <c r="O22" s="257"/>
      <c r="P22" s="257"/>
    </row>
    <row r="23" spans="1:16" ht="16.5" customHeight="1" x14ac:dyDescent="0.2">
      <c r="A23" s="257"/>
      <c r="B23" s="257"/>
      <c r="C23" s="257"/>
      <c r="D23" s="257"/>
      <c r="E23" s="257"/>
      <c r="F23" s="257"/>
      <c r="G23" s="257"/>
      <c r="H23" s="257"/>
      <c r="I23" s="257"/>
      <c r="J23" s="257"/>
      <c r="K23" s="257"/>
      <c r="L23" s="257"/>
      <c r="M23" s="257"/>
      <c r="N23" s="257"/>
      <c r="O23" s="257"/>
      <c r="P23" s="257"/>
    </row>
    <row r="24" spans="1:16" ht="16.5" customHeight="1" x14ac:dyDescent="0.2">
      <c r="A24" s="257"/>
      <c r="B24" s="257"/>
      <c r="C24" s="257"/>
      <c r="D24" s="257"/>
      <c r="E24" s="257"/>
      <c r="F24" s="257"/>
      <c r="G24" s="257"/>
      <c r="H24" s="257"/>
      <c r="I24" s="257"/>
      <c r="J24" s="257"/>
      <c r="K24" s="257"/>
      <c r="L24" s="257"/>
      <c r="M24" s="257"/>
      <c r="N24" s="257"/>
      <c r="O24" s="257"/>
      <c r="P24" s="257"/>
    </row>
    <row r="25" spans="1:16" ht="16.5" customHeight="1" x14ac:dyDescent="0.2">
      <c r="A25" s="257"/>
      <c r="B25" s="257"/>
      <c r="C25" s="257"/>
      <c r="D25" s="257"/>
      <c r="E25" s="257"/>
      <c r="F25" s="257"/>
      <c r="G25" s="257"/>
      <c r="H25" s="257"/>
      <c r="I25" s="257"/>
      <c r="J25" s="257"/>
      <c r="K25" s="257"/>
      <c r="L25" s="257"/>
      <c r="M25" s="257"/>
      <c r="N25" s="257"/>
      <c r="O25" s="257"/>
      <c r="P25" s="257"/>
    </row>
    <row r="26" spans="1:16" ht="16.5" customHeight="1" x14ac:dyDescent="0.2">
      <c r="A26" s="257"/>
      <c r="B26" s="257"/>
      <c r="C26" s="257"/>
      <c r="D26" s="257"/>
      <c r="E26" s="257"/>
      <c r="F26" s="257"/>
      <c r="G26" s="257"/>
      <c r="H26" s="257"/>
      <c r="I26" s="257"/>
      <c r="J26" s="257"/>
      <c r="K26" s="257"/>
      <c r="L26" s="257"/>
      <c r="M26" s="257"/>
      <c r="N26" s="257"/>
      <c r="O26" s="257"/>
      <c r="P26" s="257"/>
    </row>
    <row r="27" spans="1:16" ht="16.5" customHeight="1" x14ac:dyDescent="0.2">
      <c r="A27" s="257"/>
      <c r="B27" s="257"/>
      <c r="C27" s="257"/>
      <c r="D27" s="257"/>
      <c r="E27" s="257"/>
      <c r="F27" s="257"/>
      <c r="G27" s="257"/>
      <c r="H27" s="257"/>
      <c r="I27" s="257"/>
      <c r="J27" s="257"/>
      <c r="K27" s="257"/>
      <c r="L27" s="257"/>
      <c r="M27" s="257"/>
      <c r="N27" s="257"/>
      <c r="O27" s="257"/>
      <c r="P27" s="257"/>
    </row>
    <row r="28" spans="1:16" ht="16.5" customHeight="1" x14ac:dyDescent="0.2">
      <c r="A28" s="257"/>
      <c r="B28" s="257"/>
      <c r="C28" s="257"/>
      <c r="D28" s="257"/>
      <c r="E28" s="257"/>
      <c r="F28" s="257"/>
      <c r="G28" s="257"/>
      <c r="H28" s="257"/>
      <c r="I28" s="257"/>
      <c r="J28" s="257"/>
      <c r="K28" s="257"/>
      <c r="L28" s="257"/>
      <c r="M28" s="257"/>
      <c r="N28" s="257"/>
      <c r="O28" s="257"/>
      <c r="P28" s="257"/>
    </row>
    <row r="29" spans="1:16" ht="16.5" customHeight="1" x14ac:dyDescent="0.2">
      <c r="A29" s="257"/>
      <c r="B29" s="257"/>
      <c r="C29" s="257"/>
      <c r="D29" s="257"/>
      <c r="E29" s="257"/>
      <c r="F29" s="257"/>
      <c r="G29" s="257"/>
      <c r="H29" s="257"/>
      <c r="I29" s="257"/>
      <c r="J29" s="257"/>
      <c r="K29" s="257"/>
      <c r="L29" s="257"/>
      <c r="M29" s="257"/>
      <c r="N29" s="257"/>
      <c r="O29" s="257"/>
      <c r="P29" s="257"/>
    </row>
    <row r="30" spans="1:16" ht="16.5" customHeight="1" x14ac:dyDescent="0.2">
      <c r="A30" s="257"/>
      <c r="B30" s="257"/>
      <c r="C30" s="257"/>
      <c r="D30" s="257"/>
      <c r="E30" s="257"/>
      <c r="F30" s="257"/>
      <c r="G30" s="257"/>
      <c r="H30" s="257"/>
      <c r="I30" s="257"/>
      <c r="J30" s="257"/>
      <c r="K30" s="257"/>
      <c r="L30" s="257"/>
      <c r="M30" s="257"/>
      <c r="N30" s="257"/>
      <c r="O30" s="257"/>
      <c r="P30" s="257"/>
    </row>
    <row r="31" spans="1:16" ht="16.5" customHeight="1" x14ac:dyDescent="0.2">
      <c r="A31" s="257"/>
      <c r="B31" s="257"/>
      <c r="C31" s="257"/>
      <c r="D31" s="257"/>
      <c r="E31" s="257"/>
      <c r="F31" s="257"/>
      <c r="G31" s="257"/>
      <c r="H31" s="257"/>
      <c r="I31" s="257"/>
      <c r="J31" s="257"/>
      <c r="K31" s="257"/>
      <c r="L31" s="257"/>
      <c r="M31" s="257"/>
      <c r="N31" s="257"/>
      <c r="O31" s="257"/>
      <c r="P31" s="257"/>
    </row>
    <row r="32" spans="1:16" ht="31.5" customHeight="1" thickBot="1" x14ac:dyDescent="0.25">
      <c r="A32" s="257"/>
      <c r="B32" s="257"/>
      <c r="C32" s="257"/>
      <c r="D32" s="257"/>
      <c r="E32" s="257"/>
      <c r="F32" s="257"/>
      <c r="G32" s="257"/>
      <c r="H32" s="257"/>
      <c r="I32" s="257"/>
      <c r="J32" s="259" t="s">
        <v>495</v>
      </c>
      <c r="K32" s="257"/>
      <c r="L32" s="257"/>
      <c r="M32" s="257"/>
      <c r="N32" s="257"/>
      <c r="O32" s="257"/>
      <c r="P32" s="257"/>
    </row>
    <row r="33" spans="1:16" ht="39" customHeight="1" thickBot="1" x14ac:dyDescent="0.25">
      <c r="A33" s="257"/>
      <c r="B33" s="260" t="s">
        <v>496</v>
      </c>
      <c r="C33" s="261"/>
      <c r="D33" s="261"/>
      <c r="E33" s="262" t="s">
        <v>490</v>
      </c>
      <c r="F33" s="263" t="s">
        <v>4</v>
      </c>
      <c r="G33" s="264" t="s">
        <v>5</v>
      </c>
      <c r="H33" s="264" t="s">
        <v>6</v>
      </c>
      <c r="I33" s="264" t="s">
        <v>7</v>
      </c>
      <c r="J33" s="265" t="s">
        <v>8</v>
      </c>
      <c r="K33" s="257"/>
      <c r="L33" s="257"/>
      <c r="M33" s="257"/>
      <c r="N33" s="257"/>
      <c r="O33" s="257"/>
      <c r="P33" s="257"/>
    </row>
    <row r="34" spans="1:16" ht="39" customHeight="1" x14ac:dyDescent="0.2">
      <c r="A34" s="257"/>
      <c r="B34" s="266"/>
      <c r="C34" s="1145" t="s">
        <v>497</v>
      </c>
      <c r="D34" s="1145"/>
      <c r="E34" s="1146"/>
      <c r="F34" s="267">
        <v>8.18</v>
      </c>
      <c r="G34" s="268">
        <v>7.6</v>
      </c>
      <c r="H34" s="268">
        <v>6.69</v>
      </c>
      <c r="I34" s="268">
        <v>2.5299999999999998</v>
      </c>
      <c r="J34" s="269" t="s">
        <v>498</v>
      </c>
      <c r="K34" s="257"/>
      <c r="L34" s="257"/>
      <c r="M34" s="257"/>
      <c r="N34" s="257"/>
      <c r="O34" s="257"/>
      <c r="P34" s="257"/>
    </row>
    <row r="35" spans="1:16" ht="39" customHeight="1" x14ac:dyDescent="0.2">
      <c r="A35" s="257"/>
      <c r="B35" s="270"/>
      <c r="C35" s="1139" t="s">
        <v>499</v>
      </c>
      <c r="D35" s="1140"/>
      <c r="E35" s="1141"/>
      <c r="F35" s="271">
        <v>6.44</v>
      </c>
      <c r="G35" s="272">
        <v>6.49</v>
      </c>
      <c r="H35" s="272">
        <v>6.03</v>
      </c>
      <c r="I35" s="272">
        <v>5.13</v>
      </c>
      <c r="J35" s="273">
        <v>5.74</v>
      </c>
      <c r="K35" s="257"/>
      <c r="L35" s="257"/>
      <c r="M35" s="257"/>
      <c r="N35" s="257"/>
      <c r="O35" s="257"/>
      <c r="P35" s="257"/>
    </row>
    <row r="36" spans="1:16" ht="39" customHeight="1" x14ac:dyDescent="0.2">
      <c r="A36" s="257"/>
      <c r="B36" s="270"/>
      <c r="C36" s="1139" t="s">
        <v>500</v>
      </c>
      <c r="D36" s="1140"/>
      <c r="E36" s="1141"/>
      <c r="F36" s="271">
        <v>5.17</v>
      </c>
      <c r="G36" s="272">
        <v>6.5</v>
      </c>
      <c r="H36" s="272">
        <v>4.6500000000000004</v>
      </c>
      <c r="I36" s="272">
        <v>4.6399999999999997</v>
      </c>
      <c r="J36" s="273">
        <v>4.92</v>
      </c>
      <c r="K36" s="257"/>
      <c r="L36" s="257"/>
      <c r="M36" s="257"/>
      <c r="N36" s="257"/>
      <c r="O36" s="257"/>
      <c r="P36" s="257"/>
    </row>
    <row r="37" spans="1:16" ht="39" customHeight="1" x14ac:dyDescent="0.2">
      <c r="A37" s="257"/>
      <c r="B37" s="270"/>
      <c r="C37" s="1139" t="s">
        <v>501</v>
      </c>
      <c r="D37" s="1140"/>
      <c r="E37" s="1141"/>
      <c r="F37" s="271">
        <v>5.03</v>
      </c>
      <c r="G37" s="272">
        <v>2.58</v>
      </c>
      <c r="H37" s="272">
        <v>1.86</v>
      </c>
      <c r="I37" s="272">
        <v>1.74</v>
      </c>
      <c r="J37" s="273">
        <v>1.26</v>
      </c>
      <c r="K37" s="257"/>
      <c r="L37" s="257"/>
      <c r="M37" s="257"/>
      <c r="N37" s="257"/>
      <c r="O37" s="257"/>
      <c r="P37" s="257"/>
    </row>
    <row r="38" spans="1:16" ht="39" customHeight="1" x14ac:dyDescent="0.2">
      <c r="A38" s="257"/>
      <c r="B38" s="270"/>
      <c r="C38" s="1139" t="s">
        <v>502</v>
      </c>
      <c r="D38" s="1140"/>
      <c r="E38" s="1141"/>
      <c r="F38" s="271">
        <v>0.84</v>
      </c>
      <c r="G38" s="272">
        <v>0.88</v>
      </c>
      <c r="H38" s="272">
        <v>0.42</v>
      </c>
      <c r="I38" s="272">
        <v>1.45</v>
      </c>
      <c r="J38" s="273">
        <v>1.06</v>
      </c>
      <c r="K38" s="257"/>
      <c r="L38" s="257"/>
      <c r="M38" s="257"/>
      <c r="N38" s="257"/>
      <c r="O38" s="257"/>
      <c r="P38" s="257"/>
    </row>
    <row r="39" spans="1:16" ht="39" customHeight="1" x14ac:dyDescent="0.2">
      <c r="A39" s="257"/>
      <c r="B39" s="270"/>
      <c r="C39" s="1139" t="s">
        <v>503</v>
      </c>
      <c r="D39" s="1140"/>
      <c r="E39" s="1141"/>
      <c r="F39" s="271">
        <v>0</v>
      </c>
      <c r="G39" s="272">
        <v>0</v>
      </c>
      <c r="H39" s="272">
        <v>0.04</v>
      </c>
      <c r="I39" s="272">
        <v>0.11</v>
      </c>
      <c r="J39" s="273">
        <v>0.11</v>
      </c>
      <c r="K39" s="257"/>
      <c r="L39" s="257"/>
      <c r="M39" s="257"/>
      <c r="N39" s="257"/>
      <c r="O39" s="257"/>
      <c r="P39" s="257"/>
    </row>
    <row r="40" spans="1:16" ht="39" customHeight="1" x14ac:dyDescent="0.2">
      <c r="A40" s="257"/>
      <c r="B40" s="270"/>
      <c r="C40" s="1139" t="s">
        <v>504</v>
      </c>
      <c r="D40" s="1140"/>
      <c r="E40" s="1141"/>
      <c r="F40" s="271">
        <v>0.06</v>
      </c>
      <c r="G40" s="272" t="s">
        <v>505</v>
      </c>
      <c r="H40" s="272">
        <v>0.02</v>
      </c>
      <c r="I40" s="272">
        <v>0.02</v>
      </c>
      <c r="J40" s="273">
        <v>0.04</v>
      </c>
      <c r="K40" s="257"/>
      <c r="L40" s="257"/>
      <c r="M40" s="257"/>
      <c r="N40" s="257"/>
      <c r="O40" s="257"/>
      <c r="P40" s="257"/>
    </row>
    <row r="41" spans="1:16" ht="39" customHeight="1" x14ac:dyDescent="0.2">
      <c r="A41" s="257"/>
      <c r="B41" s="270"/>
      <c r="C41" s="1139" t="s">
        <v>506</v>
      </c>
      <c r="D41" s="1140"/>
      <c r="E41" s="1141"/>
      <c r="F41" s="271">
        <v>0.02</v>
      </c>
      <c r="G41" s="272">
        <v>0.02</v>
      </c>
      <c r="H41" s="272">
        <v>0.03</v>
      </c>
      <c r="I41" s="272">
        <v>0</v>
      </c>
      <c r="J41" s="273">
        <v>0.04</v>
      </c>
      <c r="K41" s="257"/>
      <c r="L41" s="257"/>
      <c r="M41" s="257"/>
      <c r="N41" s="257"/>
      <c r="O41" s="257"/>
      <c r="P41" s="257"/>
    </row>
    <row r="42" spans="1:16" ht="39" customHeight="1" x14ac:dyDescent="0.2">
      <c r="A42" s="257"/>
      <c r="B42" s="274"/>
      <c r="C42" s="1139" t="s">
        <v>507</v>
      </c>
      <c r="D42" s="1140"/>
      <c r="E42" s="1141"/>
      <c r="F42" s="271" t="s">
        <v>451</v>
      </c>
      <c r="G42" s="272" t="s">
        <v>451</v>
      </c>
      <c r="H42" s="272" t="s">
        <v>451</v>
      </c>
      <c r="I42" s="272" t="s">
        <v>451</v>
      </c>
      <c r="J42" s="273" t="s">
        <v>451</v>
      </c>
      <c r="K42" s="257"/>
      <c r="L42" s="257"/>
      <c r="M42" s="257"/>
      <c r="N42" s="257"/>
      <c r="O42" s="257"/>
      <c r="P42" s="257"/>
    </row>
    <row r="43" spans="1:16" ht="39" customHeight="1" thickBot="1" x14ac:dyDescent="0.25">
      <c r="A43" s="257"/>
      <c r="B43" s="275"/>
      <c r="C43" s="1142" t="s">
        <v>508</v>
      </c>
      <c r="D43" s="1143"/>
      <c r="E43" s="1144"/>
      <c r="F43" s="276">
        <v>0.03</v>
      </c>
      <c r="G43" s="277">
        <v>0.1</v>
      </c>
      <c r="H43" s="277">
        <v>0.03</v>
      </c>
      <c r="I43" s="277">
        <v>0.02</v>
      </c>
      <c r="J43" s="278">
        <v>0.04</v>
      </c>
      <c r="K43" s="257"/>
      <c r="L43" s="257"/>
      <c r="M43" s="257"/>
      <c r="N43" s="257"/>
      <c r="O43" s="257"/>
      <c r="P43" s="257"/>
    </row>
    <row r="44" spans="1:16" ht="39" customHeight="1" x14ac:dyDescent="0.2">
      <c r="A44" s="257"/>
      <c r="B44" s="279" t="s">
        <v>509</v>
      </c>
      <c r="C44" s="280"/>
      <c r="D44" s="281"/>
      <c r="E44" s="281"/>
      <c r="F44" s="282"/>
      <c r="G44" s="282"/>
      <c r="H44" s="282"/>
      <c r="I44" s="282"/>
      <c r="J44" s="282"/>
      <c r="K44" s="257"/>
      <c r="L44" s="257"/>
      <c r="M44" s="257"/>
      <c r="N44" s="257"/>
      <c r="O44" s="257"/>
      <c r="P44" s="257"/>
    </row>
    <row r="45" spans="1:16" ht="18" customHeight="1" x14ac:dyDescent="0.2">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56"/>
  <sheetViews>
    <sheetView showGridLines="0" zoomScale="80" zoomScaleNormal="80" zoomScaleSheetLayoutView="55" workbookViewId="0"/>
  </sheetViews>
  <sheetFormatPr defaultColWidth="0" defaultRowHeight="12.6" customHeight="1" zeroHeight="1" x14ac:dyDescent="0.2"/>
  <cols>
    <col min="1" max="1" width="6.6640625" style="284" customWidth="1"/>
    <col min="2" max="3" width="10.88671875" style="284" customWidth="1"/>
    <col min="4" max="4" width="10" style="284" customWidth="1"/>
    <col min="5" max="10" width="11" style="284" customWidth="1"/>
    <col min="11" max="15" width="13.109375" style="284" customWidth="1"/>
    <col min="16" max="21" width="11.44140625" style="284" customWidth="1"/>
    <col min="22" max="16384" width="0" style="284" hidden="1"/>
  </cols>
  <sheetData>
    <row r="1" spans="1:21" ht="13.5" customHeight="1" x14ac:dyDescent="0.2">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2">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2">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2">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2">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2">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2">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2">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2">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2">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2">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2">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2">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2">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2">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2">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2">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2">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2">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2">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2">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2">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2">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2">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2">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2">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2">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2">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2">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2">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2">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2">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2">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2">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2">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2">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2">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2">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2">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2">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2">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2">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5">
      <c r="A43" s="283"/>
      <c r="B43" s="283"/>
      <c r="C43" s="283"/>
      <c r="D43" s="283"/>
      <c r="E43" s="283"/>
      <c r="F43" s="283"/>
      <c r="G43" s="283"/>
      <c r="H43" s="283"/>
      <c r="I43" s="283"/>
      <c r="J43" s="283"/>
      <c r="K43" s="283"/>
      <c r="L43" s="283"/>
      <c r="M43" s="283"/>
      <c r="N43" s="283"/>
      <c r="O43" s="285" t="s">
        <v>510</v>
      </c>
      <c r="P43" s="283"/>
      <c r="Q43" s="283"/>
      <c r="R43" s="283"/>
      <c r="S43" s="283"/>
      <c r="T43" s="283"/>
      <c r="U43" s="283"/>
    </row>
    <row r="44" spans="1:21" ht="30.75" customHeight="1" thickBot="1" x14ac:dyDescent="0.25">
      <c r="A44" s="283"/>
      <c r="B44" s="286" t="s">
        <v>511</v>
      </c>
      <c r="C44" s="287"/>
      <c r="D44" s="287"/>
      <c r="E44" s="288"/>
      <c r="F44" s="288"/>
      <c r="G44" s="288"/>
      <c r="H44" s="288"/>
      <c r="I44" s="288"/>
      <c r="J44" s="289" t="s">
        <v>490</v>
      </c>
      <c r="K44" s="290" t="s">
        <v>4</v>
      </c>
      <c r="L44" s="291" t="s">
        <v>5</v>
      </c>
      <c r="M44" s="291" t="s">
        <v>6</v>
      </c>
      <c r="N44" s="291" t="s">
        <v>7</v>
      </c>
      <c r="O44" s="292" t="s">
        <v>8</v>
      </c>
      <c r="P44" s="283"/>
      <c r="Q44" s="283"/>
      <c r="R44" s="283"/>
      <c r="S44" s="283"/>
      <c r="T44" s="283"/>
      <c r="U44" s="283"/>
    </row>
    <row r="45" spans="1:21" ht="30.75" customHeight="1" x14ac:dyDescent="0.2">
      <c r="A45" s="283"/>
      <c r="B45" s="1155" t="s">
        <v>512</v>
      </c>
      <c r="C45" s="1156"/>
      <c r="D45" s="293"/>
      <c r="E45" s="1161" t="s">
        <v>513</v>
      </c>
      <c r="F45" s="1161"/>
      <c r="G45" s="1161"/>
      <c r="H45" s="1161"/>
      <c r="I45" s="1161"/>
      <c r="J45" s="1162"/>
      <c r="K45" s="294">
        <v>1268</v>
      </c>
      <c r="L45" s="295">
        <v>1196</v>
      </c>
      <c r="M45" s="295">
        <v>1153</v>
      </c>
      <c r="N45" s="295">
        <v>1025</v>
      </c>
      <c r="O45" s="296">
        <v>987</v>
      </c>
      <c r="P45" s="283"/>
      <c r="Q45" s="283"/>
      <c r="R45" s="283"/>
      <c r="S45" s="283"/>
      <c r="T45" s="283"/>
      <c r="U45" s="283"/>
    </row>
    <row r="46" spans="1:21" ht="30.75" customHeight="1" x14ac:dyDescent="0.2">
      <c r="A46" s="283"/>
      <c r="B46" s="1157"/>
      <c r="C46" s="1158"/>
      <c r="D46" s="297"/>
      <c r="E46" s="1149" t="s">
        <v>514</v>
      </c>
      <c r="F46" s="1149"/>
      <c r="G46" s="1149"/>
      <c r="H46" s="1149"/>
      <c r="I46" s="1149"/>
      <c r="J46" s="1150"/>
      <c r="K46" s="298" t="s">
        <v>451</v>
      </c>
      <c r="L46" s="299" t="s">
        <v>451</v>
      </c>
      <c r="M46" s="299" t="s">
        <v>451</v>
      </c>
      <c r="N46" s="299" t="s">
        <v>451</v>
      </c>
      <c r="O46" s="300" t="s">
        <v>451</v>
      </c>
      <c r="P46" s="283"/>
      <c r="Q46" s="283"/>
      <c r="R46" s="283"/>
      <c r="S46" s="283"/>
      <c r="T46" s="283"/>
      <c r="U46" s="283"/>
    </row>
    <row r="47" spans="1:21" ht="30.75" customHeight="1" x14ac:dyDescent="0.2">
      <c r="A47" s="283"/>
      <c r="B47" s="1157"/>
      <c r="C47" s="1158"/>
      <c r="D47" s="297"/>
      <c r="E47" s="1149" t="s">
        <v>515</v>
      </c>
      <c r="F47" s="1149"/>
      <c r="G47" s="1149"/>
      <c r="H47" s="1149"/>
      <c r="I47" s="1149"/>
      <c r="J47" s="1150"/>
      <c r="K47" s="298" t="s">
        <v>451</v>
      </c>
      <c r="L47" s="299" t="s">
        <v>451</v>
      </c>
      <c r="M47" s="299" t="s">
        <v>451</v>
      </c>
      <c r="N47" s="299" t="s">
        <v>451</v>
      </c>
      <c r="O47" s="300" t="s">
        <v>451</v>
      </c>
      <c r="P47" s="283"/>
      <c r="Q47" s="283"/>
      <c r="R47" s="283"/>
      <c r="S47" s="283"/>
      <c r="T47" s="283"/>
      <c r="U47" s="283"/>
    </row>
    <row r="48" spans="1:21" ht="30.75" customHeight="1" x14ac:dyDescent="0.2">
      <c r="A48" s="283"/>
      <c r="B48" s="1157"/>
      <c r="C48" s="1158"/>
      <c r="D48" s="297"/>
      <c r="E48" s="1149" t="s">
        <v>516</v>
      </c>
      <c r="F48" s="1149"/>
      <c r="G48" s="1149"/>
      <c r="H48" s="1149"/>
      <c r="I48" s="1149"/>
      <c r="J48" s="1150"/>
      <c r="K48" s="298">
        <v>256</v>
      </c>
      <c r="L48" s="299">
        <v>263</v>
      </c>
      <c r="M48" s="299">
        <v>241</v>
      </c>
      <c r="N48" s="299">
        <v>220</v>
      </c>
      <c r="O48" s="300">
        <v>258</v>
      </c>
      <c r="P48" s="283"/>
      <c r="Q48" s="283"/>
      <c r="R48" s="283"/>
      <c r="S48" s="283"/>
      <c r="T48" s="283"/>
      <c r="U48" s="283"/>
    </row>
    <row r="49" spans="1:21" ht="30.75" customHeight="1" x14ac:dyDescent="0.2">
      <c r="A49" s="283"/>
      <c r="B49" s="1157"/>
      <c r="C49" s="1158"/>
      <c r="D49" s="297"/>
      <c r="E49" s="1149" t="s">
        <v>517</v>
      </c>
      <c r="F49" s="1149"/>
      <c r="G49" s="1149"/>
      <c r="H49" s="1149"/>
      <c r="I49" s="1149"/>
      <c r="J49" s="1150"/>
      <c r="K49" s="298">
        <v>20</v>
      </c>
      <c r="L49" s="299">
        <v>20</v>
      </c>
      <c r="M49" s="299">
        <v>20</v>
      </c>
      <c r="N49" s="299">
        <v>20</v>
      </c>
      <c r="O49" s="300">
        <v>18</v>
      </c>
      <c r="P49" s="283"/>
      <c r="Q49" s="283"/>
      <c r="R49" s="283"/>
      <c r="S49" s="283"/>
      <c r="T49" s="283"/>
      <c r="U49" s="283"/>
    </row>
    <row r="50" spans="1:21" ht="30.75" customHeight="1" x14ac:dyDescent="0.2">
      <c r="A50" s="283"/>
      <c r="B50" s="1157"/>
      <c r="C50" s="1158"/>
      <c r="D50" s="297"/>
      <c r="E50" s="1149" t="s">
        <v>518</v>
      </c>
      <c r="F50" s="1149"/>
      <c r="G50" s="1149"/>
      <c r="H50" s="1149"/>
      <c r="I50" s="1149"/>
      <c r="J50" s="1150"/>
      <c r="K50" s="298">
        <v>3</v>
      </c>
      <c r="L50" s="299">
        <v>2</v>
      </c>
      <c r="M50" s="299">
        <v>2</v>
      </c>
      <c r="N50" s="299">
        <v>1</v>
      </c>
      <c r="O50" s="300">
        <v>1</v>
      </c>
      <c r="P50" s="283"/>
      <c r="Q50" s="283"/>
      <c r="R50" s="283"/>
      <c r="S50" s="283"/>
      <c r="T50" s="283"/>
      <c r="U50" s="283"/>
    </row>
    <row r="51" spans="1:21" ht="30.75" customHeight="1" x14ac:dyDescent="0.2">
      <c r="A51" s="283"/>
      <c r="B51" s="1159"/>
      <c r="C51" s="1160"/>
      <c r="D51" s="301"/>
      <c r="E51" s="1149" t="s">
        <v>519</v>
      </c>
      <c r="F51" s="1149"/>
      <c r="G51" s="1149"/>
      <c r="H51" s="1149"/>
      <c r="I51" s="1149"/>
      <c r="J51" s="1150"/>
      <c r="K51" s="298" t="s">
        <v>451</v>
      </c>
      <c r="L51" s="299" t="s">
        <v>451</v>
      </c>
      <c r="M51" s="299" t="s">
        <v>451</v>
      </c>
      <c r="N51" s="299" t="s">
        <v>451</v>
      </c>
      <c r="O51" s="300" t="s">
        <v>451</v>
      </c>
      <c r="P51" s="283"/>
      <c r="Q51" s="283"/>
      <c r="R51" s="283"/>
      <c r="S51" s="283"/>
      <c r="T51" s="283"/>
      <c r="U51" s="283"/>
    </row>
    <row r="52" spans="1:21" ht="30.75" customHeight="1" x14ac:dyDescent="0.2">
      <c r="A52" s="283"/>
      <c r="B52" s="1147" t="s">
        <v>520</v>
      </c>
      <c r="C52" s="1148"/>
      <c r="D52" s="301"/>
      <c r="E52" s="1149" t="s">
        <v>521</v>
      </c>
      <c r="F52" s="1149"/>
      <c r="G52" s="1149"/>
      <c r="H52" s="1149"/>
      <c r="I52" s="1149"/>
      <c r="J52" s="1150"/>
      <c r="K52" s="298">
        <v>1092</v>
      </c>
      <c r="L52" s="299">
        <v>1091</v>
      </c>
      <c r="M52" s="299">
        <v>1083</v>
      </c>
      <c r="N52" s="299">
        <v>1031</v>
      </c>
      <c r="O52" s="300">
        <v>978</v>
      </c>
      <c r="P52" s="283"/>
      <c r="Q52" s="283"/>
      <c r="R52" s="283"/>
      <c r="S52" s="283"/>
      <c r="T52" s="283"/>
      <c r="U52" s="283"/>
    </row>
    <row r="53" spans="1:21" ht="30.75" customHeight="1" thickBot="1" x14ac:dyDescent="0.25">
      <c r="A53" s="283"/>
      <c r="B53" s="1151" t="s">
        <v>522</v>
      </c>
      <c r="C53" s="1152"/>
      <c r="D53" s="302"/>
      <c r="E53" s="1153" t="s">
        <v>523</v>
      </c>
      <c r="F53" s="1153"/>
      <c r="G53" s="1153"/>
      <c r="H53" s="1153"/>
      <c r="I53" s="1153"/>
      <c r="J53" s="1154"/>
      <c r="K53" s="303">
        <v>455</v>
      </c>
      <c r="L53" s="304">
        <v>390</v>
      </c>
      <c r="M53" s="304">
        <v>333</v>
      </c>
      <c r="N53" s="304">
        <v>235</v>
      </c>
      <c r="O53" s="305">
        <v>286</v>
      </c>
      <c r="P53" s="283"/>
      <c r="Q53" s="283"/>
      <c r="R53" s="283"/>
      <c r="S53" s="283"/>
      <c r="T53" s="283"/>
      <c r="U53" s="283"/>
    </row>
    <row r="54" spans="1:21" ht="24" customHeight="1" x14ac:dyDescent="0.2">
      <c r="A54" s="283"/>
      <c r="B54" s="306" t="s">
        <v>473</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2">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2">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307" customWidth="1"/>
    <col min="2" max="3" width="12.6640625" style="307" customWidth="1"/>
    <col min="4" max="4" width="11.6640625" style="307" customWidth="1"/>
    <col min="5" max="8" width="10.33203125" style="307" customWidth="1"/>
    <col min="9" max="13" width="16.33203125" style="307" customWidth="1"/>
    <col min="14" max="19" width="12.6640625" style="307" customWidth="1"/>
    <col min="20" max="16384" width="0" style="30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08" t="s">
        <v>510</v>
      </c>
    </row>
    <row r="40" spans="2:13" ht="27.75" customHeight="1" thickBot="1" x14ac:dyDescent="0.25">
      <c r="B40" s="309" t="s">
        <v>511</v>
      </c>
      <c r="C40" s="310"/>
      <c r="D40" s="310"/>
      <c r="E40" s="311"/>
      <c r="F40" s="311"/>
      <c r="G40" s="311"/>
      <c r="H40" s="312" t="s">
        <v>490</v>
      </c>
      <c r="I40" s="313" t="s">
        <v>4</v>
      </c>
      <c r="J40" s="314" t="s">
        <v>5</v>
      </c>
      <c r="K40" s="314" t="s">
        <v>6</v>
      </c>
      <c r="L40" s="314" t="s">
        <v>7</v>
      </c>
      <c r="M40" s="315" t="s">
        <v>8</v>
      </c>
    </row>
    <row r="41" spans="2:13" ht="27.75" customHeight="1" x14ac:dyDescent="0.2">
      <c r="B41" s="1175" t="s">
        <v>524</v>
      </c>
      <c r="C41" s="1176"/>
      <c r="D41" s="316"/>
      <c r="E41" s="1177" t="s">
        <v>525</v>
      </c>
      <c r="F41" s="1177"/>
      <c r="G41" s="1177"/>
      <c r="H41" s="1178"/>
      <c r="I41" s="317">
        <v>9685</v>
      </c>
      <c r="J41" s="318">
        <v>9377</v>
      </c>
      <c r="K41" s="318">
        <v>9284</v>
      </c>
      <c r="L41" s="318">
        <v>9491</v>
      </c>
      <c r="M41" s="319">
        <v>9584</v>
      </c>
    </row>
    <row r="42" spans="2:13" ht="27.75" customHeight="1" x14ac:dyDescent="0.2">
      <c r="B42" s="1165"/>
      <c r="C42" s="1166"/>
      <c r="D42" s="320"/>
      <c r="E42" s="1169" t="s">
        <v>526</v>
      </c>
      <c r="F42" s="1169"/>
      <c r="G42" s="1169"/>
      <c r="H42" s="1170"/>
      <c r="I42" s="321">
        <v>6</v>
      </c>
      <c r="J42" s="322">
        <v>4</v>
      </c>
      <c r="K42" s="322">
        <v>2</v>
      </c>
      <c r="L42" s="322">
        <v>1</v>
      </c>
      <c r="M42" s="323">
        <v>0</v>
      </c>
    </row>
    <row r="43" spans="2:13" ht="27.75" customHeight="1" x14ac:dyDescent="0.2">
      <c r="B43" s="1165"/>
      <c r="C43" s="1166"/>
      <c r="D43" s="320"/>
      <c r="E43" s="1169" t="s">
        <v>527</v>
      </c>
      <c r="F43" s="1169"/>
      <c r="G43" s="1169"/>
      <c r="H43" s="1170"/>
      <c r="I43" s="321">
        <v>3317</v>
      </c>
      <c r="J43" s="322">
        <v>3255</v>
      </c>
      <c r="K43" s="322">
        <v>3368</v>
      </c>
      <c r="L43" s="322">
        <v>3298</v>
      </c>
      <c r="M43" s="323">
        <v>3302</v>
      </c>
    </row>
    <row r="44" spans="2:13" ht="27.75" customHeight="1" x14ac:dyDescent="0.2">
      <c r="B44" s="1165"/>
      <c r="C44" s="1166"/>
      <c r="D44" s="320"/>
      <c r="E44" s="1169" t="s">
        <v>528</v>
      </c>
      <c r="F44" s="1169"/>
      <c r="G44" s="1169"/>
      <c r="H44" s="1170"/>
      <c r="I44" s="321">
        <v>94</v>
      </c>
      <c r="J44" s="322">
        <v>71</v>
      </c>
      <c r="K44" s="322">
        <v>51</v>
      </c>
      <c r="L44" s="322">
        <v>32</v>
      </c>
      <c r="M44" s="323">
        <v>14</v>
      </c>
    </row>
    <row r="45" spans="2:13" ht="27.75" customHeight="1" x14ac:dyDescent="0.2">
      <c r="B45" s="1165"/>
      <c r="C45" s="1166"/>
      <c r="D45" s="320"/>
      <c r="E45" s="1169" t="s">
        <v>529</v>
      </c>
      <c r="F45" s="1169"/>
      <c r="G45" s="1169"/>
      <c r="H45" s="1170"/>
      <c r="I45" s="321">
        <v>2286</v>
      </c>
      <c r="J45" s="322">
        <v>2082</v>
      </c>
      <c r="K45" s="322">
        <v>1809</v>
      </c>
      <c r="L45" s="322">
        <v>1763</v>
      </c>
      <c r="M45" s="323">
        <v>1757</v>
      </c>
    </row>
    <row r="46" spans="2:13" ht="27.75" customHeight="1" x14ac:dyDescent="0.2">
      <c r="B46" s="1165"/>
      <c r="C46" s="1166"/>
      <c r="D46" s="324"/>
      <c r="E46" s="1169" t="s">
        <v>530</v>
      </c>
      <c r="F46" s="1169"/>
      <c r="G46" s="1169"/>
      <c r="H46" s="1170"/>
      <c r="I46" s="321" t="s">
        <v>451</v>
      </c>
      <c r="J46" s="322" t="s">
        <v>451</v>
      </c>
      <c r="K46" s="322" t="s">
        <v>451</v>
      </c>
      <c r="L46" s="322" t="s">
        <v>451</v>
      </c>
      <c r="M46" s="323">
        <v>3</v>
      </c>
    </row>
    <row r="47" spans="2:13" ht="27.75" customHeight="1" x14ac:dyDescent="0.2">
      <c r="B47" s="1165"/>
      <c r="C47" s="1166"/>
      <c r="D47" s="325"/>
      <c r="E47" s="1179" t="s">
        <v>531</v>
      </c>
      <c r="F47" s="1180"/>
      <c r="G47" s="1180"/>
      <c r="H47" s="1181"/>
      <c r="I47" s="321" t="s">
        <v>451</v>
      </c>
      <c r="J47" s="322" t="s">
        <v>451</v>
      </c>
      <c r="K47" s="322" t="s">
        <v>451</v>
      </c>
      <c r="L47" s="322" t="s">
        <v>451</v>
      </c>
      <c r="M47" s="323">
        <v>3</v>
      </c>
    </row>
    <row r="48" spans="2:13" ht="27.75" customHeight="1" x14ac:dyDescent="0.2">
      <c r="B48" s="1165"/>
      <c r="C48" s="1166"/>
      <c r="D48" s="320"/>
      <c r="E48" s="1169" t="s">
        <v>532</v>
      </c>
      <c r="F48" s="1169"/>
      <c r="G48" s="1169"/>
      <c r="H48" s="1170"/>
      <c r="I48" s="321" t="s">
        <v>451</v>
      </c>
      <c r="J48" s="322" t="s">
        <v>451</v>
      </c>
      <c r="K48" s="322" t="s">
        <v>451</v>
      </c>
      <c r="L48" s="322" t="s">
        <v>451</v>
      </c>
      <c r="M48" s="323" t="s">
        <v>451</v>
      </c>
    </row>
    <row r="49" spans="2:13" ht="27.75" customHeight="1" x14ac:dyDescent="0.2">
      <c r="B49" s="1167"/>
      <c r="C49" s="1168"/>
      <c r="D49" s="320"/>
      <c r="E49" s="1169" t="s">
        <v>533</v>
      </c>
      <c r="F49" s="1169"/>
      <c r="G49" s="1169"/>
      <c r="H49" s="1170"/>
      <c r="I49" s="321" t="s">
        <v>451</v>
      </c>
      <c r="J49" s="322" t="s">
        <v>451</v>
      </c>
      <c r="K49" s="322" t="s">
        <v>451</v>
      </c>
      <c r="L49" s="322" t="s">
        <v>451</v>
      </c>
      <c r="M49" s="323" t="s">
        <v>451</v>
      </c>
    </row>
    <row r="50" spans="2:13" ht="27.75" customHeight="1" x14ac:dyDescent="0.2">
      <c r="B50" s="1163" t="s">
        <v>534</v>
      </c>
      <c r="C50" s="1164"/>
      <c r="D50" s="326"/>
      <c r="E50" s="1169" t="s">
        <v>535</v>
      </c>
      <c r="F50" s="1169"/>
      <c r="G50" s="1169"/>
      <c r="H50" s="1170"/>
      <c r="I50" s="321">
        <v>3154</v>
      </c>
      <c r="J50" s="322">
        <v>3458</v>
      </c>
      <c r="K50" s="322">
        <v>3575</v>
      </c>
      <c r="L50" s="322">
        <v>3792</v>
      </c>
      <c r="M50" s="323">
        <v>3838</v>
      </c>
    </row>
    <row r="51" spans="2:13" ht="27.75" customHeight="1" x14ac:dyDescent="0.2">
      <c r="B51" s="1165"/>
      <c r="C51" s="1166"/>
      <c r="D51" s="320"/>
      <c r="E51" s="1169" t="s">
        <v>536</v>
      </c>
      <c r="F51" s="1169"/>
      <c r="G51" s="1169"/>
      <c r="H51" s="1170"/>
      <c r="I51" s="321">
        <v>459</v>
      </c>
      <c r="J51" s="322">
        <v>429</v>
      </c>
      <c r="K51" s="322">
        <v>477</v>
      </c>
      <c r="L51" s="322">
        <v>609</v>
      </c>
      <c r="M51" s="323">
        <v>571</v>
      </c>
    </row>
    <row r="52" spans="2:13" ht="27.75" customHeight="1" x14ac:dyDescent="0.2">
      <c r="B52" s="1167"/>
      <c r="C52" s="1168"/>
      <c r="D52" s="320"/>
      <c r="E52" s="1169" t="s">
        <v>537</v>
      </c>
      <c r="F52" s="1169"/>
      <c r="G52" s="1169"/>
      <c r="H52" s="1170"/>
      <c r="I52" s="321">
        <v>9394</v>
      </c>
      <c r="J52" s="322">
        <v>8977</v>
      </c>
      <c r="K52" s="322">
        <v>8797</v>
      </c>
      <c r="L52" s="322">
        <v>8747</v>
      </c>
      <c r="M52" s="323">
        <v>8201</v>
      </c>
    </row>
    <row r="53" spans="2:13" ht="27.75" customHeight="1" thickBot="1" x14ac:dyDescent="0.25">
      <c r="B53" s="1171" t="s">
        <v>522</v>
      </c>
      <c r="C53" s="1172"/>
      <c r="D53" s="327"/>
      <c r="E53" s="1173" t="s">
        <v>538</v>
      </c>
      <c r="F53" s="1173"/>
      <c r="G53" s="1173"/>
      <c r="H53" s="1174"/>
      <c r="I53" s="328">
        <v>2382</v>
      </c>
      <c r="J53" s="329">
        <v>1924</v>
      </c>
      <c r="K53" s="329">
        <v>1666</v>
      </c>
      <c r="L53" s="329">
        <v>1438</v>
      </c>
      <c r="M53" s="330">
        <v>2050</v>
      </c>
    </row>
    <row r="54" spans="2:13" ht="27.75" customHeight="1" x14ac:dyDescent="0.2">
      <c r="B54" s="331" t="s">
        <v>539</v>
      </c>
      <c r="C54" s="332"/>
      <c r="D54" s="332"/>
      <c r="E54" s="333"/>
      <c r="F54" s="333"/>
      <c r="G54" s="333"/>
      <c r="H54" s="333"/>
      <c r="I54" s="334"/>
      <c r="J54" s="334"/>
      <c r="K54" s="334"/>
      <c r="L54" s="334"/>
      <c r="M54" s="33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VY191"/>
  <sheetViews>
    <sheetView showGridLines="0" zoomScale="80" zoomScaleNormal="80" zoomScaleSheetLayoutView="55" workbookViewId="0"/>
  </sheetViews>
  <sheetFormatPr defaultColWidth="0" defaultRowHeight="13.5" customHeight="1" zeroHeight="1" x14ac:dyDescent="0.2"/>
  <cols>
    <col min="1" max="1" width="6.33203125" style="3" customWidth="1"/>
    <col min="2" max="2" width="18.109375" style="3" customWidth="1"/>
    <col min="3" max="3" width="22.6640625" style="3" customWidth="1"/>
    <col min="4" max="9" width="18.109375" style="3" customWidth="1"/>
    <col min="10" max="10" width="22.77734375" style="3" customWidth="1"/>
    <col min="11" max="15" width="18.109375" style="3" customWidth="1"/>
    <col min="16" max="16" width="6.109375" style="13" customWidth="1"/>
    <col min="17" max="17" width="5.88671875" style="12" customWidth="1"/>
    <col min="18" max="18" width="19.109375" style="3" hidden="1"/>
    <col min="19" max="23" width="12.6640625" style="3" hidden="1"/>
    <col min="24" max="257" width="8.6640625" style="3" hidden="1"/>
    <col min="258" max="263" width="14.88671875" style="3" hidden="1"/>
    <col min="264" max="265" width="15.88671875" style="3" hidden="1"/>
    <col min="266" max="271" width="16.109375" style="3" hidden="1"/>
    <col min="272" max="272" width="6.109375" style="3" hidden="1"/>
    <col min="273" max="273" width="3" style="3" hidden="1"/>
    <col min="274" max="513" width="8.6640625" style="3" hidden="1"/>
    <col min="514" max="519" width="14.88671875" style="3" hidden="1"/>
    <col min="520" max="521" width="15.88671875" style="3" hidden="1"/>
    <col min="522" max="527" width="16.109375" style="3" hidden="1"/>
    <col min="528" max="528" width="6.109375" style="3" hidden="1"/>
    <col min="529" max="529" width="3" style="3" hidden="1"/>
    <col min="530" max="769" width="8.6640625" style="3" hidden="1"/>
    <col min="770" max="775" width="14.88671875" style="3" hidden="1"/>
    <col min="776" max="777" width="15.88671875" style="3" hidden="1"/>
    <col min="778" max="783" width="16.109375" style="3" hidden="1"/>
    <col min="784" max="784" width="6.109375" style="3" hidden="1"/>
    <col min="785" max="785" width="3" style="3" hidden="1"/>
    <col min="786" max="1025" width="8.6640625" style="3" hidden="1"/>
    <col min="1026" max="1031" width="14.88671875" style="3" hidden="1"/>
    <col min="1032" max="1033" width="15.88671875" style="3" hidden="1"/>
    <col min="1034" max="1039" width="16.109375" style="3" hidden="1"/>
    <col min="1040" max="1040" width="6.109375" style="3" hidden="1"/>
    <col min="1041" max="1041" width="3" style="3" hidden="1"/>
    <col min="1042" max="1281" width="8.6640625" style="3" hidden="1"/>
    <col min="1282" max="1287" width="14.88671875" style="3" hidden="1"/>
    <col min="1288" max="1289" width="15.88671875" style="3" hidden="1"/>
    <col min="1290" max="1295" width="16.109375" style="3" hidden="1"/>
    <col min="1296" max="1296" width="6.109375" style="3" hidden="1"/>
    <col min="1297" max="1297" width="3" style="3" hidden="1"/>
    <col min="1298" max="1537" width="8.6640625" style="3" hidden="1"/>
    <col min="1538" max="1543" width="14.88671875" style="3" hidden="1"/>
    <col min="1544" max="1545" width="15.88671875" style="3" hidden="1"/>
    <col min="1546" max="1551" width="16.109375" style="3" hidden="1"/>
    <col min="1552" max="1552" width="6.109375" style="3" hidden="1"/>
    <col min="1553" max="1553" width="3" style="3" hidden="1"/>
    <col min="1554" max="1793" width="8.6640625" style="3" hidden="1"/>
    <col min="1794" max="1799" width="14.88671875" style="3" hidden="1"/>
    <col min="1800" max="1801" width="15.88671875" style="3" hidden="1"/>
    <col min="1802" max="1807" width="16.109375" style="3" hidden="1"/>
    <col min="1808" max="1808" width="6.109375" style="3" hidden="1"/>
    <col min="1809" max="1809" width="3" style="3" hidden="1"/>
    <col min="1810" max="2049" width="8.6640625" style="3" hidden="1"/>
    <col min="2050" max="2055" width="14.88671875" style="3" hidden="1"/>
    <col min="2056" max="2057" width="15.88671875" style="3" hidden="1"/>
    <col min="2058" max="2063" width="16.109375" style="3" hidden="1"/>
    <col min="2064" max="2064" width="6.109375" style="3" hidden="1"/>
    <col min="2065" max="2065" width="3" style="3" hidden="1"/>
    <col min="2066" max="2305" width="8.6640625" style="3" hidden="1"/>
    <col min="2306" max="2311" width="14.88671875" style="3" hidden="1"/>
    <col min="2312" max="2313" width="15.88671875" style="3" hidden="1"/>
    <col min="2314" max="2319" width="16.109375" style="3" hidden="1"/>
    <col min="2320" max="2320" width="6.109375" style="3" hidden="1"/>
    <col min="2321" max="2321" width="3" style="3" hidden="1"/>
    <col min="2322" max="2561" width="8.6640625" style="3" hidden="1"/>
    <col min="2562" max="2567" width="14.88671875" style="3" hidden="1"/>
    <col min="2568" max="2569" width="15.88671875" style="3" hidden="1"/>
    <col min="2570" max="2575" width="16.109375" style="3" hidden="1"/>
    <col min="2576" max="2576" width="6.109375" style="3" hidden="1"/>
    <col min="2577" max="2577" width="3" style="3" hidden="1"/>
    <col min="2578" max="2817" width="8.6640625" style="3" hidden="1"/>
    <col min="2818" max="2823" width="14.88671875" style="3" hidden="1"/>
    <col min="2824" max="2825" width="15.88671875" style="3" hidden="1"/>
    <col min="2826" max="2831" width="16.109375" style="3" hidden="1"/>
    <col min="2832" max="2832" width="6.109375" style="3" hidden="1"/>
    <col min="2833" max="2833" width="3" style="3" hidden="1"/>
    <col min="2834" max="3073" width="8.6640625" style="3" hidden="1"/>
    <col min="3074" max="3079" width="14.88671875" style="3" hidden="1"/>
    <col min="3080" max="3081" width="15.88671875" style="3" hidden="1"/>
    <col min="3082" max="3087" width="16.109375" style="3" hidden="1"/>
    <col min="3088" max="3088" width="6.109375" style="3" hidden="1"/>
    <col min="3089" max="3089" width="3" style="3" hidden="1"/>
    <col min="3090" max="3329" width="8.6640625" style="3" hidden="1"/>
    <col min="3330" max="3335" width="14.88671875" style="3" hidden="1"/>
    <col min="3336" max="3337" width="15.88671875" style="3" hidden="1"/>
    <col min="3338" max="3343" width="16.109375" style="3" hidden="1"/>
    <col min="3344" max="3344" width="6.109375" style="3" hidden="1"/>
    <col min="3345" max="3345" width="3" style="3" hidden="1"/>
    <col min="3346" max="3585" width="8.6640625" style="3" hidden="1"/>
    <col min="3586" max="3591" width="14.88671875" style="3" hidden="1"/>
    <col min="3592" max="3593" width="15.88671875" style="3" hidden="1"/>
    <col min="3594" max="3599" width="16.109375" style="3" hidden="1"/>
    <col min="3600" max="3600" width="6.109375" style="3" hidden="1"/>
    <col min="3601" max="3601" width="3" style="3" hidden="1"/>
    <col min="3602" max="3841" width="8.6640625" style="3" hidden="1"/>
    <col min="3842" max="3847" width="14.88671875" style="3" hidden="1"/>
    <col min="3848" max="3849" width="15.88671875" style="3" hidden="1"/>
    <col min="3850" max="3855" width="16.109375" style="3" hidden="1"/>
    <col min="3856" max="3856" width="6.109375" style="3" hidden="1"/>
    <col min="3857" max="3857" width="3" style="3" hidden="1"/>
    <col min="3858" max="4097" width="8.6640625" style="3" hidden="1"/>
    <col min="4098" max="4103" width="14.88671875" style="3" hidden="1"/>
    <col min="4104" max="4105" width="15.88671875" style="3" hidden="1"/>
    <col min="4106" max="4111" width="16.109375" style="3" hidden="1"/>
    <col min="4112" max="4112" width="6.109375" style="3" hidden="1"/>
    <col min="4113" max="4113" width="3" style="3" hidden="1"/>
    <col min="4114" max="4353" width="8.6640625" style="3" hidden="1"/>
    <col min="4354" max="4359" width="14.88671875" style="3" hidden="1"/>
    <col min="4360" max="4361" width="15.88671875" style="3" hidden="1"/>
    <col min="4362" max="4367" width="16.109375" style="3" hidden="1"/>
    <col min="4368" max="4368" width="6.109375" style="3" hidden="1"/>
    <col min="4369" max="4369" width="3" style="3" hidden="1"/>
    <col min="4370" max="4609" width="8.6640625" style="3" hidden="1"/>
    <col min="4610" max="4615" width="14.88671875" style="3" hidden="1"/>
    <col min="4616" max="4617" width="15.88671875" style="3" hidden="1"/>
    <col min="4618" max="4623" width="16.109375" style="3" hidden="1"/>
    <col min="4624" max="4624" width="6.109375" style="3" hidden="1"/>
    <col min="4625" max="4625" width="3" style="3" hidden="1"/>
    <col min="4626" max="4865" width="8.6640625" style="3" hidden="1"/>
    <col min="4866" max="4871" width="14.88671875" style="3" hidden="1"/>
    <col min="4872" max="4873" width="15.88671875" style="3" hidden="1"/>
    <col min="4874" max="4879" width="16.109375" style="3" hidden="1"/>
    <col min="4880" max="4880" width="6.109375" style="3" hidden="1"/>
    <col min="4881" max="4881" width="3" style="3" hidden="1"/>
    <col min="4882" max="5121" width="8.6640625" style="3" hidden="1"/>
    <col min="5122" max="5127" width="14.88671875" style="3" hidden="1"/>
    <col min="5128" max="5129" width="15.88671875" style="3" hidden="1"/>
    <col min="5130" max="5135" width="16.109375" style="3" hidden="1"/>
    <col min="5136" max="5136" width="6.109375" style="3" hidden="1"/>
    <col min="5137" max="5137" width="3" style="3" hidden="1"/>
    <col min="5138" max="5377" width="8.6640625" style="3" hidden="1"/>
    <col min="5378" max="5383" width="14.88671875" style="3" hidden="1"/>
    <col min="5384" max="5385" width="15.88671875" style="3" hidden="1"/>
    <col min="5386" max="5391" width="16.109375" style="3" hidden="1"/>
    <col min="5392" max="5392" width="6.109375" style="3" hidden="1"/>
    <col min="5393" max="5393" width="3" style="3" hidden="1"/>
    <col min="5394" max="5633" width="8.6640625" style="3" hidden="1"/>
    <col min="5634" max="5639" width="14.88671875" style="3" hidden="1"/>
    <col min="5640" max="5641" width="15.88671875" style="3" hidden="1"/>
    <col min="5642" max="5647" width="16.109375" style="3" hidden="1"/>
    <col min="5648" max="5648" width="6.109375" style="3" hidden="1"/>
    <col min="5649" max="5649" width="3" style="3" hidden="1"/>
    <col min="5650" max="5889" width="8.6640625" style="3" hidden="1"/>
    <col min="5890" max="5895" width="14.88671875" style="3" hidden="1"/>
    <col min="5896" max="5897" width="15.88671875" style="3" hidden="1"/>
    <col min="5898" max="5903" width="16.109375" style="3" hidden="1"/>
    <col min="5904" max="5904" width="6.109375" style="3" hidden="1"/>
    <col min="5905" max="5905" width="3" style="3" hidden="1"/>
    <col min="5906" max="6145" width="8.6640625" style="3" hidden="1"/>
    <col min="6146" max="6151" width="14.88671875" style="3" hidden="1"/>
    <col min="6152" max="6153" width="15.88671875" style="3" hidden="1"/>
    <col min="6154" max="6159" width="16.109375" style="3" hidden="1"/>
    <col min="6160" max="6160" width="6.109375" style="3" hidden="1"/>
    <col min="6161" max="6161" width="3" style="3" hidden="1"/>
    <col min="6162" max="6401" width="8.6640625" style="3" hidden="1"/>
    <col min="6402" max="6407" width="14.88671875" style="3" hidden="1"/>
    <col min="6408" max="6409" width="15.88671875" style="3" hidden="1"/>
    <col min="6410" max="6415" width="16.109375" style="3" hidden="1"/>
    <col min="6416" max="6416" width="6.109375" style="3" hidden="1"/>
    <col min="6417" max="6417" width="3" style="3" hidden="1"/>
    <col min="6418" max="6657" width="8.6640625" style="3" hidden="1"/>
    <col min="6658" max="6663" width="14.88671875" style="3" hidden="1"/>
    <col min="6664" max="6665" width="15.88671875" style="3" hidden="1"/>
    <col min="6666" max="6671" width="16.109375" style="3" hidden="1"/>
    <col min="6672" max="6672" width="6.109375" style="3" hidden="1"/>
    <col min="6673" max="6673" width="3" style="3" hidden="1"/>
    <col min="6674" max="6913" width="8.6640625" style="3" hidden="1"/>
    <col min="6914" max="6919" width="14.88671875" style="3" hidden="1"/>
    <col min="6920" max="6921" width="15.88671875" style="3" hidden="1"/>
    <col min="6922" max="6927" width="16.109375" style="3" hidden="1"/>
    <col min="6928" max="6928" width="6.109375" style="3" hidden="1"/>
    <col min="6929" max="6929" width="3" style="3" hidden="1"/>
    <col min="6930" max="7169" width="8.6640625" style="3" hidden="1"/>
    <col min="7170" max="7175" width="14.88671875" style="3" hidden="1"/>
    <col min="7176" max="7177" width="15.88671875" style="3" hidden="1"/>
    <col min="7178" max="7183" width="16.109375" style="3" hidden="1"/>
    <col min="7184" max="7184" width="6.109375" style="3" hidden="1"/>
    <col min="7185" max="7185" width="3" style="3" hidden="1"/>
    <col min="7186" max="7425" width="8.6640625" style="3" hidden="1"/>
    <col min="7426" max="7431" width="14.88671875" style="3" hidden="1"/>
    <col min="7432" max="7433" width="15.88671875" style="3" hidden="1"/>
    <col min="7434" max="7439" width="16.109375" style="3" hidden="1"/>
    <col min="7440" max="7440" width="6.109375" style="3" hidden="1"/>
    <col min="7441" max="7441" width="3" style="3" hidden="1"/>
    <col min="7442" max="7681" width="8.6640625" style="3" hidden="1"/>
    <col min="7682" max="7687" width="14.88671875" style="3" hidden="1"/>
    <col min="7688" max="7689" width="15.88671875" style="3" hidden="1"/>
    <col min="7690" max="7695" width="16.109375" style="3" hidden="1"/>
    <col min="7696" max="7696" width="6.109375" style="3" hidden="1"/>
    <col min="7697" max="7697" width="3" style="3" hidden="1"/>
    <col min="7698" max="7937" width="8.6640625" style="3" hidden="1"/>
    <col min="7938" max="7943" width="14.88671875" style="3" hidden="1"/>
    <col min="7944" max="7945" width="15.88671875" style="3" hidden="1"/>
    <col min="7946" max="7951" width="16.109375" style="3" hidden="1"/>
    <col min="7952" max="7952" width="6.109375" style="3" hidden="1"/>
    <col min="7953" max="7953" width="3" style="3" hidden="1"/>
    <col min="7954" max="8193" width="8.6640625" style="3" hidden="1"/>
    <col min="8194" max="8199" width="14.88671875" style="3" hidden="1"/>
    <col min="8200" max="8201" width="15.88671875" style="3" hidden="1"/>
    <col min="8202" max="8207" width="16.109375" style="3" hidden="1"/>
    <col min="8208" max="8208" width="6.109375" style="3" hidden="1"/>
    <col min="8209" max="8209" width="3" style="3" hidden="1"/>
    <col min="8210" max="8449" width="8.6640625" style="3" hidden="1"/>
    <col min="8450" max="8455" width="14.88671875" style="3" hidden="1"/>
    <col min="8456" max="8457" width="15.88671875" style="3" hidden="1"/>
    <col min="8458" max="8463" width="16.109375" style="3" hidden="1"/>
    <col min="8464" max="8464" width="6.109375" style="3" hidden="1"/>
    <col min="8465" max="8465" width="3" style="3" hidden="1"/>
    <col min="8466" max="8705" width="8.6640625" style="3" hidden="1"/>
    <col min="8706" max="8711" width="14.88671875" style="3" hidden="1"/>
    <col min="8712" max="8713" width="15.88671875" style="3" hidden="1"/>
    <col min="8714" max="8719" width="16.109375" style="3" hidden="1"/>
    <col min="8720" max="8720" width="6.109375" style="3" hidden="1"/>
    <col min="8721" max="8721" width="3" style="3" hidden="1"/>
    <col min="8722" max="8961" width="8.6640625" style="3" hidden="1"/>
    <col min="8962" max="8967" width="14.88671875" style="3" hidden="1"/>
    <col min="8968" max="8969" width="15.88671875" style="3" hidden="1"/>
    <col min="8970" max="8975" width="16.109375" style="3" hidden="1"/>
    <col min="8976" max="8976" width="6.109375" style="3" hidden="1"/>
    <col min="8977" max="8977" width="3" style="3" hidden="1"/>
    <col min="8978" max="9217" width="8.6640625" style="3" hidden="1"/>
    <col min="9218" max="9223" width="14.88671875" style="3" hidden="1"/>
    <col min="9224" max="9225" width="15.88671875" style="3" hidden="1"/>
    <col min="9226" max="9231" width="16.109375" style="3" hidden="1"/>
    <col min="9232" max="9232" width="6.109375" style="3" hidden="1"/>
    <col min="9233" max="9233" width="3" style="3" hidden="1"/>
    <col min="9234" max="9473" width="8.6640625" style="3" hidden="1"/>
    <col min="9474" max="9479" width="14.88671875" style="3" hidden="1"/>
    <col min="9480" max="9481" width="15.88671875" style="3" hidden="1"/>
    <col min="9482" max="9487" width="16.109375" style="3" hidden="1"/>
    <col min="9488" max="9488" width="6.109375" style="3" hidden="1"/>
    <col min="9489" max="9489" width="3" style="3" hidden="1"/>
    <col min="9490" max="9729" width="8.6640625" style="3" hidden="1"/>
    <col min="9730" max="9735" width="14.88671875" style="3" hidden="1"/>
    <col min="9736" max="9737" width="15.88671875" style="3" hidden="1"/>
    <col min="9738" max="9743" width="16.109375" style="3" hidden="1"/>
    <col min="9744" max="9744" width="6.109375" style="3" hidden="1"/>
    <col min="9745" max="9745" width="3" style="3" hidden="1"/>
    <col min="9746" max="9985" width="8.6640625" style="3" hidden="1"/>
    <col min="9986" max="9991" width="14.88671875" style="3" hidden="1"/>
    <col min="9992" max="9993" width="15.88671875" style="3" hidden="1"/>
    <col min="9994" max="9999" width="16.109375" style="3" hidden="1"/>
    <col min="10000" max="10000" width="6.109375" style="3" hidden="1"/>
    <col min="10001" max="10001" width="3" style="3" hidden="1"/>
    <col min="10002" max="10241" width="8.6640625" style="3" hidden="1"/>
    <col min="10242" max="10247" width="14.88671875" style="3" hidden="1"/>
    <col min="10248" max="10249" width="15.88671875" style="3" hidden="1"/>
    <col min="10250" max="10255" width="16.109375" style="3" hidden="1"/>
    <col min="10256" max="10256" width="6.109375" style="3" hidden="1"/>
    <col min="10257" max="10257" width="3" style="3" hidden="1"/>
    <col min="10258" max="10497" width="8.6640625" style="3" hidden="1"/>
    <col min="10498" max="10503" width="14.88671875" style="3" hidden="1"/>
    <col min="10504" max="10505" width="15.88671875" style="3" hidden="1"/>
    <col min="10506" max="10511" width="16.109375" style="3" hidden="1"/>
    <col min="10512" max="10512" width="6.109375" style="3" hidden="1"/>
    <col min="10513" max="10513" width="3" style="3" hidden="1"/>
    <col min="10514" max="10753" width="8.6640625" style="3" hidden="1"/>
    <col min="10754" max="10759" width="14.88671875" style="3" hidden="1"/>
    <col min="10760" max="10761" width="15.88671875" style="3" hidden="1"/>
    <col min="10762" max="10767" width="16.109375" style="3" hidden="1"/>
    <col min="10768" max="10768" width="6.109375" style="3" hidden="1"/>
    <col min="10769" max="10769" width="3" style="3" hidden="1"/>
    <col min="10770" max="11009" width="8.6640625" style="3" hidden="1"/>
    <col min="11010" max="11015" width="14.88671875" style="3" hidden="1"/>
    <col min="11016" max="11017" width="15.88671875" style="3" hidden="1"/>
    <col min="11018" max="11023" width="16.109375" style="3" hidden="1"/>
    <col min="11024" max="11024" width="6.109375" style="3" hidden="1"/>
    <col min="11025" max="11025" width="3" style="3" hidden="1"/>
    <col min="11026" max="11265" width="8.6640625" style="3" hidden="1"/>
    <col min="11266" max="11271" width="14.88671875" style="3" hidden="1"/>
    <col min="11272" max="11273" width="15.88671875" style="3" hidden="1"/>
    <col min="11274" max="11279" width="16.109375" style="3" hidden="1"/>
    <col min="11280" max="11280" width="6.109375" style="3" hidden="1"/>
    <col min="11281" max="11281" width="3" style="3" hidden="1"/>
    <col min="11282" max="11521" width="8.6640625" style="3" hidden="1"/>
    <col min="11522" max="11527" width="14.88671875" style="3" hidden="1"/>
    <col min="11528" max="11529" width="15.88671875" style="3" hidden="1"/>
    <col min="11530" max="11535" width="16.109375" style="3" hidden="1"/>
    <col min="11536" max="11536" width="6.109375" style="3" hidden="1"/>
    <col min="11537" max="11537" width="3" style="3" hidden="1"/>
    <col min="11538" max="11777" width="8.6640625" style="3" hidden="1"/>
    <col min="11778" max="11783" width="14.88671875" style="3" hidden="1"/>
    <col min="11784" max="11785" width="15.88671875" style="3" hidden="1"/>
    <col min="11786" max="11791" width="16.109375" style="3" hidden="1"/>
    <col min="11792" max="11792" width="6.109375" style="3" hidden="1"/>
    <col min="11793" max="11793" width="3" style="3" hidden="1"/>
    <col min="11794" max="12033" width="8.6640625" style="3" hidden="1"/>
    <col min="12034" max="12039" width="14.88671875" style="3" hidden="1"/>
    <col min="12040" max="12041" width="15.88671875" style="3" hidden="1"/>
    <col min="12042" max="12047" width="16.109375" style="3" hidden="1"/>
    <col min="12048" max="12048" width="6.109375" style="3" hidden="1"/>
    <col min="12049" max="12049" width="3" style="3" hidden="1"/>
    <col min="12050" max="12289" width="8.6640625" style="3" hidden="1"/>
    <col min="12290" max="12295" width="14.88671875" style="3" hidden="1"/>
    <col min="12296" max="12297" width="15.88671875" style="3" hidden="1"/>
    <col min="12298" max="12303" width="16.109375" style="3" hidden="1"/>
    <col min="12304" max="12304" width="6.109375" style="3" hidden="1"/>
    <col min="12305" max="12305" width="3" style="3" hidden="1"/>
    <col min="12306" max="12545" width="8.6640625" style="3" hidden="1"/>
    <col min="12546" max="12551" width="14.88671875" style="3" hidden="1"/>
    <col min="12552" max="12553" width="15.88671875" style="3" hidden="1"/>
    <col min="12554" max="12559" width="16.109375" style="3" hidden="1"/>
    <col min="12560" max="12560" width="6.109375" style="3" hidden="1"/>
    <col min="12561" max="12561" width="3" style="3" hidden="1"/>
    <col min="12562" max="12801" width="8.6640625" style="3" hidden="1"/>
    <col min="12802" max="12807" width="14.88671875" style="3" hidden="1"/>
    <col min="12808" max="12809" width="15.88671875" style="3" hidden="1"/>
    <col min="12810" max="12815" width="16.109375" style="3" hidden="1"/>
    <col min="12816" max="12816" width="6.109375" style="3" hidden="1"/>
    <col min="12817" max="12817" width="3" style="3" hidden="1"/>
    <col min="12818" max="13057" width="8.6640625" style="3" hidden="1"/>
    <col min="13058" max="13063" width="14.88671875" style="3" hidden="1"/>
    <col min="13064" max="13065" width="15.88671875" style="3" hidden="1"/>
    <col min="13066" max="13071" width="16.109375" style="3" hidden="1"/>
    <col min="13072" max="13072" width="6.109375" style="3" hidden="1"/>
    <col min="13073" max="13073" width="3" style="3" hidden="1"/>
    <col min="13074" max="13313" width="8.6640625" style="3" hidden="1"/>
    <col min="13314" max="13319" width="14.88671875" style="3" hidden="1"/>
    <col min="13320" max="13321" width="15.88671875" style="3" hidden="1"/>
    <col min="13322" max="13327" width="16.109375" style="3" hidden="1"/>
    <col min="13328" max="13328" width="6.109375" style="3" hidden="1"/>
    <col min="13329" max="13329" width="3" style="3" hidden="1"/>
    <col min="13330" max="13569" width="8.6640625" style="3" hidden="1"/>
    <col min="13570" max="13575" width="14.88671875" style="3" hidden="1"/>
    <col min="13576" max="13577" width="15.88671875" style="3" hidden="1"/>
    <col min="13578" max="13583" width="16.109375" style="3" hidden="1"/>
    <col min="13584" max="13584" width="6.109375" style="3" hidden="1"/>
    <col min="13585" max="13585" width="3" style="3" hidden="1"/>
    <col min="13586" max="13825" width="8.6640625" style="3" hidden="1"/>
    <col min="13826" max="13831" width="14.88671875" style="3" hidden="1"/>
    <col min="13832" max="13833" width="15.88671875" style="3" hidden="1"/>
    <col min="13834" max="13839" width="16.109375" style="3" hidden="1"/>
    <col min="13840" max="13840" width="6.109375" style="3" hidden="1"/>
    <col min="13841" max="13841" width="3" style="3" hidden="1"/>
    <col min="13842" max="14081" width="8.6640625" style="3" hidden="1"/>
    <col min="14082" max="14087" width="14.88671875" style="3" hidden="1"/>
    <col min="14088" max="14089" width="15.88671875" style="3" hidden="1"/>
    <col min="14090" max="14095" width="16.109375" style="3" hidden="1"/>
    <col min="14096" max="14096" width="6.109375" style="3" hidden="1"/>
    <col min="14097" max="14097" width="3" style="3" hidden="1"/>
    <col min="14098" max="14337" width="8.6640625" style="3" hidden="1"/>
    <col min="14338" max="14343" width="14.88671875" style="3" hidden="1"/>
    <col min="14344" max="14345" width="15.88671875" style="3" hidden="1"/>
    <col min="14346" max="14351" width="16.109375" style="3" hidden="1"/>
    <col min="14352" max="14352" width="6.109375" style="3" hidden="1"/>
    <col min="14353" max="14353" width="3" style="3" hidden="1"/>
    <col min="14354" max="14593" width="8.6640625" style="3" hidden="1"/>
    <col min="14594" max="14599" width="14.88671875" style="3" hidden="1"/>
    <col min="14600" max="14601" width="15.88671875" style="3" hidden="1"/>
    <col min="14602" max="14607" width="16.109375" style="3" hidden="1"/>
    <col min="14608" max="14608" width="6.109375" style="3" hidden="1"/>
    <col min="14609" max="14609" width="3" style="3" hidden="1"/>
    <col min="14610" max="14849" width="8.6640625" style="3" hidden="1"/>
    <col min="14850" max="14855" width="14.88671875" style="3" hidden="1"/>
    <col min="14856" max="14857" width="15.88671875" style="3" hidden="1"/>
    <col min="14858" max="14863" width="16.109375" style="3" hidden="1"/>
    <col min="14864" max="14864" width="6.109375" style="3" hidden="1"/>
    <col min="14865" max="14865" width="3" style="3" hidden="1"/>
    <col min="14866" max="15105" width="8.6640625" style="3" hidden="1"/>
    <col min="15106" max="15111" width="14.88671875" style="3" hidden="1"/>
    <col min="15112" max="15113" width="15.88671875" style="3" hidden="1"/>
    <col min="15114" max="15119" width="16.109375" style="3" hidden="1"/>
    <col min="15120" max="15120" width="6.109375" style="3" hidden="1"/>
    <col min="15121" max="15121" width="3" style="3" hidden="1"/>
    <col min="15122" max="15361" width="8.6640625" style="3" hidden="1"/>
    <col min="15362" max="15367" width="14.88671875" style="3" hidden="1"/>
    <col min="15368" max="15369" width="15.88671875" style="3" hidden="1"/>
    <col min="15370" max="15375" width="16.109375" style="3" hidden="1"/>
    <col min="15376" max="15376" width="6.109375" style="3" hidden="1"/>
    <col min="15377" max="15377" width="3" style="3" hidden="1"/>
    <col min="15378" max="15617" width="8.6640625" style="3" hidden="1"/>
    <col min="15618" max="15623" width="14.88671875" style="3" hidden="1"/>
    <col min="15624" max="15625" width="15.88671875" style="3" hidden="1"/>
    <col min="15626" max="15631" width="16.109375" style="3" hidden="1"/>
    <col min="15632" max="15632" width="6.109375" style="3" hidden="1"/>
    <col min="15633" max="15633" width="3" style="3" hidden="1"/>
    <col min="15634" max="15873" width="8.6640625" style="3" hidden="1"/>
    <col min="15874" max="15879" width="14.88671875" style="3" hidden="1"/>
    <col min="15880" max="15881" width="15.88671875" style="3" hidden="1"/>
    <col min="15882" max="15887" width="16.109375" style="3" hidden="1"/>
    <col min="15888" max="15888" width="6.109375" style="3" hidden="1"/>
    <col min="15889" max="15889" width="3" style="3" hidden="1"/>
    <col min="15890" max="16129" width="8.6640625" style="3" hidden="1"/>
    <col min="16130" max="16135" width="14.88671875" style="3" hidden="1"/>
    <col min="16136" max="16137" width="15.88671875" style="3" hidden="1"/>
    <col min="16138" max="16143" width="16.109375" style="3" hidden="1"/>
    <col min="16144" max="16144" width="6.109375" style="3" hidden="1"/>
    <col min="16145" max="16145" width="3" style="3" hidden="1"/>
    <col min="16146" max="16384" width="8.6640625" style="3" hidden="1"/>
  </cols>
  <sheetData>
    <row r="1" spans="1:51" ht="42.75" customHeight="1" x14ac:dyDescent="0.2">
      <c r="A1" s="1"/>
      <c r="B1" s="2"/>
      <c r="P1" s="4"/>
      <c r="Q1" s="4"/>
    </row>
    <row r="2" spans="1:51" ht="25.8" x14ac:dyDescent="0.3">
      <c r="A2" s="1"/>
      <c r="C2" s="5"/>
      <c r="P2" s="4"/>
      <c r="Q2" s="4"/>
    </row>
    <row r="3" spans="1:51" ht="25.8" x14ac:dyDescent="0.3">
      <c r="A3" s="1"/>
      <c r="C3" s="5"/>
      <c r="P3" s="4"/>
      <c r="Q3" s="4"/>
    </row>
    <row r="4" spans="1:51" s="6" customFormat="1" ht="13.2"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ht="13.2"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ht="13.2"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ht="13.2"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ht="13.2"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ht="13.2" x14ac:dyDescent="0.2">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ht="13.2" x14ac:dyDescent="0.2">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ht="13.2"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ht="13.2"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ht="13.2"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ht="13.2" x14ac:dyDescent="0.2">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ht="13.2" x14ac:dyDescent="0.2">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ht="13.2" x14ac:dyDescent="0.2">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ht="13.2" x14ac:dyDescent="0.2">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ht="13.2" x14ac:dyDescent="0.2">
      <c r="P19" s="4"/>
      <c r="Q19" s="4"/>
    </row>
    <row r="20" spans="1:259" ht="13.2" x14ac:dyDescent="0.2">
      <c r="P20" s="4"/>
      <c r="Q20" s="4"/>
    </row>
    <row r="21" spans="1:259" ht="16.2" x14ac:dyDescent="0.2">
      <c r="B21" s="7"/>
      <c r="C21" s="8"/>
      <c r="D21" s="8"/>
      <c r="E21" s="8"/>
      <c r="F21" s="8"/>
      <c r="G21" s="8"/>
      <c r="H21" s="8"/>
      <c r="I21" s="8"/>
      <c r="J21" s="8"/>
      <c r="K21" s="8"/>
      <c r="L21" s="8"/>
      <c r="M21" s="8"/>
      <c r="N21" s="9"/>
      <c r="O21" s="8"/>
      <c r="P21" s="10"/>
      <c r="Q21" s="4"/>
      <c r="IY21" s="11"/>
    </row>
    <row r="22" spans="1:259" ht="16.2" x14ac:dyDescent="0.2">
      <c r="B22" s="12"/>
      <c r="IY22" s="14"/>
    </row>
    <row r="23" spans="1:259" ht="13.2" x14ac:dyDescent="0.2">
      <c r="B23" s="12"/>
    </row>
    <row r="24" spans="1:259" ht="13.2" x14ac:dyDescent="0.2">
      <c r="B24" s="12"/>
    </row>
    <row r="25" spans="1:259" ht="13.2" x14ac:dyDescent="0.2">
      <c r="B25" s="12"/>
    </row>
    <row r="26" spans="1:259" ht="13.2" x14ac:dyDescent="0.2">
      <c r="B26" s="12"/>
    </row>
    <row r="27" spans="1:259" ht="13.2" x14ac:dyDescent="0.2">
      <c r="B27" s="12"/>
    </row>
    <row r="28" spans="1:259" ht="13.2" x14ac:dyDescent="0.2">
      <c r="B28" s="12"/>
    </row>
    <row r="29" spans="1:259" ht="13.2" x14ac:dyDescent="0.2">
      <c r="B29" s="12"/>
    </row>
    <row r="30" spans="1:259" ht="13.2" x14ac:dyDescent="0.2">
      <c r="B30" s="12"/>
    </row>
    <row r="31" spans="1:259" ht="13.2" x14ac:dyDescent="0.2">
      <c r="B31" s="12"/>
    </row>
    <row r="32" spans="1:259" ht="13.2" x14ac:dyDescent="0.2">
      <c r="B32" s="12"/>
    </row>
    <row r="33" spans="2:17" ht="13.2" x14ac:dyDescent="0.2">
      <c r="B33" s="12"/>
    </row>
    <row r="34" spans="2:17" ht="13.2" x14ac:dyDescent="0.2">
      <c r="B34" s="12"/>
    </row>
    <row r="35" spans="2:17" ht="13.2" x14ac:dyDescent="0.2">
      <c r="B35" s="12"/>
    </row>
    <row r="36" spans="2:17" ht="13.2" x14ac:dyDescent="0.2">
      <c r="B36" s="12"/>
    </row>
    <row r="37" spans="2:17" ht="13.2" x14ac:dyDescent="0.2">
      <c r="B37" s="12"/>
    </row>
    <row r="38" spans="2:17" ht="13.2" x14ac:dyDescent="0.2">
      <c r="B38" s="12"/>
    </row>
    <row r="39" spans="2:17" ht="13.2" x14ac:dyDescent="0.2">
      <c r="B39" s="15"/>
      <c r="C39" s="16"/>
      <c r="D39" s="16"/>
      <c r="E39" s="16"/>
      <c r="F39" s="16"/>
      <c r="G39" s="16"/>
      <c r="H39" s="16"/>
      <c r="I39" s="16"/>
      <c r="J39" s="16"/>
      <c r="K39" s="16"/>
      <c r="L39" s="16"/>
      <c r="M39" s="16"/>
      <c r="N39" s="16"/>
      <c r="O39" s="16"/>
      <c r="P39" s="17"/>
    </row>
    <row r="40" spans="2:17" ht="13.2" x14ac:dyDescent="0.2">
      <c r="B40" s="18"/>
      <c r="C40" s="4"/>
      <c r="D40" s="4"/>
      <c r="E40" s="4"/>
      <c r="F40" s="4"/>
      <c r="G40" s="4"/>
      <c r="H40" s="4"/>
      <c r="I40" s="4"/>
      <c r="J40" s="4"/>
      <c r="K40" s="4"/>
      <c r="L40" s="4"/>
      <c r="M40" s="4"/>
      <c r="N40" s="4"/>
      <c r="O40" s="4"/>
      <c r="P40" s="18"/>
      <c r="Q40" s="4"/>
    </row>
    <row r="41" spans="2:17" ht="16.2" x14ac:dyDescent="0.2">
      <c r="B41" s="19" t="s">
        <v>1</v>
      </c>
      <c r="C41" s="8"/>
      <c r="D41" s="8"/>
      <c r="E41" s="8"/>
      <c r="F41" s="8"/>
      <c r="G41" s="8"/>
      <c r="H41" s="8"/>
      <c r="I41" s="8"/>
      <c r="J41" s="8"/>
      <c r="K41" s="8"/>
      <c r="L41" s="8"/>
      <c r="M41" s="8"/>
      <c r="N41" s="8"/>
      <c r="O41" s="8"/>
      <c r="P41" s="10"/>
    </row>
    <row r="42" spans="2:17" ht="13.2" x14ac:dyDescent="0.2">
      <c r="B42" s="12"/>
      <c r="C42" s="4"/>
      <c r="D42" s="4"/>
      <c r="E42" s="4"/>
      <c r="F42" s="4"/>
      <c r="G42" s="20" t="s">
        <v>2</v>
      </c>
      <c r="I42" s="21"/>
      <c r="J42" s="21"/>
      <c r="K42" s="21"/>
      <c r="L42" s="4"/>
      <c r="M42" s="4"/>
      <c r="N42" s="4"/>
      <c r="O42" s="4"/>
    </row>
    <row r="43" spans="2:17" ht="13.2" x14ac:dyDescent="0.2">
      <c r="B43" s="12"/>
      <c r="C43" s="4"/>
      <c r="D43" s="4"/>
      <c r="E43" s="4"/>
      <c r="F43" s="4"/>
      <c r="G43" s="1182" t="s">
        <v>16</v>
      </c>
      <c r="H43" s="1183"/>
      <c r="I43" s="1183"/>
      <c r="J43" s="1183"/>
      <c r="K43" s="1183"/>
      <c r="L43" s="1183"/>
      <c r="M43" s="1183"/>
      <c r="N43" s="1183"/>
      <c r="O43" s="1184"/>
    </row>
    <row r="44" spans="2:17" ht="13.2" x14ac:dyDescent="0.2">
      <c r="B44" s="12"/>
      <c r="C44" s="4"/>
      <c r="D44" s="4"/>
      <c r="E44" s="4"/>
      <c r="F44" s="4"/>
      <c r="G44" s="1185"/>
      <c r="H44" s="1186"/>
      <c r="I44" s="1186"/>
      <c r="J44" s="1186"/>
      <c r="K44" s="1186"/>
      <c r="L44" s="1186"/>
      <c r="M44" s="1186"/>
      <c r="N44" s="1186"/>
      <c r="O44" s="1187"/>
    </row>
    <row r="45" spans="2:17" ht="13.2" x14ac:dyDescent="0.2">
      <c r="B45" s="12"/>
      <c r="C45" s="4"/>
      <c r="D45" s="4"/>
      <c r="E45" s="4"/>
      <c r="F45" s="4"/>
      <c r="G45" s="1185"/>
      <c r="H45" s="1186"/>
      <c r="I45" s="1186"/>
      <c r="J45" s="1186"/>
      <c r="K45" s="1186"/>
      <c r="L45" s="1186"/>
      <c r="M45" s="1186"/>
      <c r="N45" s="1186"/>
      <c r="O45" s="1187"/>
    </row>
    <row r="46" spans="2:17" ht="13.2" x14ac:dyDescent="0.2">
      <c r="B46" s="12"/>
      <c r="C46" s="4"/>
      <c r="D46" s="4"/>
      <c r="E46" s="4"/>
      <c r="F46" s="4"/>
      <c r="G46" s="1185"/>
      <c r="H46" s="1186"/>
      <c r="I46" s="1186"/>
      <c r="J46" s="1186"/>
      <c r="K46" s="1186"/>
      <c r="L46" s="1186"/>
      <c r="M46" s="1186"/>
      <c r="N46" s="1186"/>
      <c r="O46" s="1187"/>
    </row>
    <row r="47" spans="2:17" ht="13.2" x14ac:dyDescent="0.2">
      <c r="B47" s="12"/>
      <c r="C47" s="4"/>
      <c r="D47" s="4"/>
      <c r="E47" s="4"/>
      <c r="F47" s="4"/>
      <c r="G47" s="1188"/>
      <c r="H47" s="1189"/>
      <c r="I47" s="1189"/>
      <c r="J47" s="1189"/>
      <c r="K47" s="1189"/>
      <c r="L47" s="1189"/>
      <c r="M47" s="1189"/>
      <c r="N47" s="1189"/>
      <c r="O47" s="1190"/>
    </row>
    <row r="48" spans="2:17" ht="13.2" x14ac:dyDescent="0.2">
      <c r="B48" s="12"/>
      <c r="C48" s="4"/>
      <c r="D48" s="4"/>
      <c r="E48" s="4"/>
      <c r="F48" s="4"/>
      <c r="G48" s="4"/>
      <c r="H48" s="22"/>
      <c r="I48" s="22"/>
      <c r="J48" s="22"/>
    </row>
    <row r="49" spans="1:17" ht="13.2" x14ac:dyDescent="0.2">
      <c r="B49" s="12"/>
      <c r="C49" s="4"/>
      <c r="D49" s="4"/>
      <c r="E49" s="4"/>
      <c r="F49" s="4"/>
      <c r="G49" s="3" t="s">
        <v>3</v>
      </c>
    </row>
    <row r="50" spans="1:17" ht="13.2" x14ac:dyDescent="0.2">
      <c r="B50" s="12"/>
      <c r="C50" s="4"/>
      <c r="D50" s="4"/>
      <c r="E50" s="4"/>
      <c r="F50" s="4"/>
      <c r="G50" s="1191"/>
      <c r="H50" s="1192"/>
      <c r="I50" s="1192"/>
      <c r="J50" s="1193"/>
      <c r="K50" s="23" t="s">
        <v>4</v>
      </c>
      <c r="L50" s="23" t="s">
        <v>5</v>
      </c>
      <c r="M50" s="23" t="s">
        <v>6</v>
      </c>
      <c r="N50" s="23" t="s">
        <v>7</v>
      </c>
      <c r="O50" s="23" t="s">
        <v>8</v>
      </c>
    </row>
    <row r="51" spans="1:17" ht="13.2" x14ac:dyDescent="0.2">
      <c r="B51" s="12"/>
      <c r="C51" s="4"/>
      <c r="D51" s="4"/>
      <c r="E51" s="4"/>
      <c r="F51" s="4"/>
      <c r="G51" s="1194" t="s">
        <v>9</v>
      </c>
      <c r="H51" s="1195"/>
      <c r="I51" s="1200" t="s">
        <v>10</v>
      </c>
      <c r="J51" s="1200"/>
      <c r="K51" s="1202"/>
      <c r="L51" s="1202"/>
      <c r="M51" s="1202"/>
      <c r="N51" s="1203">
        <v>24.3</v>
      </c>
      <c r="O51" s="1202"/>
    </row>
    <row r="52" spans="1:17" ht="13.2" x14ac:dyDescent="0.2">
      <c r="B52" s="12"/>
      <c r="C52" s="4"/>
      <c r="D52" s="4"/>
      <c r="E52" s="4"/>
      <c r="F52" s="4"/>
      <c r="G52" s="1196"/>
      <c r="H52" s="1197"/>
      <c r="I52" s="1201"/>
      <c r="J52" s="1201"/>
      <c r="K52" s="1203"/>
      <c r="L52" s="1203"/>
      <c r="M52" s="1203"/>
      <c r="N52" s="1203"/>
      <c r="O52" s="1203"/>
    </row>
    <row r="53" spans="1:17" ht="13.2" x14ac:dyDescent="0.2">
      <c r="A53" s="24"/>
      <c r="B53" s="12"/>
      <c r="C53" s="4"/>
      <c r="D53" s="4"/>
      <c r="E53" s="4"/>
      <c r="F53" s="4"/>
      <c r="G53" s="1196"/>
      <c r="H53" s="1197"/>
      <c r="I53" s="1204" t="s">
        <v>11</v>
      </c>
      <c r="J53" s="1204"/>
      <c r="K53" s="1205"/>
      <c r="L53" s="1205"/>
      <c r="M53" s="1205"/>
      <c r="N53" s="1207">
        <v>56.5</v>
      </c>
      <c r="O53" s="1205"/>
    </row>
    <row r="54" spans="1:17" ht="13.2" x14ac:dyDescent="0.2">
      <c r="A54" s="24"/>
      <c r="B54" s="12"/>
      <c r="C54" s="4"/>
      <c r="D54" s="4"/>
      <c r="E54" s="4"/>
      <c r="F54" s="4"/>
      <c r="G54" s="1198"/>
      <c r="H54" s="1199"/>
      <c r="I54" s="1204"/>
      <c r="J54" s="1204"/>
      <c r="K54" s="1206"/>
      <c r="L54" s="1206"/>
      <c r="M54" s="1206"/>
      <c r="N54" s="1206"/>
      <c r="O54" s="1206"/>
    </row>
    <row r="55" spans="1:17" ht="13.2" x14ac:dyDescent="0.2">
      <c r="A55" s="24"/>
      <c r="B55" s="12"/>
      <c r="C55" s="4"/>
      <c r="D55" s="4"/>
      <c r="E55" s="4"/>
      <c r="F55" s="4"/>
      <c r="G55" s="1208" t="s">
        <v>12</v>
      </c>
      <c r="H55" s="1209"/>
      <c r="I55" s="1204" t="s">
        <v>10</v>
      </c>
      <c r="J55" s="1204"/>
      <c r="K55" s="1202"/>
      <c r="L55" s="1202"/>
      <c r="M55" s="1202"/>
      <c r="N55" s="1203">
        <v>32.799999999999997</v>
      </c>
      <c r="O55" s="1202"/>
    </row>
    <row r="56" spans="1:17" ht="13.2" x14ac:dyDescent="0.2">
      <c r="A56" s="24"/>
      <c r="B56" s="12"/>
      <c r="C56" s="4"/>
      <c r="D56" s="4"/>
      <c r="E56" s="4"/>
      <c r="F56" s="4"/>
      <c r="G56" s="1210"/>
      <c r="H56" s="1211"/>
      <c r="I56" s="1204"/>
      <c r="J56" s="1204"/>
      <c r="K56" s="1203"/>
      <c r="L56" s="1203"/>
      <c r="M56" s="1203"/>
      <c r="N56" s="1203"/>
      <c r="O56" s="1203"/>
    </row>
    <row r="57" spans="1:17" s="24" customFormat="1" ht="13.2" x14ac:dyDescent="0.2">
      <c r="B57" s="25"/>
      <c r="C57" s="21"/>
      <c r="D57" s="21"/>
      <c r="E57" s="21"/>
      <c r="F57" s="21"/>
      <c r="G57" s="1210"/>
      <c r="H57" s="1211"/>
      <c r="I57" s="1214" t="s">
        <v>11</v>
      </c>
      <c r="J57" s="1214"/>
      <c r="K57" s="1205"/>
      <c r="L57" s="1205"/>
      <c r="M57" s="1205"/>
      <c r="N57" s="1207">
        <v>58.6</v>
      </c>
      <c r="O57" s="1205"/>
      <c r="P57" s="26"/>
      <c r="Q57" s="25"/>
    </row>
    <row r="58" spans="1:17" s="24" customFormat="1" ht="13.2" x14ac:dyDescent="0.2">
      <c r="A58" s="3"/>
      <c r="B58" s="25"/>
      <c r="C58" s="21"/>
      <c r="D58" s="21"/>
      <c r="E58" s="21"/>
      <c r="F58" s="21"/>
      <c r="G58" s="1212"/>
      <c r="H58" s="1213"/>
      <c r="I58" s="1214"/>
      <c r="J58" s="1214"/>
      <c r="K58" s="1206"/>
      <c r="L58" s="1206"/>
      <c r="M58" s="1206"/>
      <c r="N58" s="1206"/>
      <c r="O58" s="1206"/>
      <c r="P58" s="26"/>
      <c r="Q58" s="25"/>
    </row>
    <row r="59" spans="1:17" s="24" customFormat="1" ht="13.2" x14ac:dyDescent="0.2">
      <c r="A59" s="3"/>
      <c r="B59" s="25"/>
      <c r="C59" s="21"/>
      <c r="D59" s="21"/>
      <c r="E59" s="21"/>
      <c r="F59" s="21"/>
      <c r="G59" s="21"/>
      <c r="H59" s="21"/>
      <c r="I59" s="21"/>
      <c r="J59" s="21"/>
      <c r="K59" s="27"/>
      <c r="L59" s="27"/>
      <c r="M59" s="27"/>
      <c r="N59" s="27"/>
      <c r="O59" s="27"/>
      <c r="P59" s="26"/>
      <c r="Q59" s="25"/>
    </row>
    <row r="60" spans="1:17" s="24" customFormat="1" ht="13.2" x14ac:dyDescent="0.2">
      <c r="A60" s="3"/>
      <c r="B60" s="25"/>
      <c r="C60" s="21"/>
      <c r="D60" s="21"/>
      <c r="E60" s="21"/>
      <c r="F60" s="21"/>
      <c r="G60" s="21"/>
      <c r="H60" s="21"/>
      <c r="I60" s="21"/>
      <c r="J60" s="21"/>
      <c r="K60" s="27"/>
      <c r="L60" s="27"/>
      <c r="M60" s="27"/>
      <c r="N60" s="27"/>
      <c r="O60" s="27"/>
      <c r="P60" s="26"/>
      <c r="Q60" s="25"/>
    </row>
    <row r="61" spans="1:17" s="24" customFormat="1" ht="13.2" x14ac:dyDescent="0.2">
      <c r="A61" s="3"/>
      <c r="B61" s="28"/>
      <c r="C61" s="29"/>
      <c r="D61" s="29"/>
      <c r="E61" s="29"/>
      <c r="F61" s="29"/>
      <c r="G61" s="29"/>
      <c r="H61" s="29"/>
      <c r="I61" s="29"/>
      <c r="J61" s="29"/>
      <c r="K61" s="29"/>
      <c r="L61" s="29"/>
      <c r="M61" s="30"/>
      <c r="N61" s="30"/>
      <c r="O61" s="30"/>
      <c r="P61" s="31"/>
      <c r="Q61" s="25"/>
    </row>
    <row r="62" spans="1:17" ht="13.2" x14ac:dyDescent="0.2">
      <c r="B62" s="18"/>
      <c r="C62" s="18"/>
      <c r="D62" s="18"/>
      <c r="E62" s="18"/>
      <c r="F62" s="18"/>
      <c r="G62" s="18"/>
      <c r="H62" s="18"/>
      <c r="I62" s="18"/>
      <c r="J62" s="18"/>
      <c r="K62" s="18"/>
      <c r="L62" s="18"/>
      <c r="M62" s="18"/>
      <c r="N62" s="18"/>
      <c r="O62" s="18"/>
      <c r="P62" s="18"/>
      <c r="Q62" s="4"/>
    </row>
    <row r="63" spans="1:17" ht="16.2" x14ac:dyDescent="0.2">
      <c r="B63" s="32" t="s">
        <v>13</v>
      </c>
      <c r="C63" s="4"/>
      <c r="D63" s="4"/>
      <c r="E63" s="4"/>
      <c r="F63" s="4"/>
      <c r="G63" s="4"/>
      <c r="H63" s="4"/>
      <c r="I63" s="4"/>
      <c r="J63" s="4"/>
      <c r="K63" s="4"/>
      <c r="L63" s="4"/>
      <c r="M63" s="4"/>
      <c r="N63" s="4"/>
      <c r="O63" s="4"/>
    </row>
    <row r="64" spans="1:17" ht="13.2" x14ac:dyDescent="0.2">
      <c r="B64" s="12"/>
      <c r="C64" s="4"/>
      <c r="D64" s="4"/>
      <c r="E64" s="4"/>
      <c r="F64" s="4"/>
      <c r="G64" s="20" t="s">
        <v>2</v>
      </c>
      <c r="I64" s="21"/>
      <c r="J64" s="21"/>
      <c r="K64" s="21"/>
      <c r="L64" s="4"/>
      <c r="M64" s="4"/>
      <c r="N64" s="4"/>
      <c r="O64" s="4"/>
    </row>
    <row r="65" spans="2:30" ht="13.2" x14ac:dyDescent="0.2">
      <c r="B65" s="12"/>
      <c r="C65" s="4"/>
      <c r="D65" s="4"/>
      <c r="E65" s="4"/>
      <c r="F65" s="4"/>
      <c r="G65" s="1182" t="s">
        <v>17</v>
      </c>
      <c r="H65" s="1183"/>
      <c r="I65" s="1183"/>
      <c r="J65" s="1183"/>
      <c r="K65" s="1183"/>
      <c r="L65" s="1183"/>
      <c r="M65" s="1183"/>
      <c r="N65" s="1183"/>
      <c r="O65" s="1184"/>
    </row>
    <row r="66" spans="2:30" ht="13.2" x14ac:dyDescent="0.2">
      <c r="B66" s="12"/>
      <c r="C66" s="4"/>
      <c r="D66" s="4"/>
      <c r="E66" s="4"/>
      <c r="F66" s="4"/>
      <c r="G66" s="1185"/>
      <c r="H66" s="1186"/>
      <c r="I66" s="1186"/>
      <c r="J66" s="1186"/>
      <c r="K66" s="1186"/>
      <c r="L66" s="1186"/>
      <c r="M66" s="1186"/>
      <c r="N66" s="1186"/>
      <c r="O66" s="1187"/>
    </row>
    <row r="67" spans="2:30" ht="13.2" x14ac:dyDescent="0.2">
      <c r="B67" s="12"/>
      <c r="C67" s="4"/>
      <c r="D67" s="4"/>
      <c r="E67" s="4"/>
      <c r="F67" s="4"/>
      <c r="G67" s="1185"/>
      <c r="H67" s="1186"/>
      <c r="I67" s="1186"/>
      <c r="J67" s="1186"/>
      <c r="K67" s="1186"/>
      <c r="L67" s="1186"/>
      <c r="M67" s="1186"/>
      <c r="N67" s="1186"/>
      <c r="O67" s="1187"/>
    </row>
    <row r="68" spans="2:30" ht="13.2" x14ac:dyDescent="0.2">
      <c r="B68" s="12"/>
      <c r="C68" s="4"/>
      <c r="D68" s="4"/>
      <c r="E68" s="4"/>
      <c r="F68" s="4"/>
      <c r="G68" s="1185"/>
      <c r="H68" s="1186"/>
      <c r="I68" s="1186"/>
      <c r="J68" s="1186"/>
      <c r="K68" s="1186"/>
      <c r="L68" s="1186"/>
      <c r="M68" s="1186"/>
      <c r="N68" s="1186"/>
      <c r="O68" s="1187"/>
    </row>
    <row r="69" spans="2:30" ht="13.2" x14ac:dyDescent="0.2">
      <c r="B69" s="12"/>
      <c r="C69" s="4"/>
      <c r="D69" s="4"/>
      <c r="E69" s="4"/>
      <c r="F69" s="4"/>
      <c r="G69" s="1188"/>
      <c r="H69" s="1189"/>
      <c r="I69" s="1189"/>
      <c r="J69" s="1189"/>
      <c r="K69" s="1189"/>
      <c r="L69" s="1189"/>
      <c r="M69" s="1189"/>
      <c r="N69" s="1189"/>
      <c r="O69" s="1190"/>
    </row>
    <row r="70" spans="2:30" ht="13.2" x14ac:dyDescent="0.2">
      <c r="B70" s="12"/>
      <c r="C70" s="4"/>
      <c r="D70" s="4"/>
      <c r="E70" s="4"/>
      <c r="F70" s="4"/>
      <c r="G70" s="4"/>
      <c r="H70" s="33"/>
      <c r="I70" s="33"/>
      <c r="J70" s="34"/>
      <c r="K70" s="34"/>
      <c r="L70" s="35"/>
      <c r="M70" s="34"/>
      <c r="N70" s="35"/>
      <c r="O70" s="36"/>
    </row>
    <row r="71" spans="2:30" ht="13.2" x14ac:dyDescent="0.2">
      <c r="B71" s="12"/>
      <c r="C71" s="4"/>
      <c r="D71" s="4"/>
      <c r="E71" s="4"/>
      <c r="F71" s="4"/>
      <c r="G71" s="37" t="s">
        <v>14</v>
      </c>
      <c r="I71" s="38"/>
      <c r="J71" s="34"/>
      <c r="K71" s="34"/>
      <c r="L71" s="35"/>
      <c r="M71" s="34"/>
      <c r="N71" s="35"/>
      <c r="O71" s="36"/>
    </row>
    <row r="72" spans="2:30" ht="13.2" x14ac:dyDescent="0.2">
      <c r="B72" s="12"/>
      <c r="C72" s="4"/>
      <c r="D72" s="4"/>
      <c r="E72" s="4"/>
      <c r="F72" s="4"/>
      <c r="G72" s="1191"/>
      <c r="H72" s="1192"/>
      <c r="I72" s="1192"/>
      <c r="J72" s="1193"/>
      <c r="K72" s="23" t="s">
        <v>4</v>
      </c>
      <c r="L72" s="23" t="s">
        <v>5</v>
      </c>
      <c r="M72" s="23" t="s">
        <v>6</v>
      </c>
      <c r="N72" s="23" t="s">
        <v>7</v>
      </c>
      <c r="O72" s="23" t="s">
        <v>8</v>
      </c>
    </row>
    <row r="73" spans="2:30" ht="13.2" x14ac:dyDescent="0.2">
      <c r="B73" s="12"/>
      <c r="C73" s="4"/>
      <c r="D73" s="4"/>
      <c r="E73" s="4"/>
      <c r="F73" s="4"/>
      <c r="G73" s="1194" t="s">
        <v>9</v>
      </c>
      <c r="H73" s="1195"/>
      <c r="I73" s="1200" t="s">
        <v>10</v>
      </c>
      <c r="J73" s="1200"/>
      <c r="K73" s="1215">
        <v>40.9</v>
      </c>
      <c r="L73" s="1215">
        <v>32.9</v>
      </c>
      <c r="M73" s="1203">
        <v>29.1</v>
      </c>
      <c r="N73" s="1203">
        <v>24.3</v>
      </c>
      <c r="O73" s="1203">
        <v>35.200000000000003</v>
      </c>
      <c r="S73" s="3">
        <v>9.9</v>
      </c>
    </row>
    <row r="74" spans="2:30" ht="13.2" x14ac:dyDescent="0.2">
      <c r="B74" s="12"/>
      <c r="C74" s="4"/>
      <c r="D74" s="4"/>
      <c r="E74" s="4"/>
      <c r="F74" s="4"/>
      <c r="G74" s="1196"/>
      <c r="H74" s="1197"/>
      <c r="I74" s="1201"/>
      <c r="J74" s="1201"/>
      <c r="K74" s="1215"/>
      <c r="L74" s="1215"/>
      <c r="M74" s="1203"/>
      <c r="N74" s="1203"/>
      <c r="O74" s="1203"/>
    </row>
    <row r="75" spans="2:30" ht="13.2" x14ac:dyDescent="0.2">
      <c r="B75" s="12"/>
      <c r="C75" s="4"/>
      <c r="D75" s="4"/>
      <c r="E75" s="4"/>
      <c r="F75" s="4"/>
      <c r="G75" s="1196"/>
      <c r="H75" s="1197"/>
      <c r="I75" s="1204" t="s">
        <v>15</v>
      </c>
      <c r="J75" s="1204"/>
      <c r="K75" s="1207">
        <v>9.6999999999999993</v>
      </c>
      <c r="L75" s="1207">
        <v>8.1</v>
      </c>
      <c r="M75" s="1207">
        <v>6.7</v>
      </c>
      <c r="N75" s="1207">
        <v>5.4</v>
      </c>
      <c r="O75" s="1207">
        <v>4.9000000000000004</v>
      </c>
      <c r="U75" s="3">
        <v>81.2</v>
      </c>
      <c r="W75" s="3">
        <v>87.2</v>
      </c>
      <c r="Y75" s="3">
        <v>99.8</v>
      </c>
      <c r="AA75" s="3">
        <v>109.5</v>
      </c>
      <c r="AC75" s="3">
        <v>115.2</v>
      </c>
    </row>
    <row r="76" spans="2:30" ht="13.2" x14ac:dyDescent="0.2">
      <c r="B76" s="12"/>
      <c r="C76" s="4"/>
      <c r="D76" s="4"/>
      <c r="E76" s="4"/>
      <c r="F76" s="4"/>
      <c r="G76" s="1198"/>
      <c r="H76" s="1199"/>
      <c r="I76" s="1204"/>
      <c r="J76" s="1204"/>
      <c r="K76" s="1206"/>
      <c r="L76" s="1206"/>
      <c r="M76" s="1206"/>
      <c r="N76" s="1206"/>
      <c r="O76" s="1206"/>
    </row>
    <row r="77" spans="2:30" ht="13.2" x14ac:dyDescent="0.2">
      <c r="B77" s="12"/>
      <c r="C77" s="4"/>
      <c r="D77" s="4"/>
      <c r="E77" s="4"/>
      <c r="F77" s="4"/>
      <c r="G77" s="1208" t="s">
        <v>12</v>
      </c>
      <c r="H77" s="1209"/>
      <c r="I77" s="1204" t="s">
        <v>10</v>
      </c>
      <c r="J77" s="1204"/>
      <c r="K77" s="1215">
        <v>64.599999999999994</v>
      </c>
      <c r="L77" s="1215">
        <v>52.8</v>
      </c>
      <c r="M77" s="1203">
        <v>48.6</v>
      </c>
      <c r="N77" s="1203">
        <v>32.799999999999997</v>
      </c>
      <c r="O77" s="1203">
        <v>54.6</v>
      </c>
      <c r="R77" s="3">
        <v>12.3</v>
      </c>
      <c r="T77" s="3">
        <v>11.1</v>
      </c>
    </row>
    <row r="78" spans="2:30" ht="13.2" x14ac:dyDescent="0.2">
      <c r="B78" s="12"/>
      <c r="C78" s="4"/>
      <c r="D78" s="4"/>
      <c r="E78" s="4"/>
      <c r="F78" s="4"/>
      <c r="G78" s="1210"/>
      <c r="H78" s="1211"/>
      <c r="I78" s="1204"/>
      <c r="J78" s="1204"/>
      <c r="K78" s="1215"/>
      <c r="L78" s="1215"/>
      <c r="M78" s="1203"/>
      <c r="N78" s="1203"/>
      <c r="O78" s="1203"/>
    </row>
    <row r="79" spans="2:30" ht="13.2" x14ac:dyDescent="0.2">
      <c r="B79" s="12"/>
      <c r="C79" s="4"/>
      <c r="D79" s="4"/>
      <c r="E79" s="4"/>
      <c r="F79" s="4"/>
      <c r="G79" s="1210"/>
      <c r="H79" s="1211"/>
      <c r="I79" s="1216" t="s">
        <v>15</v>
      </c>
      <c r="J79" s="1214"/>
      <c r="K79" s="1217">
        <v>12.4</v>
      </c>
      <c r="L79" s="1217">
        <v>11.5</v>
      </c>
      <c r="M79" s="1217">
        <v>10.4</v>
      </c>
      <c r="N79" s="1217">
        <v>9.5</v>
      </c>
      <c r="O79" s="1217">
        <v>10</v>
      </c>
      <c r="V79" s="3">
        <v>53.5</v>
      </c>
      <c r="X79" s="3">
        <v>48.2</v>
      </c>
      <c r="Z79" s="3">
        <v>34.200000000000003</v>
      </c>
      <c r="AB79" s="3">
        <v>30.3</v>
      </c>
      <c r="AD79" s="3">
        <v>28.9</v>
      </c>
    </row>
    <row r="80" spans="2:30" ht="13.2" x14ac:dyDescent="0.2">
      <c r="B80" s="12"/>
      <c r="C80" s="4"/>
      <c r="D80" s="4"/>
      <c r="E80" s="4"/>
      <c r="F80" s="4"/>
      <c r="G80" s="1212"/>
      <c r="H80" s="1213"/>
      <c r="I80" s="1214"/>
      <c r="J80" s="1214"/>
      <c r="K80" s="1217"/>
      <c r="L80" s="1217"/>
      <c r="M80" s="1217"/>
      <c r="N80" s="1217"/>
      <c r="O80" s="1217"/>
    </row>
    <row r="81" spans="2:17" ht="13.2" x14ac:dyDescent="0.2">
      <c r="B81" s="12"/>
      <c r="C81" s="4"/>
      <c r="D81" s="4"/>
      <c r="E81" s="4"/>
      <c r="F81" s="4"/>
      <c r="G81" s="4"/>
      <c r="H81" s="4"/>
      <c r="I81" s="4"/>
      <c r="J81" s="4"/>
      <c r="K81" s="39"/>
      <c r="L81" s="4"/>
      <c r="M81" s="4"/>
      <c r="N81" s="4"/>
      <c r="O81" s="4"/>
    </row>
    <row r="82" spans="2:17" ht="16.2" x14ac:dyDescent="0.2">
      <c r="B82" s="12"/>
      <c r="C82" s="4"/>
      <c r="D82" s="4"/>
      <c r="E82" s="4"/>
      <c r="F82" s="4"/>
      <c r="G82" s="4"/>
      <c r="H82" s="4"/>
      <c r="I82" s="4"/>
      <c r="J82" s="4"/>
      <c r="K82" s="40"/>
      <c r="L82" s="40"/>
      <c r="M82" s="40"/>
      <c r="N82" s="40"/>
      <c r="O82" s="40"/>
    </row>
    <row r="83" spans="2:17" ht="13.2" x14ac:dyDescent="0.2">
      <c r="B83" s="15"/>
      <c r="C83" s="16"/>
      <c r="D83" s="16"/>
      <c r="E83" s="16"/>
      <c r="F83" s="16"/>
      <c r="G83" s="16"/>
      <c r="H83" s="16"/>
      <c r="I83" s="16"/>
      <c r="J83" s="16"/>
      <c r="K83" s="16"/>
      <c r="L83" s="16"/>
      <c r="M83" s="16"/>
      <c r="N83" s="16"/>
      <c r="O83" s="16"/>
      <c r="P83" s="17"/>
    </row>
    <row r="84" spans="2:17" ht="13.2" x14ac:dyDescent="0.2">
      <c r="H84" s="4"/>
      <c r="I84" s="4"/>
      <c r="J84" s="4"/>
      <c r="K84" s="4"/>
      <c r="L84" s="4"/>
      <c r="M84" s="4"/>
      <c r="N84" s="4"/>
      <c r="O84" s="4"/>
      <c r="P84" s="4"/>
      <c r="Q84" s="4"/>
    </row>
    <row r="85" spans="2:17" ht="13.2" x14ac:dyDescent="0.2">
      <c r="B85" s="4"/>
      <c r="C85" s="4"/>
      <c r="D85" s="4"/>
      <c r="E85" s="4"/>
      <c r="F85" s="4"/>
      <c r="G85" s="4"/>
      <c r="H85" s="4"/>
      <c r="I85" s="4"/>
      <c r="J85" s="4"/>
      <c r="K85" s="4"/>
      <c r="L85" s="4"/>
      <c r="M85" s="4"/>
      <c r="N85" s="4"/>
      <c r="O85" s="4"/>
      <c r="P85" s="4"/>
      <c r="Q85" s="4"/>
    </row>
    <row r="86" spans="2:17" ht="13.2" hidden="1" x14ac:dyDescent="0.2">
      <c r="B86" s="4"/>
      <c r="C86" s="4"/>
      <c r="D86" s="4"/>
      <c r="E86" s="4"/>
      <c r="F86" s="4"/>
      <c r="G86" s="4"/>
      <c r="H86" s="4"/>
      <c r="I86" s="4"/>
      <c r="J86" s="4"/>
      <c r="K86" s="4"/>
      <c r="L86" s="4"/>
      <c r="M86" s="4"/>
      <c r="N86" s="4"/>
      <c r="O86" s="4"/>
      <c r="P86" s="4"/>
      <c r="Q86" s="4"/>
    </row>
    <row r="87" spans="2:17" ht="13.2" hidden="1" x14ac:dyDescent="0.2">
      <c r="B87" s="4"/>
      <c r="C87" s="4"/>
      <c r="D87" s="4"/>
      <c r="E87" s="4"/>
      <c r="F87" s="4"/>
      <c r="G87" s="4"/>
      <c r="H87" s="4"/>
      <c r="I87" s="4"/>
      <c r="J87" s="4"/>
      <c r="K87" s="41"/>
      <c r="L87" s="4"/>
      <c r="M87" s="4"/>
      <c r="N87" s="4"/>
      <c r="O87" s="4"/>
      <c r="P87" s="4"/>
      <c r="Q87" s="4"/>
    </row>
    <row r="88" spans="2:17" ht="13.2" hidden="1" x14ac:dyDescent="0.2">
      <c r="B88" s="4"/>
      <c r="C88" s="4"/>
      <c r="D88" s="4"/>
      <c r="E88" s="4"/>
      <c r="F88" s="4"/>
      <c r="G88" s="4"/>
      <c r="H88" s="4"/>
      <c r="I88" s="4"/>
      <c r="J88" s="4"/>
      <c r="K88" s="4"/>
      <c r="L88" s="4"/>
      <c r="M88" s="4"/>
      <c r="N88" s="4"/>
      <c r="O88" s="4"/>
      <c r="P88" s="4"/>
      <c r="Q88" s="4"/>
    </row>
    <row r="89" spans="2:17" ht="13.2" hidden="1" x14ac:dyDescent="0.2">
      <c r="B89" s="4"/>
      <c r="C89" s="4"/>
      <c r="D89" s="4"/>
      <c r="E89" s="4"/>
      <c r="F89" s="4"/>
      <c r="G89" s="4"/>
      <c r="H89" s="4"/>
      <c r="I89" s="4"/>
      <c r="J89" s="4"/>
      <c r="K89" s="4"/>
      <c r="L89" s="4"/>
      <c r="M89" s="4"/>
      <c r="N89" s="4"/>
      <c r="O89" s="4"/>
      <c r="P89" s="4"/>
      <c r="Q89" s="4"/>
    </row>
    <row r="90" spans="2:17" ht="13.2" hidden="1" x14ac:dyDescent="0.2">
      <c r="B90" s="4"/>
      <c r="C90" s="4"/>
      <c r="D90" s="4"/>
      <c r="E90" s="4"/>
      <c r="F90" s="4"/>
      <c r="G90" s="4"/>
      <c r="H90" s="4"/>
      <c r="I90" s="4"/>
      <c r="J90" s="4"/>
      <c r="K90" s="4"/>
      <c r="L90" s="4"/>
      <c r="M90" s="4"/>
      <c r="N90" s="4"/>
      <c r="O90" s="4"/>
      <c r="P90" s="4"/>
      <c r="Q90" s="4"/>
    </row>
    <row r="91" spans="2:17" ht="13.2" hidden="1" x14ac:dyDescent="0.2">
      <c r="B91" s="4"/>
      <c r="C91" s="4"/>
      <c r="D91" s="4"/>
      <c r="E91" s="4"/>
      <c r="F91" s="4"/>
      <c r="G91" s="4"/>
      <c r="H91" s="4"/>
      <c r="I91" s="4"/>
      <c r="J91" s="4"/>
      <c r="K91" s="4"/>
      <c r="L91" s="4"/>
      <c r="M91" s="4"/>
      <c r="N91" s="4"/>
      <c r="O91" s="4"/>
      <c r="P91" s="4"/>
      <c r="Q91" s="4"/>
    </row>
    <row r="92" spans="2:17" ht="13.5" hidden="1" customHeight="1" x14ac:dyDescent="0.2">
      <c r="B92" s="4"/>
      <c r="C92" s="4"/>
      <c r="D92" s="4"/>
      <c r="E92" s="4"/>
      <c r="F92" s="4"/>
      <c r="G92" s="4"/>
      <c r="H92" s="4"/>
      <c r="I92" s="4"/>
      <c r="J92" s="4"/>
      <c r="K92" s="4"/>
      <c r="L92" s="4"/>
      <c r="M92" s="4"/>
      <c r="N92" s="4"/>
      <c r="O92" s="4"/>
      <c r="P92" s="4"/>
      <c r="Q92" s="4"/>
    </row>
    <row r="93" spans="2:17" ht="13.5" hidden="1" customHeight="1" x14ac:dyDescent="0.2">
      <c r="B93" s="4"/>
      <c r="C93" s="4"/>
      <c r="D93" s="4"/>
      <c r="E93" s="4"/>
      <c r="F93" s="4"/>
      <c r="G93" s="4"/>
      <c r="H93" s="4"/>
      <c r="I93" s="4"/>
      <c r="J93" s="4"/>
      <c r="K93" s="4"/>
      <c r="L93" s="4"/>
      <c r="M93" s="4"/>
      <c r="N93" s="4"/>
      <c r="O93" s="4"/>
      <c r="P93" s="4"/>
      <c r="Q93" s="4"/>
    </row>
    <row r="94" spans="2:17" ht="13.5" hidden="1" customHeight="1" x14ac:dyDescent="0.2">
      <c r="B94" s="4"/>
      <c r="C94" s="4"/>
      <c r="D94" s="4"/>
      <c r="E94" s="4"/>
      <c r="F94" s="4"/>
      <c r="G94" s="4"/>
      <c r="H94" s="4"/>
      <c r="I94" s="4"/>
      <c r="J94" s="4"/>
      <c r="K94" s="4"/>
      <c r="L94" s="4"/>
      <c r="M94" s="4"/>
      <c r="N94" s="4"/>
      <c r="O94" s="4"/>
      <c r="P94" s="4"/>
      <c r="Q94" s="4"/>
    </row>
    <row r="95" spans="2:17" ht="13.5" hidden="1" customHeight="1" x14ac:dyDescent="0.2">
      <c r="B95" s="4"/>
      <c r="C95" s="4"/>
      <c r="D95" s="4"/>
      <c r="E95" s="4"/>
      <c r="F95" s="4"/>
      <c r="G95" s="4"/>
      <c r="H95" s="4"/>
      <c r="I95" s="4"/>
      <c r="J95" s="4"/>
      <c r="K95" s="4"/>
      <c r="L95" s="4"/>
      <c r="M95" s="4"/>
      <c r="N95" s="4"/>
      <c r="O95" s="4"/>
      <c r="P95" s="4"/>
      <c r="Q95" s="4"/>
    </row>
    <row r="96" spans="2:17" ht="13.5" hidden="1" customHeight="1" x14ac:dyDescent="0.2">
      <c r="B96" s="4"/>
      <c r="C96" s="4"/>
      <c r="D96" s="4"/>
      <c r="E96" s="4"/>
      <c r="F96" s="4"/>
      <c r="G96" s="4"/>
      <c r="H96" s="4"/>
      <c r="I96" s="4"/>
      <c r="J96" s="4"/>
      <c r="K96" s="4"/>
      <c r="L96" s="4"/>
      <c r="M96" s="4"/>
      <c r="N96" s="4"/>
      <c r="O96" s="4"/>
      <c r="P96" s="4"/>
      <c r="Q96" s="4"/>
    </row>
    <row r="97" spans="2:17" ht="13.5" hidden="1" customHeight="1" x14ac:dyDescent="0.2">
      <c r="B97" s="4"/>
      <c r="C97" s="4"/>
      <c r="D97" s="4"/>
      <c r="E97" s="4"/>
      <c r="F97" s="4"/>
      <c r="G97" s="4"/>
      <c r="H97" s="4"/>
      <c r="I97" s="4"/>
      <c r="J97" s="4"/>
      <c r="K97" s="4"/>
      <c r="L97" s="4"/>
      <c r="M97" s="4"/>
      <c r="N97" s="4"/>
      <c r="O97" s="4"/>
      <c r="P97" s="4"/>
      <c r="Q97" s="4"/>
    </row>
    <row r="98" spans="2:17" ht="13.5" hidden="1" customHeight="1" x14ac:dyDescent="0.2">
      <c r="B98" s="4"/>
      <c r="C98" s="4"/>
      <c r="D98" s="4"/>
      <c r="E98" s="4"/>
      <c r="F98" s="4"/>
      <c r="G98" s="4"/>
      <c r="H98" s="4"/>
      <c r="I98" s="4"/>
      <c r="J98" s="4"/>
      <c r="K98" s="4"/>
      <c r="L98" s="4"/>
      <c r="M98" s="4"/>
      <c r="N98" s="4"/>
      <c r="O98" s="4"/>
      <c r="P98" s="4"/>
      <c r="Q98" s="4"/>
    </row>
    <row r="99" spans="2:17" ht="13.5" hidden="1" customHeight="1" x14ac:dyDescent="0.2">
      <c r="B99" s="4"/>
      <c r="C99" s="4"/>
      <c r="D99" s="4"/>
      <c r="E99" s="4"/>
      <c r="F99" s="4"/>
      <c r="G99" s="4"/>
      <c r="H99" s="4"/>
      <c r="I99" s="4"/>
      <c r="J99" s="4"/>
      <c r="K99" s="4"/>
      <c r="L99" s="4"/>
      <c r="M99" s="4"/>
      <c r="N99" s="4"/>
      <c r="O99" s="4"/>
      <c r="P99" s="4"/>
      <c r="Q99" s="4"/>
    </row>
    <row r="100" spans="2:17" ht="13.5" hidden="1" customHeight="1" x14ac:dyDescent="0.2">
      <c r="B100" s="4"/>
      <c r="C100" s="4"/>
      <c r="D100" s="4"/>
      <c r="E100" s="4"/>
      <c r="F100" s="4"/>
      <c r="G100" s="4"/>
      <c r="H100" s="4"/>
      <c r="I100" s="4"/>
      <c r="J100" s="4"/>
      <c r="K100" s="4"/>
      <c r="L100" s="4"/>
      <c r="M100" s="4"/>
      <c r="N100" s="4"/>
      <c r="O100" s="4"/>
      <c r="P100" s="4"/>
      <c r="Q100" s="4"/>
    </row>
    <row r="101" spans="2:17" ht="13.5" hidden="1" customHeight="1" x14ac:dyDescent="0.2">
      <c r="B101" s="4"/>
      <c r="C101" s="4"/>
      <c r="D101" s="4"/>
      <c r="E101" s="4"/>
      <c r="F101" s="4"/>
      <c r="G101" s="4"/>
      <c r="H101" s="4"/>
      <c r="I101" s="4"/>
      <c r="J101" s="4"/>
      <c r="K101" s="4"/>
      <c r="L101" s="4"/>
      <c r="M101" s="4"/>
      <c r="N101" s="4"/>
      <c r="O101" s="4"/>
      <c r="P101" s="4"/>
      <c r="Q101" s="4"/>
    </row>
    <row r="102" spans="2:17" ht="13.5" hidden="1" customHeight="1" x14ac:dyDescent="0.2">
      <c r="B102" s="4"/>
      <c r="C102" s="4"/>
      <c r="D102" s="4"/>
      <c r="E102" s="4"/>
      <c r="F102" s="4"/>
      <c r="G102" s="4"/>
      <c r="H102" s="4"/>
      <c r="I102" s="4"/>
      <c r="J102" s="4"/>
      <c r="K102" s="4"/>
      <c r="L102" s="4"/>
      <c r="M102" s="4"/>
      <c r="N102" s="4"/>
      <c r="O102" s="4"/>
      <c r="P102" s="4"/>
      <c r="Q102" s="4"/>
    </row>
    <row r="103" spans="2:17" ht="13.5" hidden="1" customHeight="1" x14ac:dyDescent="0.2">
      <c r="B103" s="4"/>
      <c r="C103" s="4"/>
      <c r="D103" s="4"/>
      <c r="E103" s="4"/>
      <c r="F103" s="4"/>
      <c r="G103" s="4"/>
      <c r="H103" s="4"/>
      <c r="I103" s="4"/>
      <c r="J103" s="4"/>
      <c r="K103" s="4"/>
      <c r="L103" s="4"/>
      <c r="M103" s="4"/>
      <c r="N103" s="4"/>
      <c r="O103" s="4"/>
      <c r="P103" s="4"/>
      <c r="Q103" s="4"/>
    </row>
    <row r="104" spans="2:17" ht="13.5" hidden="1" customHeight="1" x14ac:dyDescent="0.2">
      <c r="B104" s="4"/>
      <c r="C104" s="4"/>
      <c r="D104" s="4"/>
      <c r="E104" s="4"/>
      <c r="F104" s="4"/>
      <c r="G104" s="4"/>
      <c r="H104" s="4"/>
      <c r="I104" s="4"/>
      <c r="J104" s="4"/>
      <c r="K104" s="4"/>
      <c r="L104" s="4"/>
      <c r="M104" s="4"/>
      <c r="N104" s="4"/>
      <c r="O104" s="4"/>
      <c r="P104" s="4"/>
      <c r="Q104" s="4"/>
    </row>
    <row r="105" spans="2:17" ht="13.5" hidden="1" customHeight="1" x14ac:dyDescent="0.2">
      <c r="B105" s="4"/>
      <c r="C105" s="4"/>
      <c r="D105" s="4"/>
      <c r="E105" s="4"/>
      <c r="F105" s="4"/>
      <c r="G105" s="4"/>
      <c r="H105" s="4"/>
      <c r="I105" s="4"/>
      <c r="J105" s="4"/>
      <c r="K105" s="4"/>
      <c r="L105" s="4"/>
      <c r="M105" s="4"/>
      <c r="N105" s="4"/>
      <c r="O105" s="4"/>
      <c r="P105" s="4"/>
      <c r="Q105" s="4"/>
    </row>
    <row r="106" spans="2:17" ht="13.5" hidden="1" customHeight="1" x14ac:dyDescent="0.2">
      <c r="B106" s="4"/>
      <c r="C106" s="4"/>
      <c r="D106" s="4"/>
      <c r="E106" s="4"/>
      <c r="F106" s="4"/>
      <c r="G106" s="4"/>
      <c r="H106" s="4"/>
      <c r="I106" s="4"/>
      <c r="J106" s="4"/>
      <c r="K106" s="4"/>
      <c r="L106" s="4"/>
      <c r="M106" s="4"/>
      <c r="N106" s="4"/>
      <c r="O106" s="4"/>
      <c r="P106" s="4"/>
      <c r="Q106" s="4"/>
    </row>
    <row r="107" spans="2:17" ht="13.5" hidden="1" customHeight="1" x14ac:dyDescent="0.2">
      <c r="B107" s="4"/>
      <c r="C107" s="4"/>
      <c r="D107" s="4"/>
      <c r="E107" s="4"/>
      <c r="F107" s="4"/>
      <c r="G107" s="4"/>
      <c r="H107" s="4"/>
      <c r="I107" s="4"/>
      <c r="J107" s="4"/>
      <c r="K107" s="4"/>
      <c r="L107" s="4"/>
      <c r="M107" s="4"/>
      <c r="N107" s="4"/>
      <c r="O107" s="4"/>
      <c r="P107" s="4"/>
      <c r="Q107" s="4"/>
    </row>
    <row r="108" spans="2:17" ht="13.5" hidden="1" customHeight="1" x14ac:dyDescent="0.2">
      <c r="B108" s="4"/>
      <c r="C108" s="4"/>
      <c r="D108" s="4"/>
      <c r="E108" s="4"/>
      <c r="F108" s="4"/>
      <c r="G108" s="4"/>
      <c r="H108" s="4"/>
      <c r="I108" s="4"/>
      <c r="J108" s="4"/>
      <c r="K108" s="4"/>
      <c r="L108" s="4"/>
      <c r="M108" s="4"/>
      <c r="N108" s="4"/>
      <c r="O108" s="4"/>
      <c r="P108" s="4"/>
      <c r="Q108" s="4"/>
    </row>
    <row r="109" spans="2:17" ht="13.5" hidden="1" customHeight="1" x14ac:dyDescent="0.2">
      <c r="B109" s="4"/>
      <c r="C109" s="4"/>
      <c r="D109" s="4"/>
      <c r="E109" s="4"/>
      <c r="F109" s="4"/>
      <c r="G109" s="4"/>
      <c r="H109" s="4"/>
      <c r="I109" s="4"/>
      <c r="J109" s="4"/>
      <c r="K109" s="4"/>
      <c r="L109" s="4"/>
      <c r="M109" s="4"/>
      <c r="N109" s="4"/>
      <c r="O109" s="4"/>
      <c r="P109" s="4"/>
      <c r="Q109" s="4"/>
    </row>
    <row r="110" spans="2:17" ht="13.5" hidden="1" customHeight="1" x14ac:dyDescent="0.2">
      <c r="B110" s="4"/>
      <c r="C110" s="4"/>
      <c r="D110" s="4"/>
      <c r="E110" s="4"/>
      <c r="F110" s="4"/>
      <c r="G110" s="4"/>
      <c r="H110" s="4"/>
      <c r="I110" s="4"/>
      <c r="J110" s="4"/>
      <c r="K110" s="4"/>
      <c r="L110" s="4"/>
      <c r="M110" s="4"/>
      <c r="N110" s="4"/>
      <c r="O110" s="4"/>
      <c r="P110" s="4"/>
      <c r="Q110" s="4"/>
    </row>
    <row r="111" spans="2:17" ht="13.5" hidden="1" customHeight="1" x14ac:dyDescent="0.2">
      <c r="B111" s="4"/>
      <c r="C111" s="4"/>
      <c r="D111" s="4"/>
      <c r="E111" s="4"/>
      <c r="F111" s="4"/>
      <c r="G111" s="4"/>
      <c r="H111" s="4"/>
      <c r="I111" s="4"/>
      <c r="J111" s="4"/>
      <c r="K111" s="4"/>
      <c r="L111" s="4"/>
      <c r="M111" s="4"/>
      <c r="N111" s="4"/>
      <c r="O111" s="4"/>
      <c r="P111" s="4"/>
      <c r="Q111" s="4"/>
    </row>
    <row r="112" spans="2:17" ht="13.5" hidden="1" customHeight="1" x14ac:dyDescent="0.2">
      <c r="B112" s="4"/>
      <c r="C112" s="4"/>
      <c r="D112" s="4"/>
      <c r="E112" s="4"/>
      <c r="F112" s="4"/>
      <c r="G112" s="4"/>
      <c r="H112" s="4"/>
      <c r="I112" s="4"/>
      <c r="J112" s="4"/>
      <c r="K112" s="4"/>
      <c r="L112" s="4"/>
      <c r="M112" s="4"/>
      <c r="N112" s="4"/>
      <c r="O112" s="4"/>
      <c r="P112" s="4"/>
      <c r="Q112" s="4"/>
    </row>
    <row r="113" spans="2:17" ht="13.5" hidden="1" customHeight="1" x14ac:dyDescent="0.2">
      <c r="B113" s="4"/>
      <c r="C113" s="4"/>
      <c r="D113" s="4"/>
      <c r="E113" s="4"/>
      <c r="F113" s="4"/>
      <c r="G113" s="4"/>
      <c r="H113" s="4"/>
      <c r="I113" s="4"/>
      <c r="J113" s="4"/>
      <c r="K113" s="4"/>
      <c r="L113" s="4"/>
      <c r="M113" s="4"/>
      <c r="N113" s="4"/>
      <c r="O113" s="4"/>
      <c r="P113" s="4"/>
      <c r="Q113" s="4"/>
    </row>
    <row r="114" spans="2:17" ht="13.5" hidden="1" customHeight="1" x14ac:dyDescent="0.2">
      <c r="B114" s="4"/>
      <c r="C114" s="4"/>
      <c r="D114" s="4"/>
      <c r="E114" s="4"/>
      <c r="F114" s="4"/>
      <c r="G114" s="4"/>
      <c r="H114" s="4"/>
      <c r="I114" s="4"/>
      <c r="J114" s="4"/>
      <c r="K114" s="4"/>
      <c r="L114" s="4"/>
      <c r="M114" s="4"/>
      <c r="N114" s="4"/>
      <c r="O114" s="4"/>
      <c r="P114" s="4"/>
      <c r="Q114" s="4"/>
    </row>
    <row r="115" spans="2:17" ht="13.5" hidden="1" customHeight="1" x14ac:dyDescent="0.2">
      <c r="B115" s="4"/>
      <c r="C115" s="4"/>
      <c r="D115" s="4"/>
      <c r="E115" s="4"/>
      <c r="F115" s="4"/>
      <c r="G115" s="4"/>
      <c r="H115" s="4"/>
      <c r="I115" s="4"/>
      <c r="J115" s="4"/>
      <c r="K115" s="4"/>
      <c r="L115" s="4"/>
      <c r="M115" s="4"/>
      <c r="N115" s="4"/>
      <c r="O115" s="4"/>
      <c r="P115" s="4"/>
      <c r="Q115" s="4"/>
    </row>
    <row r="116" spans="2:17" ht="13.5" hidden="1" customHeight="1" x14ac:dyDescent="0.2">
      <c r="B116" s="4"/>
      <c r="C116" s="4"/>
      <c r="D116" s="4"/>
      <c r="E116" s="4"/>
      <c r="F116" s="4"/>
      <c r="G116" s="4"/>
      <c r="H116" s="4"/>
      <c r="I116" s="4"/>
      <c r="J116" s="4"/>
      <c r="K116" s="4"/>
      <c r="L116" s="4"/>
      <c r="M116" s="4"/>
      <c r="N116" s="4"/>
      <c r="O116" s="4"/>
      <c r="P116" s="4"/>
      <c r="Q116" s="4"/>
    </row>
    <row r="117" spans="2:17" ht="13.5" hidden="1" customHeight="1" x14ac:dyDescent="0.2">
      <c r="B117" s="4"/>
      <c r="C117" s="4"/>
      <c r="D117" s="4"/>
      <c r="E117" s="4"/>
      <c r="F117" s="4"/>
      <c r="G117" s="4"/>
      <c r="H117" s="4"/>
      <c r="I117" s="4"/>
      <c r="J117" s="4"/>
      <c r="K117" s="4"/>
      <c r="L117" s="4"/>
      <c r="M117" s="4"/>
      <c r="N117" s="4"/>
      <c r="O117" s="4"/>
      <c r="P117" s="4"/>
      <c r="Q117" s="4"/>
    </row>
    <row r="118" spans="2:17" ht="13.5" hidden="1" customHeight="1" x14ac:dyDescent="0.2">
      <c r="B118" s="4"/>
      <c r="C118" s="4"/>
      <c r="D118" s="4"/>
      <c r="E118" s="4"/>
      <c r="F118" s="4"/>
      <c r="G118" s="4"/>
      <c r="H118" s="4"/>
      <c r="I118" s="4"/>
      <c r="J118" s="4"/>
      <c r="K118" s="4"/>
      <c r="L118" s="4"/>
      <c r="M118" s="4"/>
      <c r="N118" s="4"/>
      <c r="O118" s="4"/>
      <c r="P118" s="4"/>
      <c r="Q118" s="4"/>
    </row>
    <row r="119" spans="2:17" ht="13.5" hidden="1" customHeight="1" x14ac:dyDescent="0.2">
      <c r="B119" s="4"/>
      <c r="C119" s="4"/>
      <c r="D119" s="4"/>
      <c r="E119" s="4"/>
      <c r="F119" s="4"/>
      <c r="G119" s="4"/>
      <c r="H119" s="4"/>
      <c r="I119" s="4"/>
      <c r="J119" s="4"/>
      <c r="K119" s="4"/>
      <c r="L119" s="4"/>
      <c r="M119" s="4"/>
      <c r="N119" s="4"/>
      <c r="O119" s="4"/>
      <c r="P119" s="4"/>
      <c r="Q119" s="4"/>
    </row>
    <row r="120" spans="2:17" ht="13.5" hidden="1" customHeight="1" x14ac:dyDescent="0.2">
      <c r="B120" s="4"/>
      <c r="C120" s="4"/>
      <c r="D120" s="4"/>
      <c r="E120" s="4"/>
      <c r="F120" s="4"/>
      <c r="G120" s="4"/>
      <c r="H120" s="4"/>
      <c r="I120" s="4"/>
      <c r="J120" s="4"/>
      <c r="K120" s="4"/>
      <c r="L120" s="4"/>
      <c r="M120" s="4"/>
      <c r="N120" s="4"/>
      <c r="O120" s="4"/>
      <c r="P120" s="4"/>
      <c r="Q120" s="4"/>
    </row>
    <row r="121" spans="2:17" ht="13.5" hidden="1" customHeight="1" x14ac:dyDescent="0.2">
      <c r="B121" s="4"/>
      <c r="C121" s="4"/>
      <c r="D121" s="4"/>
      <c r="E121" s="4"/>
      <c r="F121" s="4"/>
      <c r="G121" s="4"/>
      <c r="H121" s="4"/>
      <c r="I121" s="4"/>
      <c r="J121" s="4"/>
      <c r="K121" s="4"/>
      <c r="L121" s="4"/>
      <c r="M121" s="4"/>
      <c r="N121" s="4"/>
      <c r="O121" s="4"/>
      <c r="P121" s="4"/>
      <c r="Q121" s="4"/>
    </row>
    <row r="122" spans="2:17" ht="13.5" hidden="1" customHeight="1" x14ac:dyDescent="0.2">
      <c r="B122" s="4"/>
      <c r="C122" s="4"/>
      <c r="D122" s="4"/>
      <c r="E122" s="4"/>
      <c r="F122" s="4"/>
      <c r="G122" s="4"/>
      <c r="H122" s="4"/>
      <c r="I122" s="4"/>
      <c r="J122" s="4"/>
      <c r="K122" s="4"/>
      <c r="L122" s="4"/>
      <c r="M122" s="4"/>
      <c r="N122" s="4"/>
      <c r="O122" s="4"/>
      <c r="P122" s="4"/>
      <c r="Q122" s="4"/>
    </row>
    <row r="123" spans="2:17" ht="13.5" hidden="1" customHeight="1" x14ac:dyDescent="0.2">
      <c r="B123" s="4"/>
      <c r="C123" s="4"/>
      <c r="D123" s="4"/>
      <c r="E123" s="4"/>
      <c r="F123" s="4"/>
      <c r="G123" s="4"/>
      <c r="H123" s="4"/>
      <c r="I123" s="4"/>
      <c r="J123" s="4"/>
      <c r="K123" s="4"/>
      <c r="L123" s="4"/>
      <c r="M123" s="4"/>
      <c r="N123" s="4"/>
      <c r="O123" s="4"/>
      <c r="P123" s="4"/>
      <c r="Q123" s="4"/>
    </row>
    <row r="124" spans="2:17" ht="13.5" hidden="1" customHeight="1" x14ac:dyDescent="0.2">
      <c r="B124" s="4"/>
      <c r="C124" s="4"/>
      <c r="D124" s="4"/>
      <c r="E124" s="4"/>
      <c r="F124" s="4"/>
      <c r="G124" s="4"/>
      <c r="H124" s="4"/>
      <c r="I124" s="4"/>
      <c r="J124" s="4"/>
      <c r="K124" s="4"/>
      <c r="L124" s="4"/>
      <c r="M124" s="4"/>
      <c r="N124" s="4"/>
      <c r="O124" s="4"/>
      <c r="P124" s="4"/>
      <c r="Q124" s="4"/>
    </row>
    <row r="125" spans="2:17" ht="13.5" hidden="1" customHeight="1" x14ac:dyDescent="0.2">
      <c r="B125" s="4"/>
      <c r="C125" s="4"/>
      <c r="D125" s="4"/>
      <c r="E125" s="4"/>
      <c r="F125" s="4"/>
      <c r="G125" s="4"/>
      <c r="H125" s="4"/>
      <c r="I125" s="4"/>
      <c r="J125" s="4"/>
      <c r="K125" s="4"/>
      <c r="L125" s="4"/>
      <c r="M125" s="4"/>
      <c r="N125" s="4"/>
      <c r="O125" s="4"/>
      <c r="P125" s="4"/>
      <c r="Q125" s="4"/>
    </row>
    <row r="126" spans="2:17" ht="13.5" hidden="1" customHeight="1" x14ac:dyDescent="0.2">
      <c r="B126" s="4"/>
      <c r="C126" s="4"/>
      <c r="D126" s="4"/>
      <c r="E126" s="4"/>
      <c r="F126" s="4"/>
      <c r="G126" s="4"/>
      <c r="H126" s="4"/>
      <c r="I126" s="4"/>
      <c r="J126" s="4"/>
      <c r="K126" s="4"/>
      <c r="L126" s="4"/>
      <c r="M126" s="4"/>
      <c r="N126" s="4"/>
      <c r="O126" s="4"/>
      <c r="P126" s="4"/>
      <c r="Q126" s="4"/>
    </row>
    <row r="127" spans="2:17" ht="13.5" hidden="1" customHeight="1" x14ac:dyDescent="0.2">
      <c r="B127" s="4"/>
      <c r="C127" s="4"/>
      <c r="D127" s="4"/>
      <c r="E127" s="4"/>
      <c r="F127" s="4"/>
      <c r="G127" s="4"/>
      <c r="H127" s="4"/>
      <c r="I127" s="4"/>
      <c r="J127" s="4"/>
      <c r="K127" s="4"/>
      <c r="L127" s="4"/>
      <c r="M127" s="4"/>
      <c r="N127" s="4"/>
      <c r="O127" s="4"/>
      <c r="P127" s="4"/>
      <c r="Q127" s="4"/>
    </row>
    <row r="128" spans="2:17" ht="13.5" hidden="1" customHeight="1" x14ac:dyDescent="0.2">
      <c r="B128" s="4"/>
      <c r="C128" s="4"/>
      <c r="D128" s="4"/>
      <c r="E128" s="4"/>
      <c r="F128" s="4"/>
      <c r="G128" s="4"/>
      <c r="H128" s="4"/>
      <c r="I128" s="4"/>
      <c r="J128" s="4"/>
      <c r="K128" s="4"/>
      <c r="L128" s="4"/>
      <c r="M128" s="4"/>
      <c r="N128" s="4"/>
      <c r="O128" s="4"/>
      <c r="P128" s="4"/>
      <c r="Q128" s="4"/>
    </row>
    <row r="129" spans="2:17" ht="13.5" hidden="1" customHeight="1" x14ac:dyDescent="0.2">
      <c r="B129" s="4"/>
      <c r="C129" s="4"/>
      <c r="D129" s="4"/>
      <c r="E129" s="4"/>
      <c r="F129" s="4"/>
      <c r="G129" s="4"/>
      <c r="H129" s="4"/>
      <c r="I129" s="4"/>
      <c r="J129" s="4"/>
      <c r="K129" s="4"/>
      <c r="L129" s="4"/>
      <c r="M129" s="4"/>
      <c r="N129" s="4"/>
      <c r="O129" s="4"/>
      <c r="P129" s="4"/>
      <c r="Q129" s="4"/>
    </row>
    <row r="130" spans="2:17" ht="13.5" hidden="1" customHeight="1" x14ac:dyDescent="0.2">
      <c r="B130" s="4"/>
      <c r="C130" s="4"/>
      <c r="D130" s="4"/>
      <c r="E130" s="4"/>
      <c r="F130" s="4"/>
      <c r="G130" s="4"/>
      <c r="H130" s="4"/>
      <c r="I130" s="4"/>
      <c r="J130" s="4"/>
      <c r="K130" s="4"/>
      <c r="L130" s="4"/>
      <c r="M130" s="4"/>
      <c r="N130" s="4"/>
      <c r="O130" s="4"/>
      <c r="P130" s="4"/>
      <c r="Q130" s="4"/>
    </row>
    <row r="131" spans="2:17" ht="13.5" hidden="1" customHeight="1" x14ac:dyDescent="0.2">
      <c r="B131" s="4"/>
      <c r="C131" s="4"/>
      <c r="D131" s="4"/>
      <c r="E131" s="4"/>
      <c r="F131" s="4"/>
      <c r="G131" s="4"/>
      <c r="H131" s="4"/>
      <c r="I131" s="4"/>
      <c r="J131" s="4"/>
      <c r="K131" s="4"/>
      <c r="L131" s="4"/>
      <c r="M131" s="4"/>
      <c r="N131" s="4"/>
      <c r="O131" s="4"/>
      <c r="P131" s="4"/>
      <c r="Q131" s="4"/>
    </row>
    <row r="132" spans="2:17" ht="13.5" hidden="1" customHeight="1" x14ac:dyDescent="0.2">
      <c r="B132" s="4"/>
      <c r="C132" s="4"/>
      <c r="D132" s="4"/>
      <c r="E132" s="4"/>
      <c r="F132" s="4"/>
      <c r="G132" s="4"/>
      <c r="H132" s="4"/>
      <c r="I132" s="4"/>
      <c r="J132" s="4"/>
      <c r="K132" s="4"/>
      <c r="L132" s="4"/>
      <c r="M132" s="4"/>
      <c r="N132" s="4"/>
      <c r="O132" s="4"/>
      <c r="P132" s="4"/>
      <c r="Q132" s="4"/>
    </row>
    <row r="133" spans="2:17" ht="13.5" hidden="1" customHeight="1" x14ac:dyDescent="0.2">
      <c r="B133" s="4"/>
      <c r="C133" s="4"/>
      <c r="D133" s="4"/>
      <c r="E133" s="4"/>
      <c r="F133" s="4"/>
      <c r="G133" s="4"/>
      <c r="H133" s="4"/>
      <c r="I133" s="4"/>
      <c r="J133" s="4"/>
      <c r="K133" s="4"/>
      <c r="L133" s="4"/>
      <c r="M133" s="4"/>
      <c r="N133" s="4"/>
      <c r="O133" s="4"/>
      <c r="P133" s="4"/>
      <c r="Q133" s="4"/>
    </row>
    <row r="134" spans="2:17" ht="13.5" hidden="1" customHeight="1" x14ac:dyDescent="0.2">
      <c r="B134" s="4"/>
      <c r="C134" s="4"/>
      <c r="D134" s="4"/>
      <c r="E134" s="4"/>
      <c r="F134" s="4"/>
      <c r="G134" s="4"/>
      <c r="H134" s="4"/>
      <c r="I134" s="4"/>
      <c r="J134" s="4"/>
      <c r="K134" s="4"/>
      <c r="L134" s="4"/>
      <c r="M134" s="4"/>
      <c r="N134" s="4"/>
      <c r="O134" s="4"/>
      <c r="P134" s="4"/>
      <c r="Q134" s="4"/>
    </row>
    <row r="135" spans="2:17" ht="13.5" hidden="1" customHeight="1" x14ac:dyDescent="0.2">
      <c r="B135" s="4"/>
      <c r="C135" s="4"/>
      <c r="D135" s="4"/>
      <c r="E135" s="4"/>
      <c r="F135" s="4"/>
      <c r="G135" s="4"/>
      <c r="H135" s="4"/>
      <c r="I135" s="4"/>
      <c r="J135" s="4"/>
      <c r="K135" s="4"/>
      <c r="L135" s="4"/>
      <c r="M135" s="4"/>
      <c r="N135" s="4"/>
      <c r="O135" s="4"/>
      <c r="P135" s="4"/>
      <c r="Q135" s="4"/>
    </row>
    <row r="136" spans="2:17" ht="13.5" hidden="1" customHeight="1" x14ac:dyDescent="0.2">
      <c r="B136" s="4"/>
      <c r="C136" s="4"/>
      <c r="D136" s="4"/>
      <c r="E136" s="4"/>
      <c r="F136" s="4"/>
      <c r="G136" s="4"/>
      <c r="H136" s="4"/>
      <c r="I136" s="4"/>
      <c r="J136" s="4"/>
      <c r="K136" s="4"/>
      <c r="L136" s="4"/>
      <c r="M136" s="4"/>
      <c r="N136" s="4"/>
      <c r="O136" s="4"/>
      <c r="P136" s="4"/>
      <c r="Q136" s="4"/>
    </row>
    <row r="137" spans="2:17" ht="13.5" hidden="1" customHeight="1" x14ac:dyDescent="0.2">
      <c r="B137" s="4"/>
      <c r="C137" s="4"/>
      <c r="D137" s="4"/>
      <c r="E137" s="4"/>
      <c r="F137" s="4"/>
      <c r="G137" s="4"/>
      <c r="H137" s="4"/>
      <c r="I137" s="4"/>
      <c r="J137" s="4"/>
      <c r="K137" s="4"/>
      <c r="L137" s="4"/>
      <c r="M137" s="4"/>
      <c r="N137" s="4"/>
      <c r="O137" s="4"/>
      <c r="P137" s="4"/>
      <c r="Q137" s="4"/>
    </row>
    <row r="138" spans="2:17" ht="13.5" hidden="1" customHeight="1" x14ac:dyDescent="0.2">
      <c r="B138" s="4"/>
      <c r="C138" s="4"/>
      <c r="D138" s="4"/>
      <c r="E138" s="4"/>
      <c r="F138" s="4"/>
      <c r="G138" s="4"/>
      <c r="H138" s="4"/>
      <c r="I138" s="4"/>
      <c r="J138" s="4"/>
      <c r="K138" s="4"/>
      <c r="L138" s="4"/>
      <c r="M138" s="4"/>
      <c r="N138" s="4"/>
      <c r="O138" s="4"/>
      <c r="P138" s="4"/>
      <c r="Q138" s="4"/>
    </row>
    <row r="139" spans="2:17" ht="13.5" hidden="1" customHeight="1" x14ac:dyDescent="0.2">
      <c r="B139" s="4"/>
      <c r="C139" s="4"/>
      <c r="D139" s="4"/>
      <c r="E139" s="4"/>
      <c r="F139" s="4"/>
      <c r="G139" s="4"/>
      <c r="H139" s="4"/>
      <c r="I139" s="4"/>
      <c r="J139" s="4"/>
      <c r="K139" s="4"/>
      <c r="L139" s="4"/>
      <c r="M139" s="4"/>
      <c r="N139" s="4"/>
      <c r="O139" s="4"/>
      <c r="P139" s="4"/>
      <c r="Q139" s="4"/>
    </row>
    <row r="140" spans="2:17" ht="13.5" hidden="1" customHeight="1" x14ac:dyDescent="0.2">
      <c r="B140" s="4"/>
      <c r="C140" s="4"/>
      <c r="D140" s="4"/>
      <c r="E140" s="4"/>
      <c r="F140" s="4"/>
      <c r="G140" s="4"/>
      <c r="H140" s="4"/>
      <c r="I140" s="4"/>
      <c r="J140" s="4"/>
      <c r="K140" s="4"/>
      <c r="L140" s="4"/>
      <c r="M140" s="4"/>
      <c r="N140" s="4"/>
      <c r="O140" s="4"/>
      <c r="P140" s="4"/>
      <c r="Q140" s="4"/>
    </row>
    <row r="141" spans="2:17" ht="13.5" hidden="1" customHeight="1" x14ac:dyDescent="0.2">
      <c r="B141" s="4"/>
      <c r="C141" s="4"/>
      <c r="D141" s="4"/>
      <c r="E141" s="4"/>
      <c r="F141" s="4"/>
      <c r="G141" s="4"/>
      <c r="H141" s="4"/>
      <c r="I141" s="4"/>
      <c r="J141" s="4"/>
      <c r="K141" s="4"/>
      <c r="L141" s="4"/>
      <c r="M141" s="4"/>
      <c r="N141" s="4"/>
      <c r="O141" s="4"/>
      <c r="P141" s="4"/>
      <c r="Q141" s="4"/>
    </row>
    <row r="142" spans="2:17" ht="13.5" hidden="1" customHeight="1" x14ac:dyDescent="0.2">
      <c r="B142" s="4"/>
      <c r="C142" s="4"/>
      <c r="D142" s="4"/>
      <c r="E142" s="4"/>
      <c r="F142" s="4"/>
      <c r="G142" s="4"/>
      <c r="H142" s="4"/>
      <c r="I142" s="4"/>
      <c r="J142" s="4"/>
      <c r="K142" s="4"/>
      <c r="L142" s="4"/>
      <c r="M142" s="4"/>
      <c r="N142" s="4"/>
      <c r="O142" s="4"/>
      <c r="P142" s="4"/>
      <c r="Q142" s="4"/>
    </row>
    <row r="143" spans="2:17" ht="13.5" hidden="1" customHeight="1" x14ac:dyDescent="0.2">
      <c r="B143" s="4"/>
      <c r="C143" s="4"/>
      <c r="D143" s="4"/>
      <c r="E143" s="4"/>
      <c r="F143" s="4"/>
      <c r="G143" s="4"/>
      <c r="H143" s="4"/>
      <c r="I143" s="4"/>
      <c r="J143" s="4"/>
      <c r="K143" s="4"/>
      <c r="L143" s="4"/>
      <c r="M143" s="4"/>
      <c r="N143" s="4"/>
      <c r="O143" s="4"/>
      <c r="P143" s="4"/>
      <c r="Q143" s="4"/>
    </row>
    <row r="144" spans="2:17" ht="13.5" hidden="1" customHeight="1" x14ac:dyDescent="0.2">
      <c r="B144" s="4"/>
      <c r="C144" s="4"/>
      <c r="D144" s="4"/>
      <c r="E144" s="4"/>
      <c r="F144" s="4"/>
      <c r="G144" s="4"/>
      <c r="H144" s="4"/>
      <c r="I144" s="4"/>
      <c r="J144" s="4"/>
      <c r="K144" s="4"/>
      <c r="L144" s="4"/>
      <c r="M144" s="4"/>
      <c r="N144" s="4"/>
      <c r="O144" s="4"/>
      <c r="P144" s="4"/>
      <c r="Q144" s="4"/>
    </row>
    <row r="145" spans="2:17" ht="13.5" hidden="1" customHeight="1" x14ac:dyDescent="0.2">
      <c r="B145" s="4"/>
      <c r="C145" s="4"/>
      <c r="D145" s="4"/>
      <c r="E145" s="4"/>
      <c r="F145" s="4"/>
      <c r="G145" s="4"/>
      <c r="H145" s="4"/>
      <c r="I145" s="4"/>
      <c r="J145" s="4"/>
      <c r="K145" s="4"/>
      <c r="L145" s="4"/>
      <c r="M145" s="4"/>
      <c r="N145" s="4"/>
      <c r="O145" s="4"/>
      <c r="P145" s="4"/>
      <c r="Q145" s="4"/>
    </row>
    <row r="146" spans="2:17" ht="13.5" hidden="1" customHeight="1" x14ac:dyDescent="0.2">
      <c r="B146" s="4"/>
      <c r="C146" s="4"/>
      <c r="D146" s="4"/>
      <c r="E146" s="4"/>
      <c r="F146" s="4"/>
      <c r="G146" s="4"/>
      <c r="H146" s="4"/>
      <c r="I146" s="4"/>
      <c r="J146" s="4"/>
      <c r="K146" s="4"/>
      <c r="L146" s="4"/>
      <c r="M146" s="4"/>
      <c r="N146" s="4"/>
      <c r="O146" s="4"/>
      <c r="P146" s="4"/>
      <c r="Q146" s="4"/>
    </row>
    <row r="147" spans="2:17" ht="13.5" hidden="1" customHeight="1" x14ac:dyDescent="0.2">
      <c r="B147" s="4"/>
      <c r="C147" s="4"/>
      <c r="D147" s="4"/>
      <c r="E147" s="4"/>
      <c r="F147" s="4"/>
      <c r="G147" s="4"/>
      <c r="H147" s="4"/>
      <c r="I147" s="4"/>
      <c r="J147" s="4"/>
      <c r="K147" s="4"/>
      <c r="L147" s="4"/>
      <c r="M147" s="4"/>
      <c r="N147" s="4"/>
      <c r="O147" s="4"/>
      <c r="P147" s="4"/>
      <c r="Q147" s="4"/>
    </row>
    <row r="148" spans="2:17" ht="13.5" hidden="1" customHeight="1" x14ac:dyDescent="0.2">
      <c r="B148" s="4"/>
      <c r="C148" s="4"/>
      <c r="D148" s="4"/>
      <c r="E148" s="4"/>
      <c r="F148" s="4"/>
      <c r="G148" s="4"/>
      <c r="H148" s="4"/>
      <c r="I148" s="4"/>
      <c r="J148" s="4"/>
      <c r="K148" s="4"/>
      <c r="L148" s="4"/>
      <c r="M148" s="4"/>
      <c r="N148" s="4"/>
      <c r="O148" s="4"/>
      <c r="P148" s="4"/>
      <c r="Q148" s="4"/>
    </row>
    <row r="149" spans="2:17" ht="13.5" hidden="1" customHeight="1" x14ac:dyDescent="0.2">
      <c r="B149" s="4"/>
      <c r="C149" s="4"/>
      <c r="D149" s="4"/>
      <c r="E149" s="4"/>
      <c r="F149" s="4"/>
      <c r="G149" s="4"/>
      <c r="H149" s="4"/>
      <c r="I149" s="4"/>
      <c r="J149" s="4"/>
      <c r="K149" s="4"/>
      <c r="L149" s="4"/>
      <c r="M149" s="4"/>
      <c r="N149" s="4"/>
      <c r="O149" s="4"/>
      <c r="P149" s="4"/>
      <c r="Q149" s="4"/>
    </row>
    <row r="150" spans="2:17" ht="13.5" hidden="1" customHeight="1" x14ac:dyDescent="0.2">
      <c r="B150" s="4"/>
      <c r="C150" s="4"/>
      <c r="D150" s="4"/>
      <c r="E150" s="4"/>
      <c r="F150" s="4"/>
      <c r="G150" s="4"/>
      <c r="H150" s="4"/>
      <c r="I150" s="4"/>
      <c r="J150" s="4"/>
      <c r="K150" s="4"/>
      <c r="L150" s="4"/>
      <c r="M150" s="4"/>
      <c r="N150" s="4"/>
      <c r="O150" s="4"/>
      <c r="P150" s="4"/>
      <c r="Q150" s="4"/>
    </row>
    <row r="151" spans="2:17" ht="13.5" hidden="1" customHeight="1" x14ac:dyDescent="0.2">
      <c r="B151" s="4"/>
      <c r="C151" s="4"/>
      <c r="D151" s="4"/>
      <c r="E151" s="4"/>
      <c r="F151" s="4"/>
      <c r="G151" s="4"/>
      <c r="H151" s="4"/>
      <c r="I151" s="4"/>
      <c r="J151" s="4"/>
      <c r="K151" s="4"/>
      <c r="L151" s="4"/>
      <c r="M151" s="4"/>
      <c r="N151" s="4"/>
      <c r="O151" s="4"/>
      <c r="P151" s="4"/>
      <c r="Q151" s="4"/>
    </row>
    <row r="152" spans="2:17" ht="13.5" hidden="1" customHeight="1" x14ac:dyDescent="0.2">
      <c r="B152" s="4"/>
      <c r="C152" s="4"/>
      <c r="D152" s="4"/>
      <c r="E152" s="4"/>
      <c r="F152" s="4"/>
      <c r="G152" s="4"/>
      <c r="H152" s="4"/>
      <c r="I152" s="4"/>
      <c r="J152" s="4"/>
      <c r="K152" s="4"/>
      <c r="L152" s="4"/>
      <c r="M152" s="4"/>
      <c r="N152" s="4"/>
      <c r="O152" s="4"/>
      <c r="P152" s="4"/>
      <c r="Q152" s="4"/>
    </row>
    <row r="153" spans="2:17" ht="13.5" hidden="1" customHeight="1" x14ac:dyDescent="0.2">
      <c r="B153" s="4"/>
      <c r="C153" s="4"/>
      <c r="D153" s="4"/>
      <c r="E153" s="4"/>
      <c r="F153" s="4"/>
      <c r="G153" s="4"/>
      <c r="H153" s="4"/>
      <c r="I153" s="4"/>
      <c r="J153" s="4"/>
      <c r="K153" s="4"/>
      <c r="L153" s="4"/>
      <c r="M153" s="4"/>
      <c r="N153" s="4"/>
      <c r="O153" s="4"/>
      <c r="P153" s="4"/>
      <c r="Q153" s="4"/>
    </row>
    <row r="154" spans="2:17" ht="13.5" hidden="1" customHeight="1" x14ac:dyDescent="0.2">
      <c r="B154" s="4"/>
      <c r="C154" s="4"/>
      <c r="D154" s="4"/>
      <c r="E154" s="4"/>
      <c r="F154" s="4"/>
      <c r="G154" s="4"/>
      <c r="H154" s="4"/>
      <c r="I154" s="4"/>
      <c r="J154" s="4"/>
      <c r="K154" s="4"/>
      <c r="L154" s="4"/>
      <c r="M154" s="4"/>
      <c r="N154" s="4"/>
      <c r="O154" s="4"/>
      <c r="P154" s="4"/>
      <c r="Q154" s="4"/>
    </row>
    <row r="155" spans="2:17" ht="13.5" hidden="1" customHeight="1" x14ac:dyDescent="0.2">
      <c r="B155" s="4"/>
      <c r="C155" s="4"/>
      <c r="D155" s="4"/>
      <c r="E155" s="4"/>
      <c r="F155" s="4"/>
      <c r="G155" s="4"/>
      <c r="H155" s="4"/>
      <c r="I155" s="4"/>
      <c r="J155" s="4"/>
      <c r="K155" s="4"/>
      <c r="L155" s="4"/>
      <c r="M155" s="4"/>
      <c r="N155" s="4"/>
      <c r="O155" s="4"/>
      <c r="P155" s="4"/>
      <c r="Q155" s="4"/>
    </row>
    <row r="156" spans="2:17" ht="13.5" hidden="1" customHeight="1" x14ac:dyDescent="0.2">
      <c r="B156" s="4"/>
      <c r="C156" s="4"/>
      <c r="D156" s="4"/>
      <c r="E156" s="4"/>
      <c r="F156" s="4"/>
      <c r="G156" s="4"/>
      <c r="H156" s="4"/>
      <c r="I156" s="4"/>
      <c r="J156" s="4"/>
      <c r="K156" s="4"/>
      <c r="L156" s="4"/>
      <c r="M156" s="4"/>
      <c r="N156" s="4"/>
      <c r="O156" s="4"/>
      <c r="P156" s="4"/>
      <c r="Q156" s="4"/>
    </row>
    <row r="157" spans="2:17" ht="13.5" hidden="1" customHeight="1" x14ac:dyDescent="0.2">
      <c r="B157" s="4"/>
      <c r="C157" s="4"/>
      <c r="D157" s="4"/>
      <c r="E157" s="4"/>
      <c r="F157" s="4"/>
      <c r="G157" s="4"/>
      <c r="H157" s="4"/>
      <c r="I157" s="4"/>
      <c r="J157" s="4"/>
      <c r="K157" s="4"/>
      <c r="L157" s="4"/>
      <c r="M157" s="4"/>
      <c r="N157" s="4"/>
      <c r="O157" s="4"/>
      <c r="P157" s="4"/>
      <c r="Q157" s="4"/>
    </row>
    <row r="158" spans="2:17" ht="13.5" hidden="1" customHeight="1" x14ac:dyDescent="0.2">
      <c r="B158" s="4"/>
      <c r="C158" s="4"/>
      <c r="D158" s="4"/>
      <c r="E158" s="4"/>
      <c r="F158" s="4"/>
      <c r="G158" s="4"/>
      <c r="H158" s="4"/>
      <c r="I158" s="4"/>
      <c r="J158" s="4"/>
      <c r="K158" s="4"/>
      <c r="L158" s="4"/>
      <c r="M158" s="4"/>
      <c r="N158" s="4"/>
      <c r="O158" s="4"/>
      <c r="P158" s="4"/>
      <c r="Q158" s="4"/>
    </row>
    <row r="159" spans="2:17" ht="13.5" hidden="1" customHeight="1" x14ac:dyDescent="0.2">
      <c r="B159" s="4"/>
      <c r="C159" s="4"/>
      <c r="D159" s="4"/>
      <c r="E159" s="4"/>
      <c r="F159" s="4"/>
      <c r="G159" s="4"/>
      <c r="H159" s="4"/>
      <c r="I159" s="4"/>
      <c r="J159" s="4"/>
      <c r="K159" s="4"/>
      <c r="L159" s="4"/>
      <c r="M159" s="4"/>
      <c r="N159" s="4"/>
      <c r="O159" s="4"/>
      <c r="P159" s="4"/>
      <c r="Q159" s="4"/>
    </row>
    <row r="160" spans="2:17" ht="13.5" hidden="1" customHeight="1" x14ac:dyDescent="0.2">
      <c r="B160" s="4"/>
      <c r="C160" s="4"/>
      <c r="D160" s="4"/>
      <c r="E160" s="4"/>
      <c r="F160" s="4"/>
      <c r="G160" s="4"/>
      <c r="H160" s="4"/>
      <c r="I160" s="4"/>
      <c r="J160" s="4"/>
      <c r="K160" s="4"/>
      <c r="L160" s="4"/>
      <c r="M160" s="4"/>
      <c r="N160" s="4"/>
      <c r="O160" s="4"/>
      <c r="P160" s="4"/>
      <c r="Q160" s="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35"/>
  <sheetViews>
    <sheetView showGridLines="0" zoomScale="80" zoomScaleNormal="80" zoomScaleSheetLayoutView="70" workbookViewId="0"/>
  </sheetViews>
  <sheetFormatPr defaultColWidth="0" defaultRowHeight="13.5" customHeight="1" zeroHeight="1" x14ac:dyDescent="0.2"/>
  <cols>
    <col min="1" max="1" width="9.109375" style="43" customWidth="1"/>
    <col min="2" max="16" width="9" style="43" customWidth="1"/>
    <col min="17" max="17" width="9.109375" style="43" customWidth="1"/>
    <col min="18" max="18" width="9.109375" style="43" bestFit="1" customWidth="1"/>
    <col min="19" max="34" width="9" style="43" customWidth="1"/>
    <col min="35" max="16384" width="9" style="42" hidden="1"/>
  </cols>
  <sheetData>
    <row r="1" spans="2:34" ht="13.5" customHeight="1" x14ac:dyDescent="0.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ht="13.2" x14ac:dyDescent="0.2">
      <c r="S2" s="42"/>
      <c r="AH2" s="42"/>
    </row>
    <row r="3" spans="2:34" ht="13.2" x14ac:dyDescent="0.2">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ht="13.2" x14ac:dyDescent="0.2"/>
    <row r="5" spans="2:34" ht="13.2" x14ac:dyDescent="0.2"/>
    <row r="6" spans="2:34" ht="13.2" x14ac:dyDescent="0.2"/>
    <row r="7" spans="2:34" ht="13.2" x14ac:dyDescent="0.2"/>
    <row r="8" spans="2:34" ht="13.2" x14ac:dyDescent="0.2"/>
    <row r="9" spans="2:34" ht="13.2" x14ac:dyDescent="0.2">
      <c r="AH9" s="4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42"/>
    </row>
    <row r="18" spans="12:34" ht="13.2" x14ac:dyDescent="0.2"/>
    <row r="19" spans="12:34" ht="13.2" x14ac:dyDescent="0.2"/>
    <row r="20" spans="12:34" ht="13.2" x14ac:dyDescent="0.2">
      <c r="AH20" s="42"/>
    </row>
    <row r="21" spans="12:34" ht="13.2" x14ac:dyDescent="0.2">
      <c r="AH21" s="42"/>
    </row>
    <row r="22" spans="12:34" ht="13.2" x14ac:dyDescent="0.2"/>
    <row r="23" spans="12:34" ht="13.2" x14ac:dyDescent="0.2"/>
    <row r="24" spans="12:34" ht="13.2" x14ac:dyDescent="0.2">
      <c r="Q24" s="42"/>
    </row>
    <row r="25" spans="12:34" ht="13.2" x14ac:dyDescent="0.2"/>
    <row r="26" spans="12:34" ht="13.2" x14ac:dyDescent="0.2"/>
    <row r="27" spans="12:34" ht="13.2" x14ac:dyDescent="0.2"/>
    <row r="28" spans="12:34" ht="13.2" x14ac:dyDescent="0.2">
      <c r="O28" s="42"/>
      <c r="T28" s="42"/>
      <c r="AH28" s="42"/>
    </row>
    <row r="29" spans="12:34" ht="13.2" x14ac:dyDescent="0.2"/>
    <row r="30" spans="12:34" ht="13.2" x14ac:dyDescent="0.2"/>
    <row r="31" spans="12:34" ht="13.2" x14ac:dyDescent="0.2">
      <c r="Q31" s="42"/>
    </row>
    <row r="32" spans="12:34" ht="13.2" x14ac:dyDescent="0.2">
      <c r="L32" s="42"/>
    </row>
    <row r="33" spans="2:34" ht="13.2" x14ac:dyDescent="0.2">
      <c r="C33" s="42"/>
      <c r="E33" s="42"/>
      <c r="G33" s="42"/>
      <c r="I33" s="42"/>
      <c r="X33" s="42"/>
    </row>
    <row r="34" spans="2:34" ht="13.2" x14ac:dyDescent="0.2">
      <c r="B34" s="42"/>
      <c r="P34" s="42"/>
      <c r="R34" s="42"/>
      <c r="T34" s="42"/>
    </row>
    <row r="35" spans="2:34" ht="13.2" x14ac:dyDescent="0.2">
      <c r="D35" s="42"/>
      <c r="W35" s="42"/>
      <c r="AC35" s="42"/>
      <c r="AD35" s="42"/>
      <c r="AE35" s="42"/>
      <c r="AF35" s="42"/>
      <c r="AG35" s="42"/>
      <c r="AH35" s="42"/>
    </row>
    <row r="36" spans="2:34" ht="13.2" x14ac:dyDescent="0.2">
      <c r="H36" s="42"/>
      <c r="J36" s="42"/>
      <c r="K36" s="42"/>
      <c r="M36" s="42"/>
      <c r="Y36" s="42"/>
      <c r="Z36" s="42"/>
      <c r="AA36" s="42"/>
      <c r="AB36" s="42"/>
      <c r="AC36" s="42"/>
      <c r="AD36" s="42"/>
      <c r="AE36" s="42"/>
      <c r="AF36" s="42"/>
      <c r="AG36" s="42"/>
      <c r="AH36" s="42"/>
    </row>
    <row r="37" spans="2:34" ht="13.2" x14ac:dyDescent="0.2">
      <c r="AH37" s="42"/>
    </row>
    <row r="38" spans="2:34" ht="13.2" x14ac:dyDescent="0.2">
      <c r="AG38" s="42"/>
      <c r="AH38" s="42"/>
    </row>
    <row r="39" spans="2:34" ht="13.2" x14ac:dyDescent="0.2"/>
    <row r="40" spans="2:34" ht="13.2" x14ac:dyDescent="0.2">
      <c r="X40" s="42"/>
    </row>
    <row r="41" spans="2:34" ht="13.2" x14ac:dyDescent="0.2">
      <c r="R41" s="42"/>
    </row>
    <row r="42" spans="2:34" ht="13.2" x14ac:dyDescent="0.2">
      <c r="W42" s="42"/>
    </row>
    <row r="43" spans="2:34" ht="13.2" x14ac:dyDescent="0.2">
      <c r="Y43" s="42"/>
      <c r="Z43" s="42"/>
      <c r="AA43" s="42"/>
      <c r="AB43" s="42"/>
      <c r="AC43" s="42"/>
      <c r="AD43" s="42"/>
      <c r="AE43" s="42"/>
      <c r="AF43" s="42"/>
      <c r="AG43" s="42"/>
      <c r="AH43" s="42"/>
    </row>
    <row r="44" spans="2:34" ht="13.2" x14ac:dyDescent="0.2">
      <c r="AH44" s="42"/>
    </row>
    <row r="45" spans="2:34" ht="13.2" x14ac:dyDescent="0.2">
      <c r="X45" s="42"/>
    </row>
    <row r="46" spans="2:34" ht="13.2" x14ac:dyDescent="0.2"/>
    <row r="47" spans="2:34" ht="13.2" x14ac:dyDescent="0.2"/>
    <row r="48" spans="2:34" ht="13.2" x14ac:dyDescent="0.2">
      <c r="W48" s="42"/>
      <c r="Y48" s="42"/>
      <c r="Z48" s="42"/>
      <c r="AA48" s="42"/>
      <c r="AB48" s="42"/>
      <c r="AC48" s="42"/>
      <c r="AD48" s="42"/>
      <c r="AE48" s="42"/>
      <c r="AF48" s="42"/>
      <c r="AG48" s="42"/>
      <c r="AH48" s="42"/>
    </row>
    <row r="49" spans="28:34" ht="13.2" x14ac:dyDescent="0.2"/>
    <row r="50" spans="28:34" ht="13.2" x14ac:dyDescent="0.2">
      <c r="AE50" s="42"/>
      <c r="AF50" s="42"/>
      <c r="AG50" s="42"/>
      <c r="AH50" s="42"/>
    </row>
    <row r="51" spans="28:34" ht="13.2" x14ac:dyDescent="0.2">
      <c r="AC51" s="42"/>
      <c r="AD51" s="42"/>
      <c r="AE51" s="42"/>
      <c r="AF51" s="42"/>
      <c r="AG51" s="42"/>
      <c r="AH51" s="42"/>
    </row>
    <row r="52" spans="28:34" ht="13.2" x14ac:dyDescent="0.2"/>
    <row r="53" spans="28:34" ht="13.2" x14ac:dyDescent="0.2">
      <c r="AF53" s="42"/>
      <c r="AG53" s="42"/>
      <c r="AH53" s="42"/>
    </row>
    <row r="54" spans="28:34" ht="13.2" x14ac:dyDescent="0.2">
      <c r="AH54" s="42"/>
    </row>
    <row r="55" spans="28:34" ht="13.2" x14ac:dyDescent="0.2"/>
    <row r="56" spans="28:34" ht="13.2" x14ac:dyDescent="0.2">
      <c r="AB56" s="42"/>
      <c r="AC56" s="42"/>
      <c r="AD56" s="42"/>
      <c r="AE56" s="42"/>
      <c r="AF56" s="42"/>
      <c r="AG56" s="42"/>
      <c r="AH56" s="42"/>
    </row>
    <row r="57" spans="28:34" ht="13.2" x14ac:dyDescent="0.2">
      <c r="AH57" s="42"/>
    </row>
    <row r="58" spans="28:34" ht="13.2" x14ac:dyDescent="0.2">
      <c r="AH58" s="42"/>
    </row>
    <row r="59" spans="28:34" ht="13.2" x14ac:dyDescent="0.2"/>
    <row r="60" spans="28:34" ht="13.2" x14ac:dyDescent="0.2"/>
    <row r="61" spans="28:34" ht="13.2" x14ac:dyDescent="0.2"/>
    <row r="62" spans="28:34" ht="13.2" x14ac:dyDescent="0.2"/>
    <row r="63" spans="28:34" ht="13.2" x14ac:dyDescent="0.2">
      <c r="AH63" s="42"/>
    </row>
    <row r="64" spans="28:34" ht="13.2" x14ac:dyDescent="0.2">
      <c r="AG64" s="42"/>
      <c r="AH64" s="42"/>
    </row>
    <row r="65" spans="28:34" ht="13.2" x14ac:dyDescent="0.2"/>
    <row r="66" spans="28:34" ht="13.2" x14ac:dyDescent="0.2"/>
    <row r="67" spans="28:34" ht="13.2" x14ac:dyDescent="0.2"/>
    <row r="68" spans="28:34" ht="13.2" x14ac:dyDescent="0.2">
      <c r="AB68" s="42"/>
      <c r="AC68" s="42"/>
      <c r="AD68" s="42"/>
      <c r="AE68" s="42"/>
      <c r="AF68" s="42"/>
      <c r="AG68" s="42"/>
      <c r="AH68" s="42"/>
    </row>
    <row r="69" spans="28:34" ht="13.2" x14ac:dyDescent="0.2">
      <c r="AF69" s="42"/>
      <c r="AG69" s="42"/>
      <c r="AH69" s="42"/>
    </row>
    <row r="70" spans="28:34" ht="13.2" x14ac:dyDescent="0.2"/>
    <row r="71" spans="28:34" ht="13.2" x14ac:dyDescent="0.2"/>
    <row r="72" spans="28:34" ht="13.2" x14ac:dyDescent="0.2"/>
    <row r="73" spans="28:34" ht="13.2" x14ac:dyDescent="0.2"/>
    <row r="74" spans="28:34" ht="13.2" x14ac:dyDescent="0.2"/>
    <row r="75" spans="28:34" ht="13.2" x14ac:dyDescent="0.2">
      <c r="AH75" s="42"/>
    </row>
    <row r="76" spans="28:34" ht="13.2" x14ac:dyDescent="0.2">
      <c r="AF76" s="42"/>
      <c r="AG76" s="42"/>
      <c r="AH76" s="42"/>
    </row>
    <row r="77" spans="28:34" ht="13.2" x14ac:dyDescent="0.2">
      <c r="AG77" s="42"/>
      <c r="AH77" s="42"/>
    </row>
    <row r="78" spans="28:34" ht="13.2" x14ac:dyDescent="0.2"/>
    <row r="79" spans="28:34" ht="13.2" x14ac:dyDescent="0.2"/>
    <row r="80" spans="28:34" ht="13.2" x14ac:dyDescent="0.2"/>
    <row r="81" spans="25:34" ht="13.2" x14ac:dyDescent="0.2"/>
    <row r="82" spans="25:34" ht="13.2" x14ac:dyDescent="0.2">
      <c r="Y82" s="42"/>
    </row>
    <row r="83" spans="25:34" ht="13.2" x14ac:dyDescent="0.2">
      <c r="Y83" s="42"/>
      <c r="Z83" s="42"/>
      <c r="AA83" s="42"/>
      <c r="AB83" s="42"/>
      <c r="AC83" s="42"/>
      <c r="AD83" s="42"/>
      <c r="AE83" s="42"/>
      <c r="AF83" s="42"/>
      <c r="AG83" s="42"/>
      <c r="AH83" s="42"/>
    </row>
    <row r="84" spans="25:34" ht="13.2" x14ac:dyDescent="0.2"/>
    <row r="85" spans="25:34" ht="13.2" x14ac:dyDescent="0.2"/>
    <row r="86" spans="25:34" ht="13.2" x14ac:dyDescent="0.2"/>
    <row r="87" spans="25:34" ht="13.2" x14ac:dyDescent="0.2"/>
    <row r="88" spans="25:34" ht="13.2" x14ac:dyDescent="0.2">
      <c r="AH88" s="4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42"/>
      <c r="AG94" s="42"/>
      <c r="AH94" s="42"/>
    </row>
    <row r="95" spans="25:34" ht="13.5" customHeight="1" x14ac:dyDescent="0.2">
      <c r="AH95" s="4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42"/>
    </row>
    <row r="102" spans="33:34" ht="13.5" customHeight="1" x14ac:dyDescent="0.2"/>
    <row r="103" spans="33:34" ht="13.5" customHeight="1" x14ac:dyDescent="0.2"/>
    <row r="104" spans="33:34" ht="13.5" customHeight="1" x14ac:dyDescent="0.2">
      <c r="AG104" s="42"/>
      <c r="AH104" s="4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42"/>
    </row>
    <row r="117" spans="34:34" ht="13.5" customHeight="1" x14ac:dyDescent="0.2"/>
    <row r="118" spans="34:34" ht="13.5" customHeight="1" x14ac:dyDescent="0.2"/>
    <row r="119" spans="34:34" ht="13.5" customHeight="1" x14ac:dyDescent="0.2"/>
    <row r="120" spans="34:34" ht="13.5" customHeight="1" x14ac:dyDescent="0.2">
      <c r="AH120" s="42"/>
    </row>
    <row r="121" spans="34:34" ht="13.5" customHeight="1" x14ac:dyDescent="0.2">
      <c r="AH121" s="42"/>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35"/>
  <sheetViews>
    <sheetView showGridLines="0" zoomScale="80" zoomScaleNormal="80" zoomScaleSheetLayoutView="55" workbookViewId="0"/>
  </sheetViews>
  <sheetFormatPr defaultColWidth="0" defaultRowHeight="13.5" customHeight="1" zeroHeight="1" x14ac:dyDescent="0.2"/>
  <cols>
    <col min="1" max="1" width="9.109375" style="43" customWidth="1"/>
    <col min="2" max="16" width="9" style="43" customWidth="1"/>
    <col min="17" max="17" width="9.109375" style="43" customWidth="1"/>
    <col min="18" max="18" width="9.109375" style="43" bestFit="1" customWidth="1"/>
    <col min="19" max="34" width="9" style="43" customWidth="1"/>
    <col min="35" max="16384" width="9" style="42" hidden="1"/>
  </cols>
  <sheetData>
    <row r="1" spans="2:34" ht="13.5" customHeight="1" x14ac:dyDescent="0.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ht="13.2" x14ac:dyDescent="0.2">
      <c r="S2" s="42"/>
      <c r="AH2" s="42"/>
    </row>
    <row r="3" spans="2:34" ht="13.2" x14ac:dyDescent="0.2">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ht="13.2" x14ac:dyDescent="0.2"/>
    <row r="5" spans="2:34" ht="13.2" x14ac:dyDescent="0.2"/>
    <row r="6" spans="2:34" ht="13.2" x14ac:dyDescent="0.2"/>
    <row r="7" spans="2:34" ht="13.2" x14ac:dyDescent="0.2"/>
    <row r="8" spans="2:34" ht="13.2" x14ac:dyDescent="0.2"/>
    <row r="9" spans="2:34" ht="13.2" x14ac:dyDescent="0.2">
      <c r="AH9" s="4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42"/>
    </row>
    <row r="18" spans="12:34" ht="13.2" x14ac:dyDescent="0.2"/>
    <row r="19" spans="12:34" ht="13.2" x14ac:dyDescent="0.2"/>
    <row r="20" spans="12:34" ht="13.2" x14ac:dyDescent="0.2">
      <c r="AH20" s="42"/>
    </row>
    <row r="21" spans="12:34" ht="13.2" x14ac:dyDescent="0.2">
      <c r="AH21" s="42"/>
    </row>
    <row r="22" spans="12:34" ht="13.2" x14ac:dyDescent="0.2"/>
    <row r="23" spans="12:34" ht="13.2" x14ac:dyDescent="0.2"/>
    <row r="24" spans="12:34" ht="13.2" x14ac:dyDescent="0.2">
      <c r="Q24" s="42"/>
    </row>
    <row r="25" spans="12:34" ht="13.2" x14ac:dyDescent="0.2"/>
    <row r="26" spans="12:34" ht="13.2" x14ac:dyDescent="0.2"/>
    <row r="27" spans="12:34" ht="13.2" x14ac:dyDescent="0.2"/>
    <row r="28" spans="12:34" ht="13.2" x14ac:dyDescent="0.2">
      <c r="O28" s="42"/>
      <c r="T28" s="42"/>
      <c r="AH28" s="42"/>
    </row>
    <row r="29" spans="12:34" ht="13.2" x14ac:dyDescent="0.2"/>
    <row r="30" spans="12:34" ht="13.2" x14ac:dyDescent="0.2"/>
    <row r="31" spans="12:34" ht="13.2" x14ac:dyDescent="0.2">
      <c r="Q31" s="42"/>
    </row>
    <row r="32" spans="12:34" ht="13.2" x14ac:dyDescent="0.2">
      <c r="L32" s="42"/>
    </row>
    <row r="33" spans="2:34" ht="13.2" x14ac:dyDescent="0.2">
      <c r="C33" s="42"/>
      <c r="E33" s="42"/>
      <c r="G33" s="42"/>
      <c r="I33" s="42"/>
      <c r="X33" s="42"/>
    </row>
    <row r="34" spans="2:34" ht="13.2" x14ac:dyDescent="0.2">
      <c r="B34" s="42"/>
      <c r="P34" s="42"/>
      <c r="R34" s="42"/>
      <c r="T34" s="42"/>
    </row>
    <row r="35" spans="2:34" ht="13.2" x14ac:dyDescent="0.2">
      <c r="D35" s="42"/>
      <c r="W35" s="42"/>
      <c r="AC35" s="42"/>
      <c r="AD35" s="42"/>
      <c r="AE35" s="42"/>
      <c r="AF35" s="42"/>
      <c r="AG35" s="42"/>
      <c r="AH35" s="42"/>
    </row>
    <row r="36" spans="2:34" ht="13.2" x14ac:dyDescent="0.2">
      <c r="H36" s="42"/>
      <c r="J36" s="42"/>
      <c r="K36" s="42"/>
      <c r="M36" s="42"/>
      <c r="Y36" s="42"/>
      <c r="Z36" s="42"/>
      <c r="AA36" s="42"/>
      <c r="AB36" s="42"/>
      <c r="AC36" s="42"/>
      <c r="AD36" s="42"/>
      <c r="AE36" s="42"/>
      <c r="AF36" s="42"/>
      <c r="AG36" s="42"/>
      <c r="AH36" s="42"/>
    </row>
    <row r="37" spans="2:34" ht="13.2" x14ac:dyDescent="0.2">
      <c r="AH37" s="42"/>
    </row>
    <row r="38" spans="2:34" ht="13.2" x14ac:dyDescent="0.2">
      <c r="AG38" s="42"/>
      <c r="AH38" s="42"/>
    </row>
    <row r="39" spans="2:34" ht="13.2" x14ac:dyDescent="0.2"/>
    <row r="40" spans="2:34" ht="13.2" x14ac:dyDescent="0.2">
      <c r="X40" s="42"/>
    </row>
    <row r="41" spans="2:34" ht="13.2" x14ac:dyDescent="0.2">
      <c r="R41" s="42"/>
    </row>
    <row r="42" spans="2:34" ht="13.2" x14ac:dyDescent="0.2">
      <c r="W42" s="42"/>
    </row>
    <row r="43" spans="2:34" ht="13.2" x14ac:dyDescent="0.2">
      <c r="Y43" s="42"/>
      <c r="Z43" s="42"/>
      <c r="AA43" s="42"/>
      <c r="AB43" s="42"/>
      <c r="AC43" s="42"/>
      <c r="AD43" s="42"/>
      <c r="AE43" s="42"/>
      <c r="AF43" s="42"/>
      <c r="AG43" s="42"/>
      <c r="AH43" s="42"/>
    </row>
    <row r="44" spans="2:34" ht="13.2" x14ac:dyDescent="0.2">
      <c r="AH44" s="42"/>
    </row>
    <row r="45" spans="2:34" ht="13.2" x14ac:dyDescent="0.2">
      <c r="X45" s="42"/>
    </row>
    <row r="46" spans="2:34" ht="13.2" x14ac:dyDescent="0.2"/>
    <row r="47" spans="2:34" ht="13.2" x14ac:dyDescent="0.2"/>
    <row r="48" spans="2:34" ht="13.2" x14ac:dyDescent="0.2">
      <c r="W48" s="42"/>
      <c r="Y48" s="42"/>
      <c r="Z48" s="42"/>
      <c r="AA48" s="42"/>
      <c r="AB48" s="42"/>
      <c r="AC48" s="42"/>
      <c r="AD48" s="42"/>
      <c r="AE48" s="42"/>
      <c r="AF48" s="42"/>
      <c r="AG48" s="42"/>
      <c r="AH48" s="42"/>
    </row>
    <row r="49" spans="28:34" ht="13.2" x14ac:dyDescent="0.2"/>
    <row r="50" spans="28:34" ht="13.2" x14ac:dyDescent="0.2">
      <c r="AE50" s="42"/>
      <c r="AF50" s="42"/>
      <c r="AG50" s="42"/>
      <c r="AH50" s="42"/>
    </row>
    <row r="51" spans="28:34" ht="13.2" x14ac:dyDescent="0.2">
      <c r="AC51" s="42"/>
      <c r="AD51" s="42"/>
      <c r="AE51" s="42"/>
      <c r="AF51" s="42"/>
      <c r="AG51" s="42"/>
      <c r="AH51" s="42"/>
    </row>
    <row r="52" spans="28:34" ht="13.2" x14ac:dyDescent="0.2"/>
    <row r="53" spans="28:34" ht="13.2" x14ac:dyDescent="0.2">
      <c r="AF53" s="42"/>
      <c r="AG53" s="42"/>
      <c r="AH53" s="42"/>
    </row>
    <row r="54" spans="28:34" ht="13.2" x14ac:dyDescent="0.2">
      <c r="AH54" s="42"/>
    </row>
    <row r="55" spans="28:34" ht="13.2" x14ac:dyDescent="0.2"/>
    <row r="56" spans="28:34" ht="13.2" x14ac:dyDescent="0.2">
      <c r="AB56" s="42"/>
      <c r="AC56" s="42"/>
      <c r="AD56" s="42"/>
      <c r="AE56" s="42"/>
      <c r="AF56" s="42"/>
      <c r="AG56" s="42"/>
      <c r="AH56" s="42"/>
    </row>
    <row r="57" spans="28:34" ht="13.2" x14ac:dyDescent="0.2">
      <c r="AH57" s="42"/>
    </row>
    <row r="58" spans="28:34" ht="13.2" x14ac:dyDescent="0.2">
      <c r="AH58" s="42"/>
    </row>
    <row r="59" spans="28:34" ht="13.2" x14ac:dyDescent="0.2">
      <c r="AG59" s="42"/>
      <c r="AH59" s="42"/>
    </row>
    <row r="60" spans="28:34" ht="13.2" x14ac:dyDescent="0.2"/>
    <row r="61" spans="28:34" ht="13.2" x14ac:dyDescent="0.2"/>
    <row r="62" spans="28:34" ht="13.2" x14ac:dyDescent="0.2"/>
    <row r="63" spans="28:34" ht="13.2" x14ac:dyDescent="0.2">
      <c r="AH63" s="42"/>
    </row>
    <row r="64" spans="28:34" ht="13.2" x14ac:dyDescent="0.2">
      <c r="AG64" s="42"/>
      <c r="AH64" s="42"/>
    </row>
    <row r="65" spans="28:34" ht="13.2" x14ac:dyDescent="0.2"/>
    <row r="66" spans="28:34" ht="13.2" x14ac:dyDescent="0.2"/>
    <row r="67" spans="28:34" ht="13.2" x14ac:dyDescent="0.2"/>
    <row r="68" spans="28:34" ht="13.2" x14ac:dyDescent="0.2">
      <c r="AB68" s="42"/>
      <c r="AC68" s="42"/>
      <c r="AD68" s="42"/>
      <c r="AE68" s="42"/>
      <c r="AF68" s="42"/>
      <c r="AG68" s="42"/>
      <c r="AH68" s="42"/>
    </row>
    <row r="69" spans="28:34" ht="13.2" x14ac:dyDescent="0.2">
      <c r="AF69" s="42"/>
      <c r="AG69" s="42"/>
      <c r="AH69" s="42"/>
    </row>
    <row r="70" spans="28:34" ht="13.2" x14ac:dyDescent="0.2"/>
    <row r="71" spans="28:34" ht="13.2" x14ac:dyDescent="0.2"/>
    <row r="72" spans="28:34" ht="13.2" x14ac:dyDescent="0.2"/>
    <row r="73" spans="28:34" ht="13.2" x14ac:dyDescent="0.2"/>
    <row r="74" spans="28:34" ht="13.2" x14ac:dyDescent="0.2"/>
    <row r="75" spans="28:34" ht="13.2" x14ac:dyDescent="0.2">
      <c r="AH75" s="42"/>
    </row>
    <row r="76" spans="28:34" ht="13.2" x14ac:dyDescent="0.2">
      <c r="AF76" s="42"/>
      <c r="AG76" s="42"/>
      <c r="AH76" s="42"/>
    </row>
    <row r="77" spans="28:34" ht="13.2" x14ac:dyDescent="0.2">
      <c r="AG77" s="42"/>
      <c r="AH77" s="42"/>
    </row>
    <row r="78" spans="28:34" ht="13.2" x14ac:dyDescent="0.2"/>
    <row r="79" spans="28:34" ht="13.2" x14ac:dyDescent="0.2"/>
    <row r="80" spans="28:34" ht="13.2" x14ac:dyDescent="0.2"/>
    <row r="81" spans="25:34" ht="13.2" x14ac:dyDescent="0.2"/>
    <row r="82" spans="25:34" ht="13.2" x14ac:dyDescent="0.2">
      <c r="Y82" s="42"/>
    </row>
    <row r="83" spans="25:34" ht="13.2" x14ac:dyDescent="0.2">
      <c r="Y83" s="42"/>
      <c r="Z83" s="42"/>
      <c r="AA83" s="42"/>
      <c r="AB83" s="42"/>
      <c r="AC83" s="42"/>
      <c r="AD83" s="42"/>
      <c r="AE83" s="42"/>
      <c r="AF83" s="42"/>
      <c r="AG83" s="42"/>
      <c r="AH83" s="42"/>
    </row>
    <row r="84" spans="25:34" ht="13.2" x14ac:dyDescent="0.2"/>
    <row r="85" spans="25:34" ht="13.2" x14ac:dyDescent="0.2"/>
    <row r="86" spans="25:34" ht="13.2" x14ac:dyDescent="0.2"/>
    <row r="87" spans="25:34" ht="13.2" x14ac:dyDescent="0.2"/>
    <row r="88" spans="25:34" ht="13.2" x14ac:dyDescent="0.2">
      <c r="AH88" s="4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42"/>
      <c r="AG94" s="42"/>
      <c r="AH94" s="42"/>
    </row>
    <row r="95" spans="25:34" ht="13.5" customHeight="1" x14ac:dyDescent="0.2">
      <c r="AH95" s="4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42"/>
    </row>
    <row r="102" spans="33:34" ht="13.5" customHeight="1" x14ac:dyDescent="0.2"/>
    <row r="103" spans="33:34" ht="13.5" customHeight="1" x14ac:dyDescent="0.2"/>
    <row r="104" spans="33:34" ht="13.5" customHeight="1" x14ac:dyDescent="0.2">
      <c r="AG104" s="42"/>
      <c r="AH104" s="4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42"/>
    </row>
    <row r="117" spans="34:34" ht="13.5" customHeight="1" x14ac:dyDescent="0.2"/>
    <row r="118" spans="34:34" ht="13.5" customHeight="1" x14ac:dyDescent="0.2"/>
    <row r="119" spans="34:34" ht="13.5" customHeight="1" x14ac:dyDescent="0.2"/>
    <row r="120" spans="34:34" ht="13.5" customHeight="1" x14ac:dyDescent="0.2">
      <c r="AH120" s="42"/>
    </row>
    <row r="121" spans="34:34" ht="13.5" customHeight="1" x14ac:dyDescent="0.2">
      <c r="AH121" s="42"/>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zoomScale="80" zoomScaleNormal="80" workbookViewId="0"/>
  </sheetViews>
  <sheetFormatPr defaultColWidth="0" defaultRowHeight="11.25" customHeight="1" zeroHeight="1" x14ac:dyDescent="0.2"/>
  <cols>
    <col min="1" max="143" width="1.6640625" style="84" customWidth="1"/>
    <col min="144" max="16384" width="0" style="84" hidden="1"/>
  </cols>
  <sheetData>
    <row r="1" spans="2:143" ht="22.5" customHeight="1" thickBot="1" x14ac:dyDescent="0.25">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5" t="s">
        <v>151</v>
      </c>
      <c r="DI1" s="696"/>
      <c r="DJ1" s="696"/>
      <c r="DK1" s="696"/>
      <c r="DL1" s="696"/>
      <c r="DM1" s="696"/>
      <c r="DN1" s="697"/>
      <c r="DP1" s="695" t="s">
        <v>152</v>
      </c>
      <c r="DQ1" s="696"/>
      <c r="DR1" s="696"/>
      <c r="DS1" s="696"/>
      <c r="DT1" s="696"/>
      <c r="DU1" s="696"/>
      <c r="DV1" s="696"/>
      <c r="DW1" s="696"/>
      <c r="DX1" s="696"/>
      <c r="DY1" s="696"/>
      <c r="DZ1" s="696"/>
      <c r="EA1" s="696"/>
      <c r="EB1" s="696"/>
      <c r="EC1" s="697"/>
      <c r="ED1" s="82"/>
      <c r="EE1" s="82"/>
      <c r="EF1" s="82"/>
      <c r="EG1" s="82"/>
      <c r="EH1" s="82"/>
      <c r="EI1" s="82"/>
      <c r="EJ1" s="82"/>
      <c r="EK1" s="82"/>
      <c r="EL1" s="82"/>
      <c r="EM1" s="82"/>
    </row>
    <row r="2" spans="2:143" ht="22.5" customHeight="1" x14ac:dyDescent="0.2">
      <c r="B2" s="85" t="s">
        <v>153</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2">
      <c r="B3" s="641" t="s">
        <v>154</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155</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156</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2">
      <c r="B4" s="641" t="s">
        <v>25</v>
      </c>
      <c r="C4" s="642"/>
      <c r="D4" s="642"/>
      <c r="E4" s="642"/>
      <c r="F4" s="642"/>
      <c r="G4" s="642"/>
      <c r="H4" s="642"/>
      <c r="I4" s="642"/>
      <c r="J4" s="642"/>
      <c r="K4" s="642"/>
      <c r="L4" s="642"/>
      <c r="M4" s="642"/>
      <c r="N4" s="642"/>
      <c r="O4" s="642"/>
      <c r="P4" s="642"/>
      <c r="Q4" s="643"/>
      <c r="R4" s="641" t="s">
        <v>157</v>
      </c>
      <c r="S4" s="642"/>
      <c r="T4" s="642"/>
      <c r="U4" s="642"/>
      <c r="V4" s="642"/>
      <c r="W4" s="642"/>
      <c r="X4" s="642"/>
      <c r="Y4" s="643"/>
      <c r="Z4" s="641" t="s">
        <v>158</v>
      </c>
      <c r="AA4" s="642"/>
      <c r="AB4" s="642"/>
      <c r="AC4" s="643"/>
      <c r="AD4" s="641" t="s">
        <v>159</v>
      </c>
      <c r="AE4" s="642"/>
      <c r="AF4" s="642"/>
      <c r="AG4" s="642"/>
      <c r="AH4" s="642"/>
      <c r="AI4" s="642"/>
      <c r="AJ4" s="642"/>
      <c r="AK4" s="643"/>
      <c r="AL4" s="641" t="s">
        <v>158</v>
      </c>
      <c r="AM4" s="642"/>
      <c r="AN4" s="642"/>
      <c r="AO4" s="643"/>
      <c r="AP4" s="692" t="s">
        <v>160</v>
      </c>
      <c r="AQ4" s="692"/>
      <c r="AR4" s="692"/>
      <c r="AS4" s="692"/>
      <c r="AT4" s="692"/>
      <c r="AU4" s="692"/>
      <c r="AV4" s="692"/>
      <c r="AW4" s="692"/>
      <c r="AX4" s="692"/>
      <c r="AY4" s="692"/>
      <c r="AZ4" s="692"/>
      <c r="BA4" s="692"/>
      <c r="BB4" s="692"/>
      <c r="BC4" s="692"/>
      <c r="BD4" s="692"/>
      <c r="BE4" s="692"/>
      <c r="BF4" s="692"/>
      <c r="BG4" s="692" t="s">
        <v>161</v>
      </c>
      <c r="BH4" s="692"/>
      <c r="BI4" s="692"/>
      <c r="BJ4" s="692"/>
      <c r="BK4" s="692"/>
      <c r="BL4" s="692"/>
      <c r="BM4" s="692"/>
      <c r="BN4" s="692"/>
      <c r="BO4" s="692" t="s">
        <v>158</v>
      </c>
      <c r="BP4" s="692"/>
      <c r="BQ4" s="692"/>
      <c r="BR4" s="692"/>
      <c r="BS4" s="692" t="s">
        <v>162</v>
      </c>
      <c r="BT4" s="692"/>
      <c r="BU4" s="692"/>
      <c r="BV4" s="692"/>
      <c r="BW4" s="692"/>
      <c r="BX4" s="692"/>
      <c r="BY4" s="692"/>
      <c r="BZ4" s="692"/>
      <c r="CA4" s="692"/>
      <c r="CB4" s="692"/>
      <c r="CD4" s="686" t="s">
        <v>163</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x14ac:dyDescent="0.2">
      <c r="B5" s="660" t="s">
        <v>164</v>
      </c>
      <c r="C5" s="661"/>
      <c r="D5" s="661"/>
      <c r="E5" s="661"/>
      <c r="F5" s="661"/>
      <c r="G5" s="661"/>
      <c r="H5" s="661"/>
      <c r="I5" s="661"/>
      <c r="J5" s="661"/>
      <c r="K5" s="661"/>
      <c r="L5" s="661"/>
      <c r="M5" s="661"/>
      <c r="N5" s="661"/>
      <c r="O5" s="661"/>
      <c r="P5" s="661"/>
      <c r="Q5" s="662"/>
      <c r="R5" s="631">
        <v>1683945</v>
      </c>
      <c r="S5" s="632"/>
      <c r="T5" s="632"/>
      <c r="U5" s="632"/>
      <c r="V5" s="632"/>
      <c r="W5" s="632"/>
      <c r="X5" s="632"/>
      <c r="Y5" s="679"/>
      <c r="Z5" s="693">
        <v>13.2</v>
      </c>
      <c r="AA5" s="693"/>
      <c r="AB5" s="693"/>
      <c r="AC5" s="693"/>
      <c r="AD5" s="694">
        <v>1683945</v>
      </c>
      <c r="AE5" s="694"/>
      <c r="AF5" s="694"/>
      <c r="AG5" s="694"/>
      <c r="AH5" s="694"/>
      <c r="AI5" s="694"/>
      <c r="AJ5" s="694"/>
      <c r="AK5" s="694"/>
      <c r="AL5" s="680">
        <v>25.5</v>
      </c>
      <c r="AM5" s="649"/>
      <c r="AN5" s="649"/>
      <c r="AO5" s="681"/>
      <c r="AP5" s="660" t="s">
        <v>165</v>
      </c>
      <c r="AQ5" s="661"/>
      <c r="AR5" s="661"/>
      <c r="AS5" s="661"/>
      <c r="AT5" s="661"/>
      <c r="AU5" s="661"/>
      <c r="AV5" s="661"/>
      <c r="AW5" s="661"/>
      <c r="AX5" s="661"/>
      <c r="AY5" s="661"/>
      <c r="AZ5" s="661"/>
      <c r="BA5" s="661"/>
      <c r="BB5" s="661"/>
      <c r="BC5" s="661"/>
      <c r="BD5" s="661"/>
      <c r="BE5" s="661"/>
      <c r="BF5" s="662"/>
      <c r="BG5" s="581">
        <v>1683945</v>
      </c>
      <c r="BH5" s="582"/>
      <c r="BI5" s="582"/>
      <c r="BJ5" s="582"/>
      <c r="BK5" s="582"/>
      <c r="BL5" s="582"/>
      <c r="BM5" s="582"/>
      <c r="BN5" s="583"/>
      <c r="BO5" s="634">
        <v>100</v>
      </c>
      <c r="BP5" s="634"/>
      <c r="BQ5" s="634"/>
      <c r="BR5" s="634"/>
      <c r="BS5" s="635">
        <v>101637</v>
      </c>
      <c r="BT5" s="635"/>
      <c r="BU5" s="635"/>
      <c r="BV5" s="635"/>
      <c r="BW5" s="635"/>
      <c r="BX5" s="635"/>
      <c r="BY5" s="635"/>
      <c r="BZ5" s="635"/>
      <c r="CA5" s="635"/>
      <c r="CB5" s="671"/>
      <c r="CD5" s="686" t="s">
        <v>160</v>
      </c>
      <c r="CE5" s="687"/>
      <c r="CF5" s="687"/>
      <c r="CG5" s="687"/>
      <c r="CH5" s="687"/>
      <c r="CI5" s="687"/>
      <c r="CJ5" s="687"/>
      <c r="CK5" s="687"/>
      <c r="CL5" s="687"/>
      <c r="CM5" s="687"/>
      <c r="CN5" s="687"/>
      <c r="CO5" s="687"/>
      <c r="CP5" s="687"/>
      <c r="CQ5" s="688"/>
      <c r="CR5" s="686" t="s">
        <v>166</v>
      </c>
      <c r="CS5" s="687"/>
      <c r="CT5" s="687"/>
      <c r="CU5" s="687"/>
      <c r="CV5" s="687"/>
      <c r="CW5" s="687"/>
      <c r="CX5" s="687"/>
      <c r="CY5" s="688"/>
      <c r="CZ5" s="686" t="s">
        <v>158</v>
      </c>
      <c r="DA5" s="687"/>
      <c r="DB5" s="687"/>
      <c r="DC5" s="688"/>
      <c r="DD5" s="686" t="s">
        <v>167</v>
      </c>
      <c r="DE5" s="687"/>
      <c r="DF5" s="687"/>
      <c r="DG5" s="687"/>
      <c r="DH5" s="687"/>
      <c r="DI5" s="687"/>
      <c r="DJ5" s="687"/>
      <c r="DK5" s="687"/>
      <c r="DL5" s="687"/>
      <c r="DM5" s="687"/>
      <c r="DN5" s="687"/>
      <c r="DO5" s="687"/>
      <c r="DP5" s="688"/>
      <c r="DQ5" s="686" t="s">
        <v>168</v>
      </c>
      <c r="DR5" s="687"/>
      <c r="DS5" s="687"/>
      <c r="DT5" s="687"/>
      <c r="DU5" s="687"/>
      <c r="DV5" s="687"/>
      <c r="DW5" s="687"/>
      <c r="DX5" s="687"/>
      <c r="DY5" s="687"/>
      <c r="DZ5" s="687"/>
      <c r="EA5" s="687"/>
      <c r="EB5" s="687"/>
      <c r="EC5" s="688"/>
    </row>
    <row r="6" spans="2:143" ht="11.25" customHeight="1" x14ac:dyDescent="0.2">
      <c r="B6" s="578" t="s">
        <v>169</v>
      </c>
      <c r="C6" s="579"/>
      <c r="D6" s="579"/>
      <c r="E6" s="579"/>
      <c r="F6" s="579"/>
      <c r="G6" s="579"/>
      <c r="H6" s="579"/>
      <c r="I6" s="579"/>
      <c r="J6" s="579"/>
      <c r="K6" s="579"/>
      <c r="L6" s="579"/>
      <c r="M6" s="579"/>
      <c r="N6" s="579"/>
      <c r="O6" s="579"/>
      <c r="P6" s="579"/>
      <c r="Q6" s="580"/>
      <c r="R6" s="581">
        <v>114886</v>
      </c>
      <c r="S6" s="582"/>
      <c r="T6" s="582"/>
      <c r="U6" s="582"/>
      <c r="V6" s="582"/>
      <c r="W6" s="582"/>
      <c r="X6" s="582"/>
      <c r="Y6" s="583"/>
      <c r="Z6" s="634">
        <v>0.9</v>
      </c>
      <c r="AA6" s="634"/>
      <c r="AB6" s="634"/>
      <c r="AC6" s="634"/>
      <c r="AD6" s="635">
        <v>114886</v>
      </c>
      <c r="AE6" s="635"/>
      <c r="AF6" s="635"/>
      <c r="AG6" s="635"/>
      <c r="AH6" s="635"/>
      <c r="AI6" s="635"/>
      <c r="AJ6" s="635"/>
      <c r="AK6" s="635"/>
      <c r="AL6" s="604">
        <v>1.7</v>
      </c>
      <c r="AM6" s="636"/>
      <c r="AN6" s="636"/>
      <c r="AO6" s="637"/>
      <c r="AP6" s="578" t="s">
        <v>170</v>
      </c>
      <c r="AQ6" s="579"/>
      <c r="AR6" s="579"/>
      <c r="AS6" s="579"/>
      <c r="AT6" s="579"/>
      <c r="AU6" s="579"/>
      <c r="AV6" s="579"/>
      <c r="AW6" s="579"/>
      <c r="AX6" s="579"/>
      <c r="AY6" s="579"/>
      <c r="AZ6" s="579"/>
      <c r="BA6" s="579"/>
      <c r="BB6" s="579"/>
      <c r="BC6" s="579"/>
      <c r="BD6" s="579"/>
      <c r="BE6" s="579"/>
      <c r="BF6" s="580"/>
      <c r="BG6" s="581">
        <v>1683945</v>
      </c>
      <c r="BH6" s="582"/>
      <c r="BI6" s="582"/>
      <c r="BJ6" s="582"/>
      <c r="BK6" s="582"/>
      <c r="BL6" s="582"/>
      <c r="BM6" s="582"/>
      <c r="BN6" s="583"/>
      <c r="BO6" s="634">
        <v>100</v>
      </c>
      <c r="BP6" s="634"/>
      <c r="BQ6" s="634"/>
      <c r="BR6" s="634"/>
      <c r="BS6" s="635">
        <v>101637</v>
      </c>
      <c r="BT6" s="635"/>
      <c r="BU6" s="635"/>
      <c r="BV6" s="635"/>
      <c r="BW6" s="635"/>
      <c r="BX6" s="635"/>
      <c r="BY6" s="635"/>
      <c r="BZ6" s="635"/>
      <c r="CA6" s="635"/>
      <c r="CB6" s="671"/>
      <c r="CD6" s="638" t="s">
        <v>171</v>
      </c>
      <c r="CE6" s="639"/>
      <c r="CF6" s="639"/>
      <c r="CG6" s="639"/>
      <c r="CH6" s="639"/>
      <c r="CI6" s="639"/>
      <c r="CJ6" s="639"/>
      <c r="CK6" s="639"/>
      <c r="CL6" s="639"/>
      <c r="CM6" s="639"/>
      <c r="CN6" s="639"/>
      <c r="CO6" s="639"/>
      <c r="CP6" s="639"/>
      <c r="CQ6" s="640"/>
      <c r="CR6" s="581">
        <v>159126</v>
      </c>
      <c r="CS6" s="582"/>
      <c r="CT6" s="582"/>
      <c r="CU6" s="582"/>
      <c r="CV6" s="582"/>
      <c r="CW6" s="582"/>
      <c r="CX6" s="582"/>
      <c r="CY6" s="583"/>
      <c r="CZ6" s="634">
        <v>1.3</v>
      </c>
      <c r="DA6" s="634"/>
      <c r="DB6" s="634"/>
      <c r="DC6" s="634"/>
      <c r="DD6" s="587" t="s">
        <v>172</v>
      </c>
      <c r="DE6" s="582"/>
      <c r="DF6" s="582"/>
      <c r="DG6" s="582"/>
      <c r="DH6" s="582"/>
      <c r="DI6" s="582"/>
      <c r="DJ6" s="582"/>
      <c r="DK6" s="582"/>
      <c r="DL6" s="582"/>
      <c r="DM6" s="582"/>
      <c r="DN6" s="582"/>
      <c r="DO6" s="582"/>
      <c r="DP6" s="583"/>
      <c r="DQ6" s="587">
        <v>159126</v>
      </c>
      <c r="DR6" s="582"/>
      <c r="DS6" s="582"/>
      <c r="DT6" s="582"/>
      <c r="DU6" s="582"/>
      <c r="DV6" s="582"/>
      <c r="DW6" s="582"/>
      <c r="DX6" s="582"/>
      <c r="DY6" s="582"/>
      <c r="DZ6" s="582"/>
      <c r="EA6" s="582"/>
      <c r="EB6" s="582"/>
      <c r="EC6" s="620"/>
    </row>
    <row r="7" spans="2:143" ht="11.25" customHeight="1" x14ac:dyDescent="0.2">
      <c r="B7" s="578" t="s">
        <v>173</v>
      </c>
      <c r="C7" s="579"/>
      <c r="D7" s="579"/>
      <c r="E7" s="579"/>
      <c r="F7" s="579"/>
      <c r="G7" s="579"/>
      <c r="H7" s="579"/>
      <c r="I7" s="579"/>
      <c r="J7" s="579"/>
      <c r="K7" s="579"/>
      <c r="L7" s="579"/>
      <c r="M7" s="579"/>
      <c r="N7" s="579"/>
      <c r="O7" s="579"/>
      <c r="P7" s="579"/>
      <c r="Q7" s="580"/>
      <c r="R7" s="581">
        <v>1140</v>
      </c>
      <c r="S7" s="582"/>
      <c r="T7" s="582"/>
      <c r="U7" s="582"/>
      <c r="V7" s="582"/>
      <c r="W7" s="582"/>
      <c r="X7" s="582"/>
      <c r="Y7" s="583"/>
      <c r="Z7" s="634">
        <v>0</v>
      </c>
      <c r="AA7" s="634"/>
      <c r="AB7" s="634"/>
      <c r="AC7" s="634"/>
      <c r="AD7" s="635">
        <v>1140</v>
      </c>
      <c r="AE7" s="635"/>
      <c r="AF7" s="635"/>
      <c r="AG7" s="635"/>
      <c r="AH7" s="635"/>
      <c r="AI7" s="635"/>
      <c r="AJ7" s="635"/>
      <c r="AK7" s="635"/>
      <c r="AL7" s="604">
        <v>0</v>
      </c>
      <c r="AM7" s="636"/>
      <c r="AN7" s="636"/>
      <c r="AO7" s="637"/>
      <c r="AP7" s="578" t="s">
        <v>174</v>
      </c>
      <c r="AQ7" s="579"/>
      <c r="AR7" s="579"/>
      <c r="AS7" s="579"/>
      <c r="AT7" s="579"/>
      <c r="AU7" s="579"/>
      <c r="AV7" s="579"/>
      <c r="AW7" s="579"/>
      <c r="AX7" s="579"/>
      <c r="AY7" s="579"/>
      <c r="AZ7" s="579"/>
      <c r="BA7" s="579"/>
      <c r="BB7" s="579"/>
      <c r="BC7" s="579"/>
      <c r="BD7" s="579"/>
      <c r="BE7" s="579"/>
      <c r="BF7" s="580"/>
      <c r="BG7" s="581">
        <v>632604</v>
      </c>
      <c r="BH7" s="582"/>
      <c r="BI7" s="582"/>
      <c r="BJ7" s="582"/>
      <c r="BK7" s="582"/>
      <c r="BL7" s="582"/>
      <c r="BM7" s="582"/>
      <c r="BN7" s="583"/>
      <c r="BO7" s="634">
        <v>37.6</v>
      </c>
      <c r="BP7" s="634"/>
      <c r="BQ7" s="634"/>
      <c r="BR7" s="634"/>
      <c r="BS7" s="635">
        <v>11333</v>
      </c>
      <c r="BT7" s="635"/>
      <c r="BU7" s="635"/>
      <c r="BV7" s="635"/>
      <c r="BW7" s="635"/>
      <c r="BX7" s="635"/>
      <c r="BY7" s="635"/>
      <c r="BZ7" s="635"/>
      <c r="CA7" s="635"/>
      <c r="CB7" s="671"/>
      <c r="CD7" s="613" t="s">
        <v>175</v>
      </c>
      <c r="CE7" s="614"/>
      <c r="CF7" s="614"/>
      <c r="CG7" s="614"/>
      <c r="CH7" s="614"/>
      <c r="CI7" s="614"/>
      <c r="CJ7" s="614"/>
      <c r="CK7" s="614"/>
      <c r="CL7" s="614"/>
      <c r="CM7" s="614"/>
      <c r="CN7" s="614"/>
      <c r="CO7" s="614"/>
      <c r="CP7" s="614"/>
      <c r="CQ7" s="615"/>
      <c r="CR7" s="581">
        <v>1731328</v>
      </c>
      <c r="CS7" s="582"/>
      <c r="CT7" s="582"/>
      <c r="CU7" s="582"/>
      <c r="CV7" s="582"/>
      <c r="CW7" s="582"/>
      <c r="CX7" s="582"/>
      <c r="CY7" s="583"/>
      <c r="CZ7" s="634">
        <v>13.9</v>
      </c>
      <c r="DA7" s="634"/>
      <c r="DB7" s="634"/>
      <c r="DC7" s="634"/>
      <c r="DD7" s="587">
        <v>4295</v>
      </c>
      <c r="DE7" s="582"/>
      <c r="DF7" s="582"/>
      <c r="DG7" s="582"/>
      <c r="DH7" s="582"/>
      <c r="DI7" s="582"/>
      <c r="DJ7" s="582"/>
      <c r="DK7" s="582"/>
      <c r="DL7" s="582"/>
      <c r="DM7" s="582"/>
      <c r="DN7" s="582"/>
      <c r="DO7" s="582"/>
      <c r="DP7" s="583"/>
      <c r="DQ7" s="587">
        <v>1196822</v>
      </c>
      <c r="DR7" s="582"/>
      <c r="DS7" s="582"/>
      <c r="DT7" s="582"/>
      <c r="DU7" s="582"/>
      <c r="DV7" s="582"/>
      <c r="DW7" s="582"/>
      <c r="DX7" s="582"/>
      <c r="DY7" s="582"/>
      <c r="DZ7" s="582"/>
      <c r="EA7" s="582"/>
      <c r="EB7" s="582"/>
      <c r="EC7" s="620"/>
    </row>
    <row r="8" spans="2:143" ht="11.25" customHeight="1" x14ac:dyDescent="0.2">
      <c r="B8" s="578" t="s">
        <v>176</v>
      </c>
      <c r="C8" s="579"/>
      <c r="D8" s="579"/>
      <c r="E8" s="579"/>
      <c r="F8" s="579"/>
      <c r="G8" s="579"/>
      <c r="H8" s="579"/>
      <c r="I8" s="579"/>
      <c r="J8" s="579"/>
      <c r="K8" s="579"/>
      <c r="L8" s="579"/>
      <c r="M8" s="579"/>
      <c r="N8" s="579"/>
      <c r="O8" s="579"/>
      <c r="P8" s="579"/>
      <c r="Q8" s="580"/>
      <c r="R8" s="581">
        <v>2440</v>
      </c>
      <c r="S8" s="582"/>
      <c r="T8" s="582"/>
      <c r="U8" s="582"/>
      <c r="V8" s="582"/>
      <c r="W8" s="582"/>
      <c r="X8" s="582"/>
      <c r="Y8" s="583"/>
      <c r="Z8" s="634">
        <v>0</v>
      </c>
      <c r="AA8" s="634"/>
      <c r="AB8" s="634"/>
      <c r="AC8" s="634"/>
      <c r="AD8" s="635">
        <v>2440</v>
      </c>
      <c r="AE8" s="635"/>
      <c r="AF8" s="635"/>
      <c r="AG8" s="635"/>
      <c r="AH8" s="635"/>
      <c r="AI8" s="635"/>
      <c r="AJ8" s="635"/>
      <c r="AK8" s="635"/>
      <c r="AL8" s="604">
        <v>0</v>
      </c>
      <c r="AM8" s="636"/>
      <c r="AN8" s="636"/>
      <c r="AO8" s="637"/>
      <c r="AP8" s="578" t="s">
        <v>177</v>
      </c>
      <c r="AQ8" s="579"/>
      <c r="AR8" s="579"/>
      <c r="AS8" s="579"/>
      <c r="AT8" s="579"/>
      <c r="AU8" s="579"/>
      <c r="AV8" s="579"/>
      <c r="AW8" s="579"/>
      <c r="AX8" s="579"/>
      <c r="AY8" s="579"/>
      <c r="AZ8" s="579"/>
      <c r="BA8" s="579"/>
      <c r="BB8" s="579"/>
      <c r="BC8" s="579"/>
      <c r="BD8" s="579"/>
      <c r="BE8" s="579"/>
      <c r="BF8" s="580"/>
      <c r="BG8" s="581">
        <v>27618</v>
      </c>
      <c r="BH8" s="582"/>
      <c r="BI8" s="582"/>
      <c r="BJ8" s="582"/>
      <c r="BK8" s="582"/>
      <c r="BL8" s="582"/>
      <c r="BM8" s="582"/>
      <c r="BN8" s="583"/>
      <c r="BO8" s="634">
        <v>1.6</v>
      </c>
      <c r="BP8" s="634"/>
      <c r="BQ8" s="634"/>
      <c r="BR8" s="634"/>
      <c r="BS8" s="587" t="s">
        <v>178</v>
      </c>
      <c r="BT8" s="582"/>
      <c r="BU8" s="582"/>
      <c r="BV8" s="582"/>
      <c r="BW8" s="582"/>
      <c r="BX8" s="582"/>
      <c r="BY8" s="582"/>
      <c r="BZ8" s="582"/>
      <c r="CA8" s="582"/>
      <c r="CB8" s="620"/>
      <c r="CD8" s="613" t="s">
        <v>179</v>
      </c>
      <c r="CE8" s="614"/>
      <c r="CF8" s="614"/>
      <c r="CG8" s="614"/>
      <c r="CH8" s="614"/>
      <c r="CI8" s="614"/>
      <c r="CJ8" s="614"/>
      <c r="CK8" s="614"/>
      <c r="CL8" s="614"/>
      <c r="CM8" s="614"/>
      <c r="CN8" s="614"/>
      <c r="CO8" s="614"/>
      <c r="CP8" s="614"/>
      <c r="CQ8" s="615"/>
      <c r="CR8" s="581">
        <v>4518437</v>
      </c>
      <c r="CS8" s="582"/>
      <c r="CT8" s="582"/>
      <c r="CU8" s="582"/>
      <c r="CV8" s="582"/>
      <c r="CW8" s="582"/>
      <c r="CX8" s="582"/>
      <c r="CY8" s="583"/>
      <c r="CZ8" s="634">
        <v>36.299999999999997</v>
      </c>
      <c r="DA8" s="634"/>
      <c r="DB8" s="634"/>
      <c r="DC8" s="634"/>
      <c r="DD8" s="587">
        <v>1993</v>
      </c>
      <c r="DE8" s="582"/>
      <c r="DF8" s="582"/>
      <c r="DG8" s="582"/>
      <c r="DH8" s="582"/>
      <c r="DI8" s="582"/>
      <c r="DJ8" s="582"/>
      <c r="DK8" s="582"/>
      <c r="DL8" s="582"/>
      <c r="DM8" s="582"/>
      <c r="DN8" s="582"/>
      <c r="DO8" s="582"/>
      <c r="DP8" s="583"/>
      <c r="DQ8" s="587">
        <v>2294274</v>
      </c>
      <c r="DR8" s="582"/>
      <c r="DS8" s="582"/>
      <c r="DT8" s="582"/>
      <c r="DU8" s="582"/>
      <c r="DV8" s="582"/>
      <c r="DW8" s="582"/>
      <c r="DX8" s="582"/>
      <c r="DY8" s="582"/>
      <c r="DZ8" s="582"/>
      <c r="EA8" s="582"/>
      <c r="EB8" s="582"/>
      <c r="EC8" s="620"/>
    </row>
    <row r="9" spans="2:143" ht="11.25" customHeight="1" x14ac:dyDescent="0.2">
      <c r="B9" s="578" t="s">
        <v>180</v>
      </c>
      <c r="C9" s="579"/>
      <c r="D9" s="579"/>
      <c r="E9" s="579"/>
      <c r="F9" s="579"/>
      <c r="G9" s="579"/>
      <c r="H9" s="579"/>
      <c r="I9" s="579"/>
      <c r="J9" s="579"/>
      <c r="K9" s="579"/>
      <c r="L9" s="579"/>
      <c r="M9" s="579"/>
      <c r="N9" s="579"/>
      <c r="O9" s="579"/>
      <c r="P9" s="579"/>
      <c r="Q9" s="580"/>
      <c r="R9" s="581">
        <v>2272</v>
      </c>
      <c r="S9" s="582"/>
      <c r="T9" s="582"/>
      <c r="U9" s="582"/>
      <c r="V9" s="582"/>
      <c r="W9" s="582"/>
      <c r="X9" s="582"/>
      <c r="Y9" s="583"/>
      <c r="Z9" s="634">
        <v>0</v>
      </c>
      <c r="AA9" s="634"/>
      <c r="AB9" s="634"/>
      <c r="AC9" s="634"/>
      <c r="AD9" s="635">
        <v>2272</v>
      </c>
      <c r="AE9" s="635"/>
      <c r="AF9" s="635"/>
      <c r="AG9" s="635"/>
      <c r="AH9" s="635"/>
      <c r="AI9" s="635"/>
      <c r="AJ9" s="635"/>
      <c r="AK9" s="635"/>
      <c r="AL9" s="604">
        <v>0</v>
      </c>
      <c r="AM9" s="636"/>
      <c r="AN9" s="636"/>
      <c r="AO9" s="637"/>
      <c r="AP9" s="578" t="s">
        <v>181</v>
      </c>
      <c r="AQ9" s="579"/>
      <c r="AR9" s="579"/>
      <c r="AS9" s="579"/>
      <c r="AT9" s="579"/>
      <c r="AU9" s="579"/>
      <c r="AV9" s="579"/>
      <c r="AW9" s="579"/>
      <c r="AX9" s="579"/>
      <c r="AY9" s="579"/>
      <c r="AZ9" s="579"/>
      <c r="BA9" s="579"/>
      <c r="BB9" s="579"/>
      <c r="BC9" s="579"/>
      <c r="BD9" s="579"/>
      <c r="BE9" s="579"/>
      <c r="BF9" s="580"/>
      <c r="BG9" s="581">
        <v>517117</v>
      </c>
      <c r="BH9" s="582"/>
      <c r="BI9" s="582"/>
      <c r="BJ9" s="582"/>
      <c r="BK9" s="582"/>
      <c r="BL9" s="582"/>
      <c r="BM9" s="582"/>
      <c r="BN9" s="583"/>
      <c r="BO9" s="634">
        <v>30.7</v>
      </c>
      <c r="BP9" s="634"/>
      <c r="BQ9" s="634"/>
      <c r="BR9" s="634"/>
      <c r="BS9" s="587" t="s">
        <v>178</v>
      </c>
      <c r="BT9" s="582"/>
      <c r="BU9" s="582"/>
      <c r="BV9" s="582"/>
      <c r="BW9" s="582"/>
      <c r="BX9" s="582"/>
      <c r="BY9" s="582"/>
      <c r="BZ9" s="582"/>
      <c r="CA9" s="582"/>
      <c r="CB9" s="620"/>
      <c r="CD9" s="613" t="s">
        <v>182</v>
      </c>
      <c r="CE9" s="614"/>
      <c r="CF9" s="614"/>
      <c r="CG9" s="614"/>
      <c r="CH9" s="614"/>
      <c r="CI9" s="614"/>
      <c r="CJ9" s="614"/>
      <c r="CK9" s="614"/>
      <c r="CL9" s="614"/>
      <c r="CM9" s="614"/>
      <c r="CN9" s="614"/>
      <c r="CO9" s="614"/>
      <c r="CP9" s="614"/>
      <c r="CQ9" s="615"/>
      <c r="CR9" s="581">
        <v>1003404</v>
      </c>
      <c r="CS9" s="582"/>
      <c r="CT9" s="582"/>
      <c r="CU9" s="582"/>
      <c r="CV9" s="582"/>
      <c r="CW9" s="582"/>
      <c r="CX9" s="582"/>
      <c r="CY9" s="583"/>
      <c r="CZ9" s="634">
        <v>8.1</v>
      </c>
      <c r="DA9" s="634"/>
      <c r="DB9" s="634"/>
      <c r="DC9" s="634"/>
      <c r="DD9" s="587">
        <v>45282</v>
      </c>
      <c r="DE9" s="582"/>
      <c r="DF9" s="582"/>
      <c r="DG9" s="582"/>
      <c r="DH9" s="582"/>
      <c r="DI9" s="582"/>
      <c r="DJ9" s="582"/>
      <c r="DK9" s="582"/>
      <c r="DL9" s="582"/>
      <c r="DM9" s="582"/>
      <c r="DN9" s="582"/>
      <c r="DO9" s="582"/>
      <c r="DP9" s="583"/>
      <c r="DQ9" s="587">
        <v>922181</v>
      </c>
      <c r="DR9" s="582"/>
      <c r="DS9" s="582"/>
      <c r="DT9" s="582"/>
      <c r="DU9" s="582"/>
      <c r="DV9" s="582"/>
      <c r="DW9" s="582"/>
      <c r="DX9" s="582"/>
      <c r="DY9" s="582"/>
      <c r="DZ9" s="582"/>
      <c r="EA9" s="582"/>
      <c r="EB9" s="582"/>
      <c r="EC9" s="620"/>
    </row>
    <row r="10" spans="2:143" ht="11.25" customHeight="1" x14ac:dyDescent="0.2">
      <c r="B10" s="578" t="s">
        <v>183</v>
      </c>
      <c r="C10" s="579"/>
      <c r="D10" s="579"/>
      <c r="E10" s="579"/>
      <c r="F10" s="579"/>
      <c r="G10" s="579"/>
      <c r="H10" s="579"/>
      <c r="I10" s="579"/>
      <c r="J10" s="579"/>
      <c r="K10" s="579"/>
      <c r="L10" s="579"/>
      <c r="M10" s="579"/>
      <c r="N10" s="579"/>
      <c r="O10" s="579"/>
      <c r="P10" s="579"/>
      <c r="Q10" s="580"/>
      <c r="R10" s="581">
        <v>324868</v>
      </c>
      <c r="S10" s="582"/>
      <c r="T10" s="582"/>
      <c r="U10" s="582"/>
      <c r="V10" s="582"/>
      <c r="W10" s="582"/>
      <c r="X10" s="582"/>
      <c r="Y10" s="583"/>
      <c r="Z10" s="634">
        <v>2.5</v>
      </c>
      <c r="AA10" s="634"/>
      <c r="AB10" s="634"/>
      <c r="AC10" s="634"/>
      <c r="AD10" s="635">
        <v>324868</v>
      </c>
      <c r="AE10" s="635"/>
      <c r="AF10" s="635"/>
      <c r="AG10" s="635"/>
      <c r="AH10" s="635"/>
      <c r="AI10" s="635"/>
      <c r="AJ10" s="635"/>
      <c r="AK10" s="635"/>
      <c r="AL10" s="604">
        <v>4.9000000000000004</v>
      </c>
      <c r="AM10" s="636"/>
      <c r="AN10" s="636"/>
      <c r="AO10" s="637"/>
      <c r="AP10" s="578" t="s">
        <v>184</v>
      </c>
      <c r="AQ10" s="579"/>
      <c r="AR10" s="579"/>
      <c r="AS10" s="579"/>
      <c r="AT10" s="579"/>
      <c r="AU10" s="579"/>
      <c r="AV10" s="579"/>
      <c r="AW10" s="579"/>
      <c r="AX10" s="579"/>
      <c r="AY10" s="579"/>
      <c r="AZ10" s="579"/>
      <c r="BA10" s="579"/>
      <c r="BB10" s="579"/>
      <c r="BC10" s="579"/>
      <c r="BD10" s="579"/>
      <c r="BE10" s="579"/>
      <c r="BF10" s="580"/>
      <c r="BG10" s="581">
        <v>35126</v>
      </c>
      <c r="BH10" s="582"/>
      <c r="BI10" s="582"/>
      <c r="BJ10" s="582"/>
      <c r="BK10" s="582"/>
      <c r="BL10" s="582"/>
      <c r="BM10" s="582"/>
      <c r="BN10" s="583"/>
      <c r="BO10" s="634">
        <v>2.1</v>
      </c>
      <c r="BP10" s="634"/>
      <c r="BQ10" s="634"/>
      <c r="BR10" s="634"/>
      <c r="BS10" s="587" t="s">
        <v>178</v>
      </c>
      <c r="BT10" s="582"/>
      <c r="BU10" s="582"/>
      <c r="BV10" s="582"/>
      <c r="BW10" s="582"/>
      <c r="BX10" s="582"/>
      <c r="BY10" s="582"/>
      <c r="BZ10" s="582"/>
      <c r="CA10" s="582"/>
      <c r="CB10" s="620"/>
      <c r="CD10" s="613" t="s">
        <v>185</v>
      </c>
      <c r="CE10" s="614"/>
      <c r="CF10" s="614"/>
      <c r="CG10" s="614"/>
      <c r="CH10" s="614"/>
      <c r="CI10" s="614"/>
      <c r="CJ10" s="614"/>
      <c r="CK10" s="614"/>
      <c r="CL10" s="614"/>
      <c r="CM10" s="614"/>
      <c r="CN10" s="614"/>
      <c r="CO10" s="614"/>
      <c r="CP10" s="614"/>
      <c r="CQ10" s="615"/>
      <c r="CR10" s="581" t="s">
        <v>178</v>
      </c>
      <c r="CS10" s="582"/>
      <c r="CT10" s="582"/>
      <c r="CU10" s="582"/>
      <c r="CV10" s="582"/>
      <c r="CW10" s="582"/>
      <c r="CX10" s="582"/>
      <c r="CY10" s="583"/>
      <c r="CZ10" s="634" t="s">
        <v>178</v>
      </c>
      <c r="DA10" s="634"/>
      <c r="DB10" s="634"/>
      <c r="DC10" s="634"/>
      <c r="DD10" s="587" t="s">
        <v>178</v>
      </c>
      <c r="DE10" s="582"/>
      <c r="DF10" s="582"/>
      <c r="DG10" s="582"/>
      <c r="DH10" s="582"/>
      <c r="DI10" s="582"/>
      <c r="DJ10" s="582"/>
      <c r="DK10" s="582"/>
      <c r="DL10" s="582"/>
      <c r="DM10" s="582"/>
      <c r="DN10" s="582"/>
      <c r="DO10" s="582"/>
      <c r="DP10" s="583"/>
      <c r="DQ10" s="587" t="s">
        <v>178</v>
      </c>
      <c r="DR10" s="582"/>
      <c r="DS10" s="582"/>
      <c r="DT10" s="582"/>
      <c r="DU10" s="582"/>
      <c r="DV10" s="582"/>
      <c r="DW10" s="582"/>
      <c r="DX10" s="582"/>
      <c r="DY10" s="582"/>
      <c r="DZ10" s="582"/>
      <c r="EA10" s="582"/>
      <c r="EB10" s="582"/>
      <c r="EC10" s="620"/>
    </row>
    <row r="11" spans="2:143" ht="11.25" customHeight="1" x14ac:dyDescent="0.2">
      <c r="B11" s="578" t="s">
        <v>186</v>
      </c>
      <c r="C11" s="579"/>
      <c r="D11" s="579"/>
      <c r="E11" s="579"/>
      <c r="F11" s="579"/>
      <c r="G11" s="579"/>
      <c r="H11" s="579"/>
      <c r="I11" s="579"/>
      <c r="J11" s="579"/>
      <c r="K11" s="579"/>
      <c r="L11" s="579"/>
      <c r="M11" s="579"/>
      <c r="N11" s="579"/>
      <c r="O11" s="579"/>
      <c r="P11" s="579"/>
      <c r="Q11" s="580"/>
      <c r="R11" s="581">
        <v>7110</v>
      </c>
      <c r="S11" s="582"/>
      <c r="T11" s="582"/>
      <c r="U11" s="582"/>
      <c r="V11" s="582"/>
      <c r="W11" s="582"/>
      <c r="X11" s="582"/>
      <c r="Y11" s="583"/>
      <c r="Z11" s="634">
        <v>0.1</v>
      </c>
      <c r="AA11" s="634"/>
      <c r="AB11" s="634"/>
      <c r="AC11" s="634"/>
      <c r="AD11" s="635">
        <v>7110</v>
      </c>
      <c r="AE11" s="635"/>
      <c r="AF11" s="635"/>
      <c r="AG11" s="635"/>
      <c r="AH11" s="635"/>
      <c r="AI11" s="635"/>
      <c r="AJ11" s="635"/>
      <c r="AK11" s="635"/>
      <c r="AL11" s="604">
        <v>0.1</v>
      </c>
      <c r="AM11" s="636"/>
      <c r="AN11" s="636"/>
      <c r="AO11" s="637"/>
      <c r="AP11" s="578" t="s">
        <v>187</v>
      </c>
      <c r="AQ11" s="579"/>
      <c r="AR11" s="579"/>
      <c r="AS11" s="579"/>
      <c r="AT11" s="579"/>
      <c r="AU11" s="579"/>
      <c r="AV11" s="579"/>
      <c r="AW11" s="579"/>
      <c r="AX11" s="579"/>
      <c r="AY11" s="579"/>
      <c r="AZ11" s="579"/>
      <c r="BA11" s="579"/>
      <c r="BB11" s="579"/>
      <c r="BC11" s="579"/>
      <c r="BD11" s="579"/>
      <c r="BE11" s="579"/>
      <c r="BF11" s="580"/>
      <c r="BG11" s="581">
        <v>52743</v>
      </c>
      <c r="BH11" s="582"/>
      <c r="BI11" s="582"/>
      <c r="BJ11" s="582"/>
      <c r="BK11" s="582"/>
      <c r="BL11" s="582"/>
      <c r="BM11" s="582"/>
      <c r="BN11" s="583"/>
      <c r="BO11" s="634">
        <v>3.1</v>
      </c>
      <c r="BP11" s="634"/>
      <c r="BQ11" s="634"/>
      <c r="BR11" s="634"/>
      <c r="BS11" s="587">
        <v>11333</v>
      </c>
      <c r="BT11" s="582"/>
      <c r="BU11" s="582"/>
      <c r="BV11" s="582"/>
      <c r="BW11" s="582"/>
      <c r="BX11" s="582"/>
      <c r="BY11" s="582"/>
      <c r="BZ11" s="582"/>
      <c r="CA11" s="582"/>
      <c r="CB11" s="620"/>
      <c r="CD11" s="613" t="s">
        <v>188</v>
      </c>
      <c r="CE11" s="614"/>
      <c r="CF11" s="614"/>
      <c r="CG11" s="614"/>
      <c r="CH11" s="614"/>
      <c r="CI11" s="614"/>
      <c r="CJ11" s="614"/>
      <c r="CK11" s="614"/>
      <c r="CL11" s="614"/>
      <c r="CM11" s="614"/>
      <c r="CN11" s="614"/>
      <c r="CO11" s="614"/>
      <c r="CP11" s="614"/>
      <c r="CQ11" s="615"/>
      <c r="CR11" s="581">
        <v>723481</v>
      </c>
      <c r="CS11" s="582"/>
      <c r="CT11" s="582"/>
      <c r="CU11" s="582"/>
      <c r="CV11" s="582"/>
      <c r="CW11" s="582"/>
      <c r="CX11" s="582"/>
      <c r="CY11" s="583"/>
      <c r="CZ11" s="634">
        <v>5.8</v>
      </c>
      <c r="DA11" s="634"/>
      <c r="DB11" s="634"/>
      <c r="DC11" s="634"/>
      <c r="DD11" s="587">
        <v>120965</v>
      </c>
      <c r="DE11" s="582"/>
      <c r="DF11" s="582"/>
      <c r="DG11" s="582"/>
      <c r="DH11" s="582"/>
      <c r="DI11" s="582"/>
      <c r="DJ11" s="582"/>
      <c r="DK11" s="582"/>
      <c r="DL11" s="582"/>
      <c r="DM11" s="582"/>
      <c r="DN11" s="582"/>
      <c r="DO11" s="582"/>
      <c r="DP11" s="583"/>
      <c r="DQ11" s="587">
        <v>404619</v>
      </c>
      <c r="DR11" s="582"/>
      <c r="DS11" s="582"/>
      <c r="DT11" s="582"/>
      <c r="DU11" s="582"/>
      <c r="DV11" s="582"/>
      <c r="DW11" s="582"/>
      <c r="DX11" s="582"/>
      <c r="DY11" s="582"/>
      <c r="DZ11" s="582"/>
      <c r="EA11" s="582"/>
      <c r="EB11" s="582"/>
      <c r="EC11" s="620"/>
    </row>
    <row r="12" spans="2:143" ht="11.25" customHeight="1" x14ac:dyDescent="0.2">
      <c r="B12" s="578" t="s">
        <v>189</v>
      </c>
      <c r="C12" s="579"/>
      <c r="D12" s="579"/>
      <c r="E12" s="579"/>
      <c r="F12" s="579"/>
      <c r="G12" s="579"/>
      <c r="H12" s="579"/>
      <c r="I12" s="579"/>
      <c r="J12" s="579"/>
      <c r="K12" s="579"/>
      <c r="L12" s="579"/>
      <c r="M12" s="579"/>
      <c r="N12" s="579"/>
      <c r="O12" s="579"/>
      <c r="P12" s="579"/>
      <c r="Q12" s="580"/>
      <c r="R12" s="581" t="s">
        <v>178</v>
      </c>
      <c r="S12" s="582"/>
      <c r="T12" s="582"/>
      <c r="U12" s="582"/>
      <c r="V12" s="582"/>
      <c r="W12" s="582"/>
      <c r="X12" s="582"/>
      <c r="Y12" s="583"/>
      <c r="Z12" s="634" t="s">
        <v>178</v>
      </c>
      <c r="AA12" s="634"/>
      <c r="AB12" s="634"/>
      <c r="AC12" s="634"/>
      <c r="AD12" s="635" t="s">
        <v>178</v>
      </c>
      <c r="AE12" s="635"/>
      <c r="AF12" s="635"/>
      <c r="AG12" s="635"/>
      <c r="AH12" s="635"/>
      <c r="AI12" s="635"/>
      <c r="AJ12" s="635"/>
      <c r="AK12" s="635"/>
      <c r="AL12" s="604" t="s">
        <v>178</v>
      </c>
      <c r="AM12" s="636"/>
      <c r="AN12" s="636"/>
      <c r="AO12" s="637"/>
      <c r="AP12" s="578" t="s">
        <v>190</v>
      </c>
      <c r="AQ12" s="579"/>
      <c r="AR12" s="579"/>
      <c r="AS12" s="579"/>
      <c r="AT12" s="579"/>
      <c r="AU12" s="579"/>
      <c r="AV12" s="579"/>
      <c r="AW12" s="579"/>
      <c r="AX12" s="579"/>
      <c r="AY12" s="579"/>
      <c r="AZ12" s="579"/>
      <c r="BA12" s="579"/>
      <c r="BB12" s="579"/>
      <c r="BC12" s="579"/>
      <c r="BD12" s="579"/>
      <c r="BE12" s="579"/>
      <c r="BF12" s="580"/>
      <c r="BG12" s="581">
        <v>859614</v>
      </c>
      <c r="BH12" s="582"/>
      <c r="BI12" s="582"/>
      <c r="BJ12" s="582"/>
      <c r="BK12" s="582"/>
      <c r="BL12" s="582"/>
      <c r="BM12" s="582"/>
      <c r="BN12" s="583"/>
      <c r="BO12" s="634">
        <v>51</v>
      </c>
      <c r="BP12" s="634"/>
      <c r="BQ12" s="634"/>
      <c r="BR12" s="634"/>
      <c r="BS12" s="587">
        <v>90304</v>
      </c>
      <c r="BT12" s="582"/>
      <c r="BU12" s="582"/>
      <c r="BV12" s="582"/>
      <c r="BW12" s="582"/>
      <c r="BX12" s="582"/>
      <c r="BY12" s="582"/>
      <c r="BZ12" s="582"/>
      <c r="CA12" s="582"/>
      <c r="CB12" s="620"/>
      <c r="CD12" s="613" t="s">
        <v>191</v>
      </c>
      <c r="CE12" s="614"/>
      <c r="CF12" s="614"/>
      <c r="CG12" s="614"/>
      <c r="CH12" s="614"/>
      <c r="CI12" s="614"/>
      <c r="CJ12" s="614"/>
      <c r="CK12" s="614"/>
      <c r="CL12" s="614"/>
      <c r="CM12" s="614"/>
      <c r="CN12" s="614"/>
      <c r="CO12" s="614"/>
      <c r="CP12" s="614"/>
      <c r="CQ12" s="615"/>
      <c r="CR12" s="581">
        <v>462337</v>
      </c>
      <c r="CS12" s="582"/>
      <c r="CT12" s="582"/>
      <c r="CU12" s="582"/>
      <c r="CV12" s="582"/>
      <c r="CW12" s="582"/>
      <c r="CX12" s="582"/>
      <c r="CY12" s="583"/>
      <c r="CZ12" s="634">
        <v>3.7</v>
      </c>
      <c r="DA12" s="634"/>
      <c r="DB12" s="634"/>
      <c r="DC12" s="634"/>
      <c r="DD12" s="587">
        <v>137609</v>
      </c>
      <c r="DE12" s="582"/>
      <c r="DF12" s="582"/>
      <c r="DG12" s="582"/>
      <c r="DH12" s="582"/>
      <c r="DI12" s="582"/>
      <c r="DJ12" s="582"/>
      <c r="DK12" s="582"/>
      <c r="DL12" s="582"/>
      <c r="DM12" s="582"/>
      <c r="DN12" s="582"/>
      <c r="DO12" s="582"/>
      <c r="DP12" s="583"/>
      <c r="DQ12" s="587">
        <v>246802</v>
      </c>
      <c r="DR12" s="582"/>
      <c r="DS12" s="582"/>
      <c r="DT12" s="582"/>
      <c r="DU12" s="582"/>
      <c r="DV12" s="582"/>
      <c r="DW12" s="582"/>
      <c r="DX12" s="582"/>
      <c r="DY12" s="582"/>
      <c r="DZ12" s="582"/>
      <c r="EA12" s="582"/>
      <c r="EB12" s="582"/>
      <c r="EC12" s="620"/>
    </row>
    <row r="13" spans="2:143" ht="11.25" customHeight="1" x14ac:dyDescent="0.2">
      <c r="B13" s="578" t="s">
        <v>192</v>
      </c>
      <c r="C13" s="579"/>
      <c r="D13" s="579"/>
      <c r="E13" s="579"/>
      <c r="F13" s="579"/>
      <c r="G13" s="579"/>
      <c r="H13" s="579"/>
      <c r="I13" s="579"/>
      <c r="J13" s="579"/>
      <c r="K13" s="579"/>
      <c r="L13" s="579"/>
      <c r="M13" s="579"/>
      <c r="N13" s="579"/>
      <c r="O13" s="579"/>
      <c r="P13" s="579"/>
      <c r="Q13" s="580"/>
      <c r="R13" s="581">
        <v>12994</v>
      </c>
      <c r="S13" s="582"/>
      <c r="T13" s="582"/>
      <c r="U13" s="582"/>
      <c r="V13" s="582"/>
      <c r="W13" s="582"/>
      <c r="X13" s="582"/>
      <c r="Y13" s="583"/>
      <c r="Z13" s="634">
        <v>0.1</v>
      </c>
      <c r="AA13" s="634"/>
      <c r="AB13" s="634"/>
      <c r="AC13" s="634"/>
      <c r="AD13" s="635">
        <v>12994</v>
      </c>
      <c r="AE13" s="635"/>
      <c r="AF13" s="635"/>
      <c r="AG13" s="635"/>
      <c r="AH13" s="635"/>
      <c r="AI13" s="635"/>
      <c r="AJ13" s="635"/>
      <c r="AK13" s="635"/>
      <c r="AL13" s="604">
        <v>0.2</v>
      </c>
      <c r="AM13" s="636"/>
      <c r="AN13" s="636"/>
      <c r="AO13" s="637"/>
      <c r="AP13" s="578" t="s">
        <v>193</v>
      </c>
      <c r="AQ13" s="579"/>
      <c r="AR13" s="579"/>
      <c r="AS13" s="579"/>
      <c r="AT13" s="579"/>
      <c r="AU13" s="579"/>
      <c r="AV13" s="579"/>
      <c r="AW13" s="579"/>
      <c r="AX13" s="579"/>
      <c r="AY13" s="579"/>
      <c r="AZ13" s="579"/>
      <c r="BA13" s="579"/>
      <c r="BB13" s="579"/>
      <c r="BC13" s="579"/>
      <c r="BD13" s="579"/>
      <c r="BE13" s="579"/>
      <c r="BF13" s="580"/>
      <c r="BG13" s="581">
        <v>833859</v>
      </c>
      <c r="BH13" s="582"/>
      <c r="BI13" s="582"/>
      <c r="BJ13" s="582"/>
      <c r="BK13" s="582"/>
      <c r="BL13" s="582"/>
      <c r="BM13" s="582"/>
      <c r="BN13" s="583"/>
      <c r="BO13" s="634">
        <v>49.5</v>
      </c>
      <c r="BP13" s="634"/>
      <c r="BQ13" s="634"/>
      <c r="BR13" s="634"/>
      <c r="BS13" s="587">
        <v>90304</v>
      </c>
      <c r="BT13" s="582"/>
      <c r="BU13" s="582"/>
      <c r="BV13" s="582"/>
      <c r="BW13" s="582"/>
      <c r="BX13" s="582"/>
      <c r="BY13" s="582"/>
      <c r="BZ13" s="582"/>
      <c r="CA13" s="582"/>
      <c r="CB13" s="620"/>
      <c r="CD13" s="613" t="s">
        <v>194</v>
      </c>
      <c r="CE13" s="614"/>
      <c r="CF13" s="614"/>
      <c r="CG13" s="614"/>
      <c r="CH13" s="614"/>
      <c r="CI13" s="614"/>
      <c r="CJ13" s="614"/>
      <c r="CK13" s="614"/>
      <c r="CL13" s="614"/>
      <c r="CM13" s="614"/>
      <c r="CN13" s="614"/>
      <c r="CO13" s="614"/>
      <c r="CP13" s="614"/>
      <c r="CQ13" s="615"/>
      <c r="CR13" s="581">
        <v>794589</v>
      </c>
      <c r="CS13" s="582"/>
      <c r="CT13" s="582"/>
      <c r="CU13" s="582"/>
      <c r="CV13" s="582"/>
      <c r="CW13" s="582"/>
      <c r="CX13" s="582"/>
      <c r="CY13" s="583"/>
      <c r="CZ13" s="634">
        <v>6.4</v>
      </c>
      <c r="DA13" s="634"/>
      <c r="DB13" s="634"/>
      <c r="DC13" s="634"/>
      <c r="DD13" s="587">
        <v>506943</v>
      </c>
      <c r="DE13" s="582"/>
      <c r="DF13" s="582"/>
      <c r="DG13" s="582"/>
      <c r="DH13" s="582"/>
      <c r="DI13" s="582"/>
      <c r="DJ13" s="582"/>
      <c r="DK13" s="582"/>
      <c r="DL13" s="582"/>
      <c r="DM13" s="582"/>
      <c r="DN13" s="582"/>
      <c r="DO13" s="582"/>
      <c r="DP13" s="583"/>
      <c r="DQ13" s="587">
        <v>284765</v>
      </c>
      <c r="DR13" s="582"/>
      <c r="DS13" s="582"/>
      <c r="DT13" s="582"/>
      <c r="DU13" s="582"/>
      <c r="DV13" s="582"/>
      <c r="DW13" s="582"/>
      <c r="DX13" s="582"/>
      <c r="DY13" s="582"/>
      <c r="DZ13" s="582"/>
      <c r="EA13" s="582"/>
      <c r="EB13" s="582"/>
      <c r="EC13" s="620"/>
    </row>
    <row r="14" spans="2:143" ht="11.25" customHeight="1" x14ac:dyDescent="0.2">
      <c r="B14" s="578" t="s">
        <v>195</v>
      </c>
      <c r="C14" s="579"/>
      <c r="D14" s="579"/>
      <c r="E14" s="579"/>
      <c r="F14" s="579"/>
      <c r="G14" s="579"/>
      <c r="H14" s="579"/>
      <c r="I14" s="579"/>
      <c r="J14" s="579"/>
      <c r="K14" s="579"/>
      <c r="L14" s="579"/>
      <c r="M14" s="579"/>
      <c r="N14" s="579"/>
      <c r="O14" s="579"/>
      <c r="P14" s="579"/>
      <c r="Q14" s="580"/>
      <c r="R14" s="581" t="s">
        <v>178</v>
      </c>
      <c r="S14" s="582"/>
      <c r="T14" s="582"/>
      <c r="U14" s="582"/>
      <c r="V14" s="582"/>
      <c r="W14" s="582"/>
      <c r="X14" s="582"/>
      <c r="Y14" s="583"/>
      <c r="Z14" s="634" t="s">
        <v>178</v>
      </c>
      <c r="AA14" s="634"/>
      <c r="AB14" s="634"/>
      <c r="AC14" s="634"/>
      <c r="AD14" s="635" t="s">
        <v>178</v>
      </c>
      <c r="AE14" s="635"/>
      <c r="AF14" s="635"/>
      <c r="AG14" s="635"/>
      <c r="AH14" s="635"/>
      <c r="AI14" s="635"/>
      <c r="AJ14" s="635"/>
      <c r="AK14" s="635"/>
      <c r="AL14" s="604" t="s">
        <v>178</v>
      </c>
      <c r="AM14" s="636"/>
      <c r="AN14" s="636"/>
      <c r="AO14" s="637"/>
      <c r="AP14" s="578" t="s">
        <v>196</v>
      </c>
      <c r="AQ14" s="579"/>
      <c r="AR14" s="579"/>
      <c r="AS14" s="579"/>
      <c r="AT14" s="579"/>
      <c r="AU14" s="579"/>
      <c r="AV14" s="579"/>
      <c r="AW14" s="579"/>
      <c r="AX14" s="579"/>
      <c r="AY14" s="579"/>
      <c r="AZ14" s="579"/>
      <c r="BA14" s="579"/>
      <c r="BB14" s="579"/>
      <c r="BC14" s="579"/>
      <c r="BD14" s="579"/>
      <c r="BE14" s="579"/>
      <c r="BF14" s="580"/>
      <c r="BG14" s="581">
        <v>71950</v>
      </c>
      <c r="BH14" s="582"/>
      <c r="BI14" s="582"/>
      <c r="BJ14" s="582"/>
      <c r="BK14" s="582"/>
      <c r="BL14" s="582"/>
      <c r="BM14" s="582"/>
      <c r="BN14" s="583"/>
      <c r="BO14" s="634">
        <v>4.3</v>
      </c>
      <c r="BP14" s="634"/>
      <c r="BQ14" s="634"/>
      <c r="BR14" s="634"/>
      <c r="BS14" s="587" t="s">
        <v>178</v>
      </c>
      <c r="BT14" s="582"/>
      <c r="BU14" s="582"/>
      <c r="BV14" s="582"/>
      <c r="BW14" s="582"/>
      <c r="BX14" s="582"/>
      <c r="BY14" s="582"/>
      <c r="BZ14" s="582"/>
      <c r="CA14" s="582"/>
      <c r="CB14" s="620"/>
      <c r="CD14" s="613" t="s">
        <v>197</v>
      </c>
      <c r="CE14" s="614"/>
      <c r="CF14" s="614"/>
      <c r="CG14" s="614"/>
      <c r="CH14" s="614"/>
      <c r="CI14" s="614"/>
      <c r="CJ14" s="614"/>
      <c r="CK14" s="614"/>
      <c r="CL14" s="614"/>
      <c r="CM14" s="614"/>
      <c r="CN14" s="614"/>
      <c r="CO14" s="614"/>
      <c r="CP14" s="614"/>
      <c r="CQ14" s="615"/>
      <c r="CR14" s="581">
        <v>516386</v>
      </c>
      <c r="CS14" s="582"/>
      <c r="CT14" s="582"/>
      <c r="CU14" s="582"/>
      <c r="CV14" s="582"/>
      <c r="CW14" s="582"/>
      <c r="CX14" s="582"/>
      <c r="CY14" s="583"/>
      <c r="CZ14" s="634">
        <v>4.0999999999999996</v>
      </c>
      <c r="DA14" s="634"/>
      <c r="DB14" s="634"/>
      <c r="DC14" s="634"/>
      <c r="DD14" s="587">
        <v>143210</v>
      </c>
      <c r="DE14" s="582"/>
      <c r="DF14" s="582"/>
      <c r="DG14" s="582"/>
      <c r="DH14" s="582"/>
      <c r="DI14" s="582"/>
      <c r="DJ14" s="582"/>
      <c r="DK14" s="582"/>
      <c r="DL14" s="582"/>
      <c r="DM14" s="582"/>
      <c r="DN14" s="582"/>
      <c r="DO14" s="582"/>
      <c r="DP14" s="583"/>
      <c r="DQ14" s="587">
        <v>364132</v>
      </c>
      <c r="DR14" s="582"/>
      <c r="DS14" s="582"/>
      <c r="DT14" s="582"/>
      <c r="DU14" s="582"/>
      <c r="DV14" s="582"/>
      <c r="DW14" s="582"/>
      <c r="DX14" s="582"/>
      <c r="DY14" s="582"/>
      <c r="DZ14" s="582"/>
      <c r="EA14" s="582"/>
      <c r="EB14" s="582"/>
      <c r="EC14" s="620"/>
    </row>
    <row r="15" spans="2:143" ht="11.25" customHeight="1" x14ac:dyDescent="0.2">
      <c r="B15" s="578" t="s">
        <v>198</v>
      </c>
      <c r="C15" s="579"/>
      <c r="D15" s="579"/>
      <c r="E15" s="579"/>
      <c r="F15" s="579"/>
      <c r="G15" s="579"/>
      <c r="H15" s="579"/>
      <c r="I15" s="579"/>
      <c r="J15" s="579"/>
      <c r="K15" s="579"/>
      <c r="L15" s="579"/>
      <c r="M15" s="579"/>
      <c r="N15" s="579"/>
      <c r="O15" s="579"/>
      <c r="P15" s="579"/>
      <c r="Q15" s="580"/>
      <c r="R15" s="581">
        <v>4372</v>
      </c>
      <c r="S15" s="582"/>
      <c r="T15" s="582"/>
      <c r="U15" s="582"/>
      <c r="V15" s="582"/>
      <c r="W15" s="582"/>
      <c r="X15" s="582"/>
      <c r="Y15" s="583"/>
      <c r="Z15" s="634">
        <v>0</v>
      </c>
      <c r="AA15" s="634"/>
      <c r="AB15" s="634"/>
      <c r="AC15" s="634"/>
      <c r="AD15" s="635">
        <v>4372</v>
      </c>
      <c r="AE15" s="635"/>
      <c r="AF15" s="635"/>
      <c r="AG15" s="635"/>
      <c r="AH15" s="635"/>
      <c r="AI15" s="635"/>
      <c r="AJ15" s="635"/>
      <c r="AK15" s="635"/>
      <c r="AL15" s="604">
        <v>0.1</v>
      </c>
      <c r="AM15" s="636"/>
      <c r="AN15" s="636"/>
      <c r="AO15" s="637"/>
      <c r="AP15" s="578" t="s">
        <v>199</v>
      </c>
      <c r="AQ15" s="579"/>
      <c r="AR15" s="579"/>
      <c r="AS15" s="579"/>
      <c r="AT15" s="579"/>
      <c r="AU15" s="579"/>
      <c r="AV15" s="579"/>
      <c r="AW15" s="579"/>
      <c r="AX15" s="579"/>
      <c r="AY15" s="579"/>
      <c r="AZ15" s="579"/>
      <c r="BA15" s="579"/>
      <c r="BB15" s="579"/>
      <c r="BC15" s="579"/>
      <c r="BD15" s="579"/>
      <c r="BE15" s="579"/>
      <c r="BF15" s="580"/>
      <c r="BG15" s="581">
        <v>119777</v>
      </c>
      <c r="BH15" s="582"/>
      <c r="BI15" s="582"/>
      <c r="BJ15" s="582"/>
      <c r="BK15" s="582"/>
      <c r="BL15" s="582"/>
      <c r="BM15" s="582"/>
      <c r="BN15" s="583"/>
      <c r="BO15" s="634">
        <v>7.1</v>
      </c>
      <c r="BP15" s="634"/>
      <c r="BQ15" s="634"/>
      <c r="BR15" s="634"/>
      <c r="BS15" s="587" t="s">
        <v>178</v>
      </c>
      <c r="BT15" s="582"/>
      <c r="BU15" s="582"/>
      <c r="BV15" s="582"/>
      <c r="BW15" s="582"/>
      <c r="BX15" s="582"/>
      <c r="BY15" s="582"/>
      <c r="BZ15" s="582"/>
      <c r="CA15" s="582"/>
      <c r="CB15" s="620"/>
      <c r="CD15" s="613" t="s">
        <v>200</v>
      </c>
      <c r="CE15" s="614"/>
      <c r="CF15" s="614"/>
      <c r="CG15" s="614"/>
      <c r="CH15" s="614"/>
      <c r="CI15" s="614"/>
      <c r="CJ15" s="614"/>
      <c r="CK15" s="614"/>
      <c r="CL15" s="614"/>
      <c r="CM15" s="614"/>
      <c r="CN15" s="614"/>
      <c r="CO15" s="614"/>
      <c r="CP15" s="614"/>
      <c r="CQ15" s="615"/>
      <c r="CR15" s="581">
        <v>1331201</v>
      </c>
      <c r="CS15" s="582"/>
      <c r="CT15" s="582"/>
      <c r="CU15" s="582"/>
      <c r="CV15" s="582"/>
      <c r="CW15" s="582"/>
      <c r="CX15" s="582"/>
      <c r="CY15" s="583"/>
      <c r="CZ15" s="634">
        <v>10.7</v>
      </c>
      <c r="DA15" s="634"/>
      <c r="DB15" s="634"/>
      <c r="DC15" s="634"/>
      <c r="DD15" s="587">
        <v>599266</v>
      </c>
      <c r="DE15" s="582"/>
      <c r="DF15" s="582"/>
      <c r="DG15" s="582"/>
      <c r="DH15" s="582"/>
      <c r="DI15" s="582"/>
      <c r="DJ15" s="582"/>
      <c r="DK15" s="582"/>
      <c r="DL15" s="582"/>
      <c r="DM15" s="582"/>
      <c r="DN15" s="582"/>
      <c r="DO15" s="582"/>
      <c r="DP15" s="583"/>
      <c r="DQ15" s="587">
        <v>862570</v>
      </c>
      <c r="DR15" s="582"/>
      <c r="DS15" s="582"/>
      <c r="DT15" s="582"/>
      <c r="DU15" s="582"/>
      <c r="DV15" s="582"/>
      <c r="DW15" s="582"/>
      <c r="DX15" s="582"/>
      <c r="DY15" s="582"/>
      <c r="DZ15" s="582"/>
      <c r="EA15" s="582"/>
      <c r="EB15" s="582"/>
      <c r="EC15" s="620"/>
    </row>
    <row r="16" spans="2:143" ht="11.25" customHeight="1" x14ac:dyDescent="0.2">
      <c r="B16" s="578" t="s">
        <v>201</v>
      </c>
      <c r="C16" s="579"/>
      <c r="D16" s="579"/>
      <c r="E16" s="579"/>
      <c r="F16" s="579"/>
      <c r="G16" s="579"/>
      <c r="H16" s="579"/>
      <c r="I16" s="579"/>
      <c r="J16" s="579"/>
      <c r="K16" s="579"/>
      <c r="L16" s="579"/>
      <c r="M16" s="579"/>
      <c r="N16" s="579"/>
      <c r="O16" s="579"/>
      <c r="P16" s="579"/>
      <c r="Q16" s="580"/>
      <c r="R16" s="581">
        <v>5005164</v>
      </c>
      <c r="S16" s="582"/>
      <c r="T16" s="582"/>
      <c r="U16" s="582"/>
      <c r="V16" s="582"/>
      <c r="W16" s="582"/>
      <c r="X16" s="582"/>
      <c r="Y16" s="583"/>
      <c r="Z16" s="634">
        <v>39.1</v>
      </c>
      <c r="AA16" s="634"/>
      <c r="AB16" s="634"/>
      <c r="AC16" s="634"/>
      <c r="AD16" s="635">
        <v>4395679</v>
      </c>
      <c r="AE16" s="635"/>
      <c r="AF16" s="635"/>
      <c r="AG16" s="635"/>
      <c r="AH16" s="635"/>
      <c r="AI16" s="635"/>
      <c r="AJ16" s="635"/>
      <c r="AK16" s="635"/>
      <c r="AL16" s="604">
        <v>66.5</v>
      </c>
      <c r="AM16" s="636"/>
      <c r="AN16" s="636"/>
      <c r="AO16" s="637"/>
      <c r="AP16" s="578" t="s">
        <v>202</v>
      </c>
      <c r="AQ16" s="579"/>
      <c r="AR16" s="579"/>
      <c r="AS16" s="579"/>
      <c r="AT16" s="579"/>
      <c r="AU16" s="579"/>
      <c r="AV16" s="579"/>
      <c r="AW16" s="579"/>
      <c r="AX16" s="579"/>
      <c r="AY16" s="579"/>
      <c r="AZ16" s="579"/>
      <c r="BA16" s="579"/>
      <c r="BB16" s="579"/>
      <c r="BC16" s="579"/>
      <c r="BD16" s="579"/>
      <c r="BE16" s="579"/>
      <c r="BF16" s="580"/>
      <c r="BG16" s="581" t="s">
        <v>178</v>
      </c>
      <c r="BH16" s="582"/>
      <c r="BI16" s="582"/>
      <c r="BJ16" s="582"/>
      <c r="BK16" s="582"/>
      <c r="BL16" s="582"/>
      <c r="BM16" s="582"/>
      <c r="BN16" s="583"/>
      <c r="BO16" s="634" t="s">
        <v>178</v>
      </c>
      <c r="BP16" s="634"/>
      <c r="BQ16" s="634"/>
      <c r="BR16" s="634"/>
      <c r="BS16" s="587" t="s">
        <v>178</v>
      </c>
      <c r="BT16" s="582"/>
      <c r="BU16" s="582"/>
      <c r="BV16" s="582"/>
      <c r="BW16" s="582"/>
      <c r="BX16" s="582"/>
      <c r="BY16" s="582"/>
      <c r="BZ16" s="582"/>
      <c r="CA16" s="582"/>
      <c r="CB16" s="620"/>
      <c r="CD16" s="613" t="s">
        <v>203</v>
      </c>
      <c r="CE16" s="614"/>
      <c r="CF16" s="614"/>
      <c r="CG16" s="614"/>
      <c r="CH16" s="614"/>
      <c r="CI16" s="614"/>
      <c r="CJ16" s="614"/>
      <c r="CK16" s="614"/>
      <c r="CL16" s="614"/>
      <c r="CM16" s="614"/>
      <c r="CN16" s="614"/>
      <c r="CO16" s="614"/>
      <c r="CP16" s="614"/>
      <c r="CQ16" s="615"/>
      <c r="CR16" s="581">
        <v>221949</v>
      </c>
      <c r="CS16" s="582"/>
      <c r="CT16" s="582"/>
      <c r="CU16" s="582"/>
      <c r="CV16" s="582"/>
      <c r="CW16" s="582"/>
      <c r="CX16" s="582"/>
      <c r="CY16" s="583"/>
      <c r="CZ16" s="634">
        <v>1.8</v>
      </c>
      <c r="DA16" s="634"/>
      <c r="DB16" s="634"/>
      <c r="DC16" s="634"/>
      <c r="DD16" s="587" t="s">
        <v>178</v>
      </c>
      <c r="DE16" s="582"/>
      <c r="DF16" s="582"/>
      <c r="DG16" s="582"/>
      <c r="DH16" s="582"/>
      <c r="DI16" s="582"/>
      <c r="DJ16" s="582"/>
      <c r="DK16" s="582"/>
      <c r="DL16" s="582"/>
      <c r="DM16" s="582"/>
      <c r="DN16" s="582"/>
      <c r="DO16" s="582"/>
      <c r="DP16" s="583"/>
      <c r="DQ16" s="587">
        <v>63819</v>
      </c>
      <c r="DR16" s="582"/>
      <c r="DS16" s="582"/>
      <c r="DT16" s="582"/>
      <c r="DU16" s="582"/>
      <c r="DV16" s="582"/>
      <c r="DW16" s="582"/>
      <c r="DX16" s="582"/>
      <c r="DY16" s="582"/>
      <c r="DZ16" s="582"/>
      <c r="EA16" s="582"/>
      <c r="EB16" s="582"/>
      <c r="EC16" s="620"/>
    </row>
    <row r="17" spans="2:133" ht="11.25" customHeight="1" x14ac:dyDescent="0.2">
      <c r="B17" s="578" t="s">
        <v>204</v>
      </c>
      <c r="C17" s="579"/>
      <c r="D17" s="579"/>
      <c r="E17" s="579"/>
      <c r="F17" s="579"/>
      <c r="G17" s="579"/>
      <c r="H17" s="579"/>
      <c r="I17" s="579"/>
      <c r="J17" s="579"/>
      <c r="K17" s="579"/>
      <c r="L17" s="579"/>
      <c r="M17" s="579"/>
      <c r="N17" s="579"/>
      <c r="O17" s="579"/>
      <c r="P17" s="579"/>
      <c r="Q17" s="580"/>
      <c r="R17" s="581">
        <v>4395679</v>
      </c>
      <c r="S17" s="582"/>
      <c r="T17" s="582"/>
      <c r="U17" s="582"/>
      <c r="V17" s="582"/>
      <c r="W17" s="582"/>
      <c r="X17" s="582"/>
      <c r="Y17" s="583"/>
      <c r="Z17" s="634">
        <v>34.4</v>
      </c>
      <c r="AA17" s="634"/>
      <c r="AB17" s="634"/>
      <c r="AC17" s="634"/>
      <c r="AD17" s="635">
        <v>4395679</v>
      </c>
      <c r="AE17" s="635"/>
      <c r="AF17" s="635"/>
      <c r="AG17" s="635"/>
      <c r="AH17" s="635"/>
      <c r="AI17" s="635"/>
      <c r="AJ17" s="635"/>
      <c r="AK17" s="635"/>
      <c r="AL17" s="604">
        <v>66.5</v>
      </c>
      <c r="AM17" s="636"/>
      <c r="AN17" s="636"/>
      <c r="AO17" s="637"/>
      <c r="AP17" s="578" t="s">
        <v>205</v>
      </c>
      <c r="AQ17" s="579"/>
      <c r="AR17" s="579"/>
      <c r="AS17" s="579"/>
      <c r="AT17" s="579"/>
      <c r="AU17" s="579"/>
      <c r="AV17" s="579"/>
      <c r="AW17" s="579"/>
      <c r="AX17" s="579"/>
      <c r="AY17" s="579"/>
      <c r="AZ17" s="579"/>
      <c r="BA17" s="579"/>
      <c r="BB17" s="579"/>
      <c r="BC17" s="579"/>
      <c r="BD17" s="579"/>
      <c r="BE17" s="579"/>
      <c r="BF17" s="580"/>
      <c r="BG17" s="581" t="s">
        <v>178</v>
      </c>
      <c r="BH17" s="582"/>
      <c r="BI17" s="582"/>
      <c r="BJ17" s="582"/>
      <c r="BK17" s="582"/>
      <c r="BL17" s="582"/>
      <c r="BM17" s="582"/>
      <c r="BN17" s="583"/>
      <c r="BO17" s="634" t="s">
        <v>178</v>
      </c>
      <c r="BP17" s="634"/>
      <c r="BQ17" s="634"/>
      <c r="BR17" s="634"/>
      <c r="BS17" s="587" t="s">
        <v>178</v>
      </c>
      <c r="BT17" s="582"/>
      <c r="BU17" s="582"/>
      <c r="BV17" s="582"/>
      <c r="BW17" s="582"/>
      <c r="BX17" s="582"/>
      <c r="BY17" s="582"/>
      <c r="BZ17" s="582"/>
      <c r="CA17" s="582"/>
      <c r="CB17" s="620"/>
      <c r="CD17" s="613" t="s">
        <v>206</v>
      </c>
      <c r="CE17" s="614"/>
      <c r="CF17" s="614"/>
      <c r="CG17" s="614"/>
      <c r="CH17" s="614"/>
      <c r="CI17" s="614"/>
      <c r="CJ17" s="614"/>
      <c r="CK17" s="614"/>
      <c r="CL17" s="614"/>
      <c r="CM17" s="614"/>
      <c r="CN17" s="614"/>
      <c r="CO17" s="614"/>
      <c r="CP17" s="614"/>
      <c r="CQ17" s="615"/>
      <c r="CR17" s="581">
        <v>987283</v>
      </c>
      <c r="CS17" s="582"/>
      <c r="CT17" s="582"/>
      <c r="CU17" s="582"/>
      <c r="CV17" s="582"/>
      <c r="CW17" s="582"/>
      <c r="CX17" s="582"/>
      <c r="CY17" s="583"/>
      <c r="CZ17" s="634">
        <v>7.9</v>
      </c>
      <c r="DA17" s="634"/>
      <c r="DB17" s="634"/>
      <c r="DC17" s="634"/>
      <c r="DD17" s="587" t="s">
        <v>178</v>
      </c>
      <c r="DE17" s="582"/>
      <c r="DF17" s="582"/>
      <c r="DG17" s="582"/>
      <c r="DH17" s="582"/>
      <c r="DI17" s="582"/>
      <c r="DJ17" s="582"/>
      <c r="DK17" s="582"/>
      <c r="DL17" s="582"/>
      <c r="DM17" s="582"/>
      <c r="DN17" s="582"/>
      <c r="DO17" s="582"/>
      <c r="DP17" s="583"/>
      <c r="DQ17" s="587">
        <v>955044</v>
      </c>
      <c r="DR17" s="582"/>
      <c r="DS17" s="582"/>
      <c r="DT17" s="582"/>
      <c r="DU17" s="582"/>
      <c r="DV17" s="582"/>
      <c r="DW17" s="582"/>
      <c r="DX17" s="582"/>
      <c r="DY17" s="582"/>
      <c r="DZ17" s="582"/>
      <c r="EA17" s="582"/>
      <c r="EB17" s="582"/>
      <c r="EC17" s="620"/>
    </row>
    <row r="18" spans="2:133" ht="11.25" customHeight="1" x14ac:dyDescent="0.2">
      <c r="B18" s="578" t="s">
        <v>207</v>
      </c>
      <c r="C18" s="579"/>
      <c r="D18" s="579"/>
      <c r="E18" s="579"/>
      <c r="F18" s="579"/>
      <c r="G18" s="579"/>
      <c r="H18" s="579"/>
      <c r="I18" s="579"/>
      <c r="J18" s="579"/>
      <c r="K18" s="579"/>
      <c r="L18" s="579"/>
      <c r="M18" s="579"/>
      <c r="N18" s="579"/>
      <c r="O18" s="579"/>
      <c r="P18" s="579"/>
      <c r="Q18" s="580"/>
      <c r="R18" s="581">
        <v>609485</v>
      </c>
      <c r="S18" s="582"/>
      <c r="T18" s="582"/>
      <c r="U18" s="582"/>
      <c r="V18" s="582"/>
      <c r="W18" s="582"/>
      <c r="X18" s="582"/>
      <c r="Y18" s="583"/>
      <c r="Z18" s="634">
        <v>4.8</v>
      </c>
      <c r="AA18" s="634"/>
      <c r="AB18" s="634"/>
      <c r="AC18" s="634"/>
      <c r="AD18" s="635" t="s">
        <v>178</v>
      </c>
      <c r="AE18" s="635"/>
      <c r="AF18" s="635"/>
      <c r="AG18" s="635"/>
      <c r="AH18" s="635"/>
      <c r="AI18" s="635"/>
      <c r="AJ18" s="635"/>
      <c r="AK18" s="635"/>
      <c r="AL18" s="604" t="s">
        <v>178</v>
      </c>
      <c r="AM18" s="636"/>
      <c r="AN18" s="636"/>
      <c r="AO18" s="637"/>
      <c r="AP18" s="578" t="s">
        <v>208</v>
      </c>
      <c r="AQ18" s="579"/>
      <c r="AR18" s="579"/>
      <c r="AS18" s="579"/>
      <c r="AT18" s="579"/>
      <c r="AU18" s="579"/>
      <c r="AV18" s="579"/>
      <c r="AW18" s="579"/>
      <c r="AX18" s="579"/>
      <c r="AY18" s="579"/>
      <c r="AZ18" s="579"/>
      <c r="BA18" s="579"/>
      <c r="BB18" s="579"/>
      <c r="BC18" s="579"/>
      <c r="BD18" s="579"/>
      <c r="BE18" s="579"/>
      <c r="BF18" s="580"/>
      <c r="BG18" s="581" t="s">
        <v>178</v>
      </c>
      <c r="BH18" s="582"/>
      <c r="BI18" s="582"/>
      <c r="BJ18" s="582"/>
      <c r="BK18" s="582"/>
      <c r="BL18" s="582"/>
      <c r="BM18" s="582"/>
      <c r="BN18" s="583"/>
      <c r="BO18" s="634" t="s">
        <v>178</v>
      </c>
      <c r="BP18" s="634"/>
      <c r="BQ18" s="634"/>
      <c r="BR18" s="634"/>
      <c r="BS18" s="587" t="s">
        <v>178</v>
      </c>
      <c r="BT18" s="582"/>
      <c r="BU18" s="582"/>
      <c r="BV18" s="582"/>
      <c r="BW18" s="582"/>
      <c r="BX18" s="582"/>
      <c r="BY18" s="582"/>
      <c r="BZ18" s="582"/>
      <c r="CA18" s="582"/>
      <c r="CB18" s="620"/>
      <c r="CD18" s="613" t="s">
        <v>209</v>
      </c>
      <c r="CE18" s="614"/>
      <c r="CF18" s="614"/>
      <c r="CG18" s="614"/>
      <c r="CH18" s="614"/>
      <c r="CI18" s="614"/>
      <c r="CJ18" s="614"/>
      <c r="CK18" s="614"/>
      <c r="CL18" s="614"/>
      <c r="CM18" s="614"/>
      <c r="CN18" s="614"/>
      <c r="CO18" s="614"/>
      <c r="CP18" s="614"/>
      <c r="CQ18" s="615"/>
      <c r="CR18" s="581" t="s">
        <v>178</v>
      </c>
      <c r="CS18" s="582"/>
      <c r="CT18" s="582"/>
      <c r="CU18" s="582"/>
      <c r="CV18" s="582"/>
      <c r="CW18" s="582"/>
      <c r="CX18" s="582"/>
      <c r="CY18" s="583"/>
      <c r="CZ18" s="634" t="s">
        <v>178</v>
      </c>
      <c r="DA18" s="634"/>
      <c r="DB18" s="634"/>
      <c r="DC18" s="634"/>
      <c r="DD18" s="587" t="s">
        <v>178</v>
      </c>
      <c r="DE18" s="582"/>
      <c r="DF18" s="582"/>
      <c r="DG18" s="582"/>
      <c r="DH18" s="582"/>
      <c r="DI18" s="582"/>
      <c r="DJ18" s="582"/>
      <c r="DK18" s="582"/>
      <c r="DL18" s="582"/>
      <c r="DM18" s="582"/>
      <c r="DN18" s="582"/>
      <c r="DO18" s="582"/>
      <c r="DP18" s="583"/>
      <c r="DQ18" s="587" t="s">
        <v>178</v>
      </c>
      <c r="DR18" s="582"/>
      <c r="DS18" s="582"/>
      <c r="DT18" s="582"/>
      <c r="DU18" s="582"/>
      <c r="DV18" s="582"/>
      <c r="DW18" s="582"/>
      <c r="DX18" s="582"/>
      <c r="DY18" s="582"/>
      <c r="DZ18" s="582"/>
      <c r="EA18" s="582"/>
      <c r="EB18" s="582"/>
      <c r="EC18" s="620"/>
    </row>
    <row r="19" spans="2:133" ht="11.25" customHeight="1" x14ac:dyDescent="0.2">
      <c r="B19" s="578" t="s">
        <v>210</v>
      </c>
      <c r="C19" s="579"/>
      <c r="D19" s="579"/>
      <c r="E19" s="579"/>
      <c r="F19" s="579"/>
      <c r="G19" s="579"/>
      <c r="H19" s="579"/>
      <c r="I19" s="579"/>
      <c r="J19" s="579"/>
      <c r="K19" s="579"/>
      <c r="L19" s="579"/>
      <c r="M19" s="579"/>
      <c r="N19" s="579"/>
      <c r="O19" s="579"/>
      <c r="P19" s="579"/>
      <c r="Q19" s="580"/>
      <c r="R19" s="581" t="s">
        <v>178</v>
      </c>
      <c r="S19" s="582"/>
      <c r="T19" s="582"/>
      <c r="U19" s="582"/>
      <c r="V19" s="582"/>
      <c r="W19" s="582"/>
      <c r="X19" s="582"/>
      <c r="Y19" s="583"/>
      <c r="Z19" s="634" t="s">
        <v>178</v>
      </c>
      <c r="AA19" s="634"/>
      <c r="AB19" s="634"/>
      <c r="AC19" s="634"/>
      <c r="AD19" s="635" t="s">
        <v>178</v>
      </c>
      <c r="AE19" s="635"/>
      <c r="AF19" s="635"/>
      <c r="AG19" s="635"/>
      <c r="AH19" s="635"/>
      <c r="AI19" s="635"/>
      <c r="AJ19" s="635"/>
      <c r="AK19" s="635"/>
      <c r="AL19" s="604" t="s">
        <v>178</v>
      </c>
      <c r="AM19" s="636"/>
      <c r="AN19" s="636"/>
      <c r="AO19" s="637"/>
      <c r="AP19" s="578" t="s">
        <v>211</v>
      </c>
      <c r="AQ19" s="579"/>
      <c r="AR19" s="579"/>
      <c r="AS19" s="579"/>
      <c r="AT19" s="579"/>
      <c r="AU19" s="579"/>
      <c r="AV19" s="579"/>
      <c r="AW19" s="579"/>
      <c r="AX19" s="579"/>
      <c r="AY19" s="579"/>
      <c r="AZ19" s="579"/>
      <c r="BA19" s="579"/>
      <c r="BB19" s="579"/>
      <c r="BC19" s="579"/>
      <c r="BD19" s="579"/>
      <c r="BE19" s="579"/>
      <c r="BF19" s="580"/>
      <c r="BG19" s="581" t="s">
        <v>178</v>
      </c>
      <c r="BH19" s="582"/>
      <c r="BI19" s="582"/>
      <c r="BJ19" s="582"/>
      <c r="BK19" s="582"/>
      <c r="BL19" s="582"/>
      <c r="BM19" s="582"/>
      <c r="BN19" s="583"/>
      <c r="BO19" s="634" t="s">
        <v>178</v>
      </c>
      <c r="BP19" s="634"/>
      <c r="BQ19" s="634"/>
      <c r="BR19" s="634"/>
      <c r="BS19" s="587" t="s">
        <v>178</v>
      </c>
      <c r="BT19" s="582"/>
      <c r="BU19" s="582"/>
      <c r="BV19" s="582"/>
      <c r="BW19" s="582"/>
      <c r="BX19" s="582"/>
      <c r="BY19" s="582"/>
      <c r="BZ19" s="582"/>
      <c r="CA19" s="582"/>
      <c r="CB19" s="620"/>
      <c r="CD19" s="613" t="s">
        <v>212</v>
      </c>
      <c r="CE19" s="614"/>
      <c r="CF19" s="614"/>
      <c r="CG19" s="614"/>
      <c r="CH19" s="614"/>
      <c r="CI19" s="614"/>
      <c r="CJ19" s="614"/>
      <c r="CK19" s="614"/>
      <c r="CL19" s="614"/>
      <c r="CM19" s="614"/>
      <c r="CN19" s="614"/>
      <c r="CO19" s="614"/>
      <c r="CP19" s="614"/>
      <c r="CQ19" s="615"/>
      <c r="CR19" s="581" t="s">
        <v>178</v>
      </c>
      <c r="CS19" s="582"/>
      <c r="CT19" s="582"/>
      <c r="CU19" s="582"/>
      <c r="CV19" s="582"/>
      <c r="CW19" s="582"/>
      <c r="CX19" s="582"/>
      <c r="CY19" s="583"/>
      <c r="CZ19" s="634" t="s">
        <v>178</v>
      </c>
      <c r="DA19" s="634"/>
      <c r="DB19" s="634"/>
      <c r="DC19" s="634"/>
      <c r="DD19" s="587" t="s">
        <v>178</v>
      </c>
      <c r="DE19" s="582"/>
      <c r="DF19" s="582"/>
      <c r="DG19" s="582"/>
      <c r="DH19" s="582"/>
      <c r="DI19" s="582"/>
      <c r="DJ19" s="582"/>
      <c r="DK19" s="582"/>
      <c r="DL19" s="582"/>
      <c r="DM19" s="582"/>
      <c r="DN19" s="582"/>
      <c r="DO19" s="582"/>
      <c r="DP19" s="583"/>
      <c r="DQ19" s="587" t="s">
        <v>178</v>
      </c>
      <c r="DR19" s="582"/>
      <c r="DS19" s="582"/>
      <c r="DT19" s="582"/>
      <c r="DU19" s="582"/>
      <c r="DV19" s="582"/>
      <c r="DW19" s="582"/>
      <c r="DX19" s="582"/>
      <c r="DY19" s="582"/>
      <c r="DZ19" s="582"/>
      <c r="EA19" s="582"/>
      <c r="EB19" s="582"/>
      <c r="EC19" s="620"/>
    </row>
    <row r="20" spans="2:133" ht="11.25" customHeight="1" x14ac:dyDescent="0.2">
      <c r="B20" s="578" t="s">
        <v>213</v>
      </c>
      <c r="C20" s="579"/>
      <c r="D20" s="579"/>
      <c r="E20" s="579"/>
      <c r="F20" s="579"/>
      <c r="G20" s="579"/>
      <c r="H20" s="579"/>
      <c r="I20" s="579"/>
      <c r="J20" s="579"/>
      <c r="K20" s="579"/>
      <c r="L20" s="579"/>
      <c r="M20" s="579"/>
      <c r="N20" s="579"/>
      <c r="O20" s="579"/>
      <c r="P20" s="579"/>
      <c r="Q20" s="580"/>
      <c r="R20" s="581">
        <v>7159191</v>
      </c>
      <c r="S20" s="582"/>
      <c r="T20" s="582"/>
      <c r="U20" s="582"/>
      <c r="V20" s="582"/>
      <c r="W20" s="582"/>
      <c r="X20" s="582"/>
      <c r="Y20" s="583"/>
      <c r="Z20" s="634">
        <v>56</v>
      </c>
      <c r="AA20" s="634"/>
      <c r="AB20" s="634"/>
      <c r="AC20" s="634"/>
      <c r="AD20" s="635">
        <v>6549706</v>
      </c>
      <c r="AE20" s="635"/>
      <c r="AF20" s="635"/>
      <c r="AG20" s="635"/>
      <c r="AH20" s="635"/>
      <c r="AI20" s="635"/>
      <c r="AJ20" s="635"/>
      <c r="AK20" s="635"/>
      <c r="AL20" s="604">
        <v>99.1</v>
      </c>
      <c r="AM20" s="636"/>
      <c r="AN20" s="636"/>
      <c r="AO20" s="637"/>
      <c r="AP20" s="578" t="s">
        <v>214</v>
      </c>
      <c r="AQ20" s="579"/>
      <c r="AR20" s="579"/>
      <c r="AS20" s="579"/>
      <c r="AT20" s="579"/>
      <c r="AU20" s="579"/>
      <c r="AV20" s="579"/>
      <c r="AW20" s="579"/>
      <c r="AX20" s="579"/>
      <c r="AY20" s="579"/>
      <c r="AZ20" s="579"/>
      <c r="BA20" s="579"/>
      <c r="BB20" s="579"/>
      <c r="BC20" s="579"/>
      <c r="BD20" s="579"/>
      <c r="BE20" s="579"/>
      <c r="BF20" s="580"/>
      <c r="BG20" s="581" t="s">
        <v>178</v>
      </c>
      <c r="BH20" s="582"/>
      <c r="BI20" s="582"/>
      <c r="BJ20" s="582"/>
      <c r="BK20" s="582"/>
      <c r="BL20" s="582"/>
      <c r="BM20" s="582"/>
      <c r="BN20" s="583"/>
      <c r="BO20" s="634" t="s">
        <v>178</v>
      </c>
      <c r="BP20" s="634"/>
      <c r="BQ20" s="634"/>
      <c r="BR20" s="634"/>
      <c r="BS20" s="587" t="s">
        <v>178</v>
      </c>
      <c r="BT20" s="582"/>
      <c r="BU20" s="582"/>
      <c r="BV20" s="582"/>
      <c r="BW20" s="582"/>
      <c r="BX20" s="582"/>
      <c r="BY20" s="582"/>
      <c r="BZ20" s="582"/>
      <c r="CA20" s="582"/>
      <c r="CB20" s="620"/>
      <c r="CD20" s="613" t="s">
        <v>215</v>
      </c>
      <c r="CE20" s="614"/>
      <c r="CF20" s="614"/>
      <c r="CG20" s="614"/>
      <c r="CH20" s="614"/>
      <c r="CI20" s="614"/>
      <c r="CJ20" s="614"/>
      <c r="CK20" s="614"/>
      <c r="CL20" s="614"/>
      <c r="CM20" s="614"/>
      <c r="CN20" s="614"/>
      <c r="CO20" s="614"/>
      <c r="CP20" s="614"/>
      <c r="CQ20" s="615"/>
      <c r="CR20" s="581">
        <v>12449521</v>
      </c>
      <c r="CS20" s="582"/>
      <c r="CT20" s="582"/>
      <c r="CU20" s="582"/>
      <c r="CV20" s="582"/>
      <c r="CW20" s="582"/>
      <c r="CX20" s="582"/>
      <c r="CY20" s="583"/>
      <c r="CZ20" s="634">
        <v>100</v>
      </c>
      <c r="DA20" s="634"/>
      <c r="DB20" s="634"/>
      <c r="DC20" s="634"/>
      <c r="DD20" s="587">
        <v>1559563</v>
      </c>
      <c r="DE20" s="582"/>
      <c r="DF20" s="582"/>
      <c r="DG20" s="582"/>
      <c r="DH20" s="582"/>
      <c r="DI20" s="582"/>
      <c r="DJ20" s="582"/>
      <c r="DK20" s="582"/>
      <c r="DL20" s="582"/>
      <c r="DM20" s="582"/>
      <c r="DN20" s="582"/>
      <c r="DO20" s="582"/>
      <c r="DP20" s="583"/>
      <c r="DQ20" s="587">
        <v>7754154</v>
      </c>
      <c r="DR20" s="582"/>
      <c r="DS20" s="582"/>
      <c r="DT20" s="582"/>
      <c r="DU20" s="582"/>
      <c r="DV20" s="582"/>
      <c r="DW20" s="582"/>
      <c r="DX20" s="582"/>
      <c r="DY20" s="582"/>
      <c r="DZ20" s="582"/>
      <c r="EA20" s="582"/>
      <c r="EB20" s="582"/>
      <c r="EC20" s="620"/>
    </row>
    <row r="21" spans="2:133" ht="11.25" customHeight="1" x14ac:dyDescent="0.2">
      <c r="B21" s="578" t="s">
        <v>216</v>
      </c>
      <c r="C21" s="579"/>
      <c r="D21" s="579"/>
      <c r="E21" s="579"/>
      <c r="F21" s="579"/>
      <c r="G21" s="579"/>
      <c r="H21" s="579"/>
      <c r="I21" s="579"/>
      <c r="J21" s="579"/>
      <c r="K21" s="579"/>
      <c r="L21" s="579"/>
      <c r="M21" s="579"/>
      <c r="N21" s="579"/>
      <c r="O21" s="579"/>
      <c r="P21" s="579"/>
      <c r="Q21" s="580"/>
      <c r="R21" s="581">
        <v>2392</v>
      </c>
      <c r="S21" s="582"/>
      <c r="T21" s="582"/>
      <c r="U21" s="582"/>
      <c r="V21" s="582"/>
      <c r="W21" s="582"/>
      <c r="X21" s="582"/>
      <c r="Y21" s="583"/>
      <c r="Z21" s="634">
        <v>0</v>
      </c>
      <c r="AA21" s="634"/>
      <c r="AB21" s="634"/>
      <c r="AC21" s="634"/>
      <c r="AD21" s="635">
        <v>2392</v>
      </c>
      <c r="AE21" s="635"/>
      <c r="AF21" s="635"/>
      <c r="AG21" s="635"/>
      <c r="AH21" s="635"/>
      <c r="AI21" s="635"/>
      <c r="AJ21" s="635"/>
      <c r="AK21" s="635"/>
      <c r="AL21" s="604">
        <v>0</v>
      </c>
      <c r="AM21" s="636"/>
      <c r="AN21" s="636"/>
      <c r="AO21" s="637"/>
      <c r="AP21" s="675" t="s">
        <v>217</v>
      </c>
      <c r="AQ21" s="682"/>
      <c r="AR21" s="682"/>
      <c r="AS21" s="682"/>
      <c r="AT21" s="682"/>
      <c r="AU21" s="682"/>
      <c r="AV21" s="682"/>
      <c r="AW21" s="682"/>
      <c r="AX21" s="682"/>
      <c r="AY21" s="682"/>
      <c r="AZ21" s="682"/>
      <c r="BA21" s="682"/>
      <c r="BB21" s="682"/>
      <c r="BC21" s="682"/>
      <c r="BD21" s="682"/>
      <c r="BE21" s="682"/>
      <c r="BF21" s="677"/>
      <c r="BG21" s="581" t="s">
        <v>178</v>
      </c>
      <c r="BH21" s="582"/>
      <c r="BI21" s="582"/>
      <c r="BJ21" s="582"/>
      <c r="BK21" s="582"/>
      <c r="BL21" s="582"/>
      <c r="BM21" s="582"/>
      <c r="BN21" s="583"/>
      <c r="BO21" s="634" t="s">
        <v>178</v>
      </c>
      <c r="BP21" s="634"/>
      <c r="BQ21" s="634"/>
      <c r="BR21" s="634"/>
      <c r="BS21" s="587" t="s">
        <v>178</v>
      </c>
      <c r="BT21" s="582"/>
      <c r="BU21" s="582"/>
      <c r="BV21" s="582"/>
      <c r="BW21" s="582"/>
      <c r="BX21" s="582"/>
      <c r="BY21" s="582"/>
      <c r="BZ21" s="582"/>
      <c r="CA21" s="582"/>
      <c r="CB21" s="620"/>
      <c r="CD21" s="607"/>
      <c r="CE21" s="608"/>
      <c r="CF21" s="608"/>
      <c r="CG21" s="608"/>
      <c r="CH21" s="608"/>
      <c r="CI21" s="608"/>
      <c r="CJ21" s="608"/>
      <c r="CK21" s="608"/>
      <c r="CL21" s="608"/>
      <c r="CM21" s="608"/>
      <c r="CN21" s="608"/>
      <c r="CO21" s="608"/>
      <c r="CP21" s="608"/>
      <c r="CQ21" s="609"/>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20"/>
    </row>
    <row r="22" spans="2:133" ht="11.25" customHeight="1" x14ac:dyDescent="0.2">
      <c r="B22" s="578" t="s">
        <v>218</v>
      </c>
      <c r="C22" s="579"/>
      <c r="D22" s="579"/>
      <c r="E22" s="579"/>
      <c r="F22" s="579"/>
      <c r="G22" s="579"/>
      <c r="H22" s="579"/>
      <c r="I22" s="579"/>
      <c r="J22" s="579"/>
      <c r="K22" s="579"/>
      <c r="L22" s="579"/>
      <c r="M22" s="579"/>
      <c r="N22" s="579"/>
      <c r="O22" s="579"/>
      <c r="P22" s="579"/>
      <c r="Q22" s="580"/>
      <c r="R22" s="581">
        <v>109312</v>
      </c>
      <c r="S22" s="582"/>
      <c r="T22" s="582"/>
      <c r="U22" s="582"/>
      <c r="V22" s="582"/>
      <c r="W22" s="582"/>
      <c r="X22" s="582"/>
      <c r="Y22" s="583"/>
      <c r="Z22" s="634">
        <v>0.9</v>
      </c>
      <c r="AA22" s="634"/>
      <c r="AB22" s="634"/>
      <c r="AC22" s="634"/>
      <c r="AD22" s="635">
        <v>13476</v>
      </c>
      <c r="AE22" s="635"/>
      <c r="AF22" s="635"/>
      <c r="AG22" s="635"/>
      <c r="AH22" s="635"/>
      <c r="AI22" s="635"/>
      <c r="AJ22" s="635"/>
      <c r="AK22" s="635"/>
      <c r="AL22" s="604">
        <v>0.2</v>
      </c>
      <c r="AM22" s="636"/>
      <c r="AN22" s="636"/>
      <c r="AO22" s="637"/>
      <c r="AP22" s="675" t="s">
        <v>219</v>
      </c>
      <c r="AQ22" s="682"/>
      <c r="AR22" s="682"/>
      <c r="AS22" s="682"/>
      <c r="AT22" s="682"/>
      <c r="AU22" s="682"/>
      <c r="AV22" s="682"/>
      <c r="AW22" s="682"/>
      <c r="AX22" s="682"/>
      <c r="AY22" s="682"/>
      <c r="AZ22" s="682"/>
      <c r="BA22" s="682"/>
      <c r="BB22" s="682"/>
      <c r="BC22" s="682"/>
      <c r="BD22" s="682"/>
      <c r="BE22" s="682"/>
      <c r="BF22" s="677"/>
      <c r="BG22" s="581" t="s">
        <v>178</v>
      </c>
      <c r="BH22" s="582"/>
      <c r="BI22" s="582"/>
      <c r="BJ22" s="582"/>
      <c r="BK22" s="582"/>
      <c r="BL22" s="582"/>
      <c r="BM22" s="582"/>
      <c r="BN22" s="583"/>
      <c r="BO22" s="634" t="s">
        <v>178</v>
      </c>
      <c r="BP22" s="634"/>
      <c r="BQ22" s="634"/>
      <c r="BR22" s="634"/>
      <c r="BS22" s="587" t="s">
        <v>178</v>
      </c>
      <c r="BT22" s="582"/>
      <c r="BU22" s="582"/>
      <c r="BV22" s="582"/>
      <c r="BW22" s="582"/>
      <c r="BX22" s="582"/>
      <c r="BY22" s="582"/>
      <c r="BZ22" s="582"/>
      <c r="CA22" s="582"/>
      <c r="CB22" s="620"/>
      <c r="CD22" s="686" t="s">
        <v>220</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2">
      <c r="B23" s="578" t="s">
        <v>221</v>
      </c>
      <c r="C23" s="579"/>
      <c r="D23" s="579"/>
      <c r="E23" s="579"/>
      <c r="F23" s="579"/>
      <c r="G23" s="579"/>
      <c r="H23" s="579"/>
      <c r="I23" s="579"/>
      <c r="J23" s="579"/>
      <c r="K23" s="579"/>
      <c r="L23" s="579"/>
      <c r="M23" s="579"/>
      <c r="N23" s="579"/>
      <c r="O23" s="579"/>
      <c r="P23" s="579"/>
      <c r="Q23" s="580"/>
      <c r="R23" s="581">
        <v>127005</v>
      </c>
      <c r="S23" s="582"/>
      <c r="T23" s="582"/>
      <c r="U23" s="582"/>
      <c r="V23" s="582"/>
      <c r="W23" s="582"/>
      <c r="X23" s="582"/>
      <c r="Y23" s="583"/>
      <c r="Z23" s="634">
        <v>1</v>
      </c>
      <c r="AA23" s="634"/>
      <c r="AB23" s="634"/>
      <c r="AC23" s="634"/>
      <c r="AD23" s="635">
        <v>4103</v>
      </c>
      <c r="AE23" s="635"/>
      <c r="AF23" s="635"/>
      <c r="AG23" s="635"/>
      <c r="AH23" s="635"/>
      <c r="AI23" s="635"/>
      <c r="AJ23" s="635"/>
      <c r="AK23" s="635"/>
      <c r="AL23" s="604">
        <v>0.1</v>
      </c>
      <c r="AM23" s="636"/>
      <c r="AN23" s="636"/>
      <c r="AO23" s="637"/>
      <c r="AP23" s="675" t="s">
        <v>222</v>
      </c>
      <c r="AQ23" s="682"/>
      <c r="AR23" s="682"/>
      <c r="AS23" s="682"/>
      <c r="AT23" s="682"/>
      <c r="AU23" s="682"/>
      <c r="AV23" s="682"/>
      <c r="AW23" s="682"/>
      <c r="AX23" s="682"/>
      <c r="AY23" s="682"/>
      <c r="AZ23" s="682"/>
      <c r="BA23" s="682"/>
      <c r="BB23" s="682"/>
      <c r="BC23" s="682"/>
      <c r="BD23" s="682"/>
      <c r="BE23" s="682"/>
      <c r="BF23" s="677"/>
      <c r="BG23" s="581" t="s">
        <v>178</v>
      </c>
      <c r="BH23" s="582"/>
      <c r="BI23" s="582"/>
      <c r="BJ23" s="582"/>
      <c r="BK23" s="582"/>
      <c r="BL23" s="582"/>
      <c r="BM23" s="582"/>
      <c r="BN23" s="583"/>
      <c r="BO23" s="634" t="s">
        <v>178</v>
      </c>
      <c r="BP23" s="634"/>
      <c r="BQ23" s="634"/>
      <c r="BR23" s="634"/>
      <c r="BS23" s="587" t="s">
        <v>178</v>
      </c>
      <c r="BT23" s="582"/>
      <c r="BU23" s="582"/>
      <c r="BV23" s="582"/>
      <c r="BW23" s="582"/>
      <c r="BX23" s="582"/>
      <c r="BY23" s="582"/>
      <c r="BZ23" s="582"/>
      <c r="CA23" s="582"/>
      <c r="CB23" s="620"/>
      <c r="CD23" s="686" t="s">
        <v>160</v>
      </c>
      <c r="CE23" s="687"/>
      <c r="CF23" s="687"/>
      <c r="CG23" s="687"/>
      <c r="CH23" s="687"/>
      <c r="CI23" s="687"/>
      <c r="CJ23" s="687"/>
      <c r="CK23" s="687"/>
      <c r="CL23" s="687"/>
      <c r="CM23" s="687"/>
      <c r="CN23" s="687"/>
      <c r="CO23" s="687"/>
      <c r="CP23" s="687"/>
      <c r="CQ23" s="688"/>
      <c r="CR23" s="686" t="s">
        <v>223</v>
      </c>
      <c r="CS23" s="687"/>
      <c r="CT23" s="687"/>
      <c r="CU23" s="687"/>
      <c r="CV23" s="687"/>
      <c r="CW23" s="687"/>
      <c r="CX23" s="687"/>
      <c r="CY23" s="688"/>
      <c r="CZ23" s="686" t="s">
        <v>224</v>
      </c>
      <c r="DA23" s="687"/>
      <c r="DB23" s="687"/>
      <c r="DC23" s="688"/>
      <c r="DD23" s="686" t="s">
        <v>225</v>
      </c>
      <c r="DE23" s="687"/>
      <c r="DF23" s="687"/>
      <c r="DG23" s="687"/>
      <c r="DH23" s="687"/>
      <c r="DI23" s="687"/>
      <c r="DJ23" s="687"/>
      <c r="DK23" s="688"/>
      <c r="DL23" s="689" t="s">
        <v>226</v>
      </c>
      <c r="DM23" s="690"/>
      <c r="DN23" s="690"/>
      <c r="DO23" s="690"/>
      <c r="DP23" s="690"/>
      <c r="DQ23" s="690"/>
      <c r="DR23" s="690"/>
      <c r="DS23" s="690"/>
      <c r="DT23" s="690"/>
      <c r="DU23" s="690"/>
      <c r="DV23" s="691"/>
      <c r="DW23" s="686" t="s">
        <v>227</v>
      </c>
      <c r="DX23" s="687"/>
      <c r="DY23" s="687"/>
      <c r="DZ23" s="687"/>
      <c r="EA23" s="687"/>
      <c r="EB23" s="687"/>
      <c r="EC23" s="688"/>
    </row>
    <row r="24" spans="2:133" ht="11.25" customHeight="1" x14ac:dyDescent="0.2">
      <c r="B24" s="578" t="s">
        <v>228</v>
      </c>
      <c r="C24" s="579"/>
      <c r="D24" s="579"/>
      <c r="E24" s="579"/>
      <c r="F24" s="579"/>
      <c r="G24" s="579"/>
      <c r="H24" s="579"/>
      <c r="I24" s="579"/>
      <c r="J24" s="579"/>
      <c r="K24" s="579"/>
      <c r="L24" s="579"/>
      <c r="M24" s="579"/>
      <c r="N24" s="579"/>
      <c r="O24" s="579"/>
      <c r="P24" s="579"/>
      <c r="Q24" s="580"/>
      <c r="R24" s="581">
        <v>38742</v>
      </c>
      <c r="S24" s="582"/>
      <c r="T24" s="582"/>
      <c r="U24" s="582"/>
      <c r="V24" s="582"/>
      <c r="W24" s="582"/>
      <c r="X24" s="582"/>
      <c r="Y24" s="583"/>
      <c r="Z24" s="634">
        <v>0.3</v>
      </c>
      <c r="AA24" s="634"/>
      <c r="AB24" s="634"/>
      <c r="AC24" s="634"/>
      <c r="AD24" s="635" t="s">
        <v>178</v>
      </c>
      <c r="AE24" s="635"/>
      <c r="AF24" s="635"/>
      <c r="AG24" s="635"/>
      <c r="AH24" s="635"/>
      <c r="AI24" s="635"/>
      <c r="AJ24" s="635"/>
      <c r="AK24" s="635"/>
      <c r="AL24" s="604" t="s">
        <v>178</v>
      </c>
      <c r="AM24" s="636"/>
      <c r="AN24" s="636"/>
      <c r="AO24" s="637"/>
      <c r="AP24" s="675" t="s">
        <v>229</v>
      </c>
      <c r="AQ24" s="682"/>
      <c r="AR24" s="682"/>
      <c r="AS24" s="682"/>
      <c r="AT24" s="682"/>
      <c r="AU24" s="682"/>
      <c r="AV24" s="682"/>
      <c r="AW24" s="682"/>
      <c r="AX24" s="682"/>
      <c r="AY24" s="682"/>
      <c r="AZ24" s="682"/>
      <c r="BA24" s="682"/>
      <c r="BB24" s="682"/>
      <c r="BC24" s="682"/>
      <c r="BD24" s="682"/>
      <c r="BE24" s="682"/>
      <c r="BF24" s="677"/>
      <c r="BG24" s="581" t="s">
        <v>178</v>
      </c>
      <c r="BH24" s="582"/>
      <c r="BI24" s="582"/>
      <c r="BJ24" s="582"/>
      <c r="BK24" s="582"/>
      <c r="BL24" s="582"/>
      <c r="BM24" s="582"/>
      <c r="BN24" s="583"/>
      <c r="BO24" s="634" t="s">
        <v>178</v>
      </c>
      <c r="BP24" s="634"/>
      <c r="BQ24" s="634"/>
      <c r="BR24" s="634"/>
      <c r="BS24" s="587" t="s">
        <v>178</v>
      </c>
      <c r="BT24" s="582"/>
      <c r="BU24" s="582"/>
      <c r="BV24" s="582"/>
      <c r="BW24" s="582"/>
      <c r="BX24" s="582"/>
      <c r="BY24" s="582"/>
      <c r="BZ24" s="582"/>
      <c r="CA24" s="582"/>
      <c r="CB24" s="620"/>
      <c r="CD24" s="638" t="s">
        <v>230</v>
      </c>
      <c r="CE24" s="639"/>
      <c r="CF24" s="639"/>
      <c r="CG24" s="639"/>
      <c r="CH24" s="639"/>
      <c r="CI24" s="639"/>
      <c r="CJ24" s="639"/>
      <c r="CK24" s="639"/>
      <c r="CL24" s="639"/>
      <c r="CM24" s="639"/>
      <c r="CN24" s="639"/>
      <c r="CO24" s="639"/>
      <c r="CP24" s="639"/>
      <c r="CQ24" s="640"/>
      <c r="CR24" s="631">
        <v>5904690</v>
      </c>
      <c r="CS24" s="632"/>
      <c r="CT24" s="632"/>
      <c r="CU24" s="632"/>
      <c r="CV24" s="632"/>
      <c r="CW24" s="632"/>
      <c r="CX24" s="632"/>
      <c r="CY24" s="679"/>
      <c r="CZ24" s="683">
        <v>47.4</v>
      </c>
      <c r="DA24" s="684"/>
      <c r="DB24" s="684"/>
      <c r="DC24" s="685"/>
      <c r="DD24" s="678">
        <v>3880121</v>
      </c>
      <c r="DE24" s="632"/>
      <c r="DF24" s="632"/>
      <c r="DG24" s="632"/>
      <c r="DH24" s="632"/>
      <c r="DI24" s="632"/>
      <c r="DJ24" s="632"/>
      <c r="DK24" s="679"/>
      <c r="DL24" s="678">
        <v>3744238</v>
      </c>
      <c r="DM24" s="632"/>
      <c r="DN24" s="632"/>
      <c r="DO24" s="632"/>
      <c r="DP24" s="632"/>
      <c r="DQ24" s="632"/>
      <c r="DR24" s="632"/>
      <c r="DS24" s="632"/>
      <c r="DT24" s="632"/>
      <c r="DU24" s="632"/>
      <c r="DV24" s="679"/>
      <c r="DW24" s="680">
        <v>54.4</v>
      </c>
      <c r="DX24" s="649"/>
      <c r="DY24" s="649"/>
      <c r="DZ24" s="649"/>
      <c r="EA24" s="649"/>
      <c r="EB24" s="649"/>
      <c r="EC24" s="681"/>
    </row>
    <row r="25" spans="2:133" ht="11.25" customHeight="1" x14ac:dyDescent="0.2">
      <c r="B25" s="578" t="s">
        <v>231</v>
      </c>
      <c r="C25" s="579"/>
      <c r="D25" s="579"/>
      <c r="E25" s="579"/>
      <c r="F25" s="579"/>
      <c r="G25" s="579"/>
      <c r="H25" s="579"/>
      <c r="I25" s="579"/>
      <c r="J25" s="579"/>
      <c r="K25" s="579"/>
      <c r="L25" s="579"/>
      <c r="M25" s="579"/>
      <c r="N25" s="579"/>
      <c r="O25" s="579"/>
      <c r="P25" s="579"/>
      <c r="Q25" s="580"/>
      <c r="R25" s="581">
        <v>2029774</v>
      </c>
      <c r="S25" s="582"/>
      <c r="T25" s="582"/>
      <c r="U25" s="582"/>
      <c r="V25" s="582"/>
      <c r="W25" s="582"/>
      <c r="X25" s="582"/>
      <c r="Y25" s="583"/>
      <c r="Z25" s="634">
        <v>15.9</v>
      </c>
      <c r="AA25" s="634"/>
      <c r="AB25" s="634"/>
      <c r="AC25" s="634"/>
      <c r="AD25" s="635" t="s">
        <v>178</v>
      </c>
      <c r="AE25" s="635"/>
      <c r="AF25" s="635"/>
      <c r="AG25" s="635"/>
      <c r="AH25" s="635"/>
      <c r="AI25" s="635"/>
      <c r="AJ25" s="635"/>
      <c r="AK25" s="635"/>
      <c r="AL25" s="604" t="s">
        <v>178</v>
      </c>
      <c r="AM25" s="636"/>
      <c r="AN25" s="636"/>
      <c r="AO25" s="637"/>
      <c r="AP25" s="675" t="s">
        <v>232</v>
      </c>
      <c r="AQ25" s="682"/>
      <c r="AR25" s="682"/>
      <c r="AS25" s="682"/>
      <c r="AT25" s="682"/>
      <c r="AU25" s="682"/>
      <c r="AV25" s="682"/>
      <c r="AW25" s="682"/>
      <c r="AX25" s="682"/>
      <c r="AY25" s="682"/>
      <c r="AZ25" s="682"/>
      <c r="BA25" s="682"/>
      <c r="BB25" s="682"/>
      <c r="BC25" s="682"/>
      <c r="BD25" s="682"/>
      <c r="BE25" s="682"/>
      <c r="BF25" s="677"/>
      <c r="BG25" s="581" t="s">
        <v>178</v>
      </c>
      <c r="BH25" s="582"/>
      <c r="BI25" s="582"/>
      <c r="BJ25" s="582"/>
      <c r="BK25" s="582"/>
      <c r="BL25" s="582"/>
      <c r="BM25" s="582"/>
      <c r="BN25" s="583"/>
      <c r="BO25" s="634" t="s">
        <v>178</v>
      </c>
      <c r="BP25" s="634"/>
      <c r="BQ25" s="634"/>
      <c r="BR25" s="634"/>
      <c r="BS25" s="587" t="s">
        <v>178</v>
      </c>
      <c r="BT25" s="582"/>
      <c r="BU25" s="582"/>
      <c r="BV25" s="582"/>
      <c r="BW25" s="582"/>
      <c r="BX25" s="582"/>
      <c r="BY25" s="582"/>
      <c r="BZ25" s="582"/>
      <c r="CA25" s="582"/>
      <c r="CB25" s="620"/>
      <c r="CD25" s="613" t="s">
        <v>233</v>
      </c>
      <c r="CE25" s="614"/>
      <c r="CF25" s="614"/>
      <c r="CG25" s="614"/>
      <c r="CH25" s="614"/>
      <c r="CI25" s="614"/>
      <c r="CJ25" s="614"/>
      <c r="CK25" s="614"/>
      <c r="CL25" s="614"/>
      <c r="CM25" s="614"/>
      <c r="CN25" s="614"/>
      <c r="CO25" s="614"/>
      <c r="CP25" s="614"/>
      <c r="CQ25" s="615"/>
      <c r="CR25" s="581">
        <v>2122142</v>
      </c>
      <c r="CS25" s="594"/>
      <c r="CT25" s="594"/>
      <c r="CU25" s="594"/>
      <c r="CV25" s="594"/>
      <c r="CW25" s="594"/>
      <c r="CX25" s="594"/>
      <c r="CY25" s="595"/>
      <c r="CZ25" s="584">
        <v>17</v>
      </c>
      <c r="DA25" s="596"/>
      <c r="DB25" s="596"/>
      <c r="DC25" s="597"/>
      <c r="DD25" s="587">
        <v>2031265</v>
      </c>
      <c r="DE25" s="594"/>
      <c r="DF25" s="594"/>
      <c r="DG25" s="594"/>
      <c r="DH25" s="594"/>
      <c r="DI25" s="594"/>
      <c r="DJ25" s="594"/>
      <c r="DK25" s="595"/>
      <c r="DL25" s="587">
        <v>1931221</v>
      </c>
      <c r="DM25" s="594"/>
      <c r="DN25" s="594"/>
      <c r="DO25" s="594"/>
      <c r="DP25" s="594"/>
      <c r="DQ25" s="594"/>
      <c r="DR25" s="594"/>
      <c r="DS25" s="594"/>
      <c r="DT25" s="594"/>
      <c r="DU25" s="594"/>
      <c r="DV25" s="595"/>
      <c r="DW25" s="604">
        <v>28.1</v>
      </c>
      <c r="DX25" s="605"/>
      <c r="DY25" s="605"/>
      <c r="DZ25" s="605"/>
      <c r="EA25" s="605"/>
      <c r="EB25" s="605"/>
      <c r="EC25" s="606"/>
    </row>
    <row r="26" spans="2:133" ht="11.25" customHeight="1" x14ac:dyDescent="0.2">
      <c r="B26" s="672" t="s">
        <v>234</v>
      </c>
      <c r="C26" s="673"/>
      <c r="D26" s="673"/>
      <c r="E26" s="673"/>
      <c r="F26" s="673"/>
      <c r="G26" s="673"/>
      <c r="H26" s="673"/>
      <c r="I26" s="673"/>
      <c r="J26" s="673"/>
      <c r="K26" s="673"/>
      <c r="L26" s="673"/>
      <c r="M26" s="673"/>
      <c r="N26" s="673"/>
      <c r="O26" s="673"/>
      <c r="P26" s="673"/>
      <c r="Q26" s="674"/>
      <c r="R26" s="581">
        <v>6390</v>
      </c>
      <c r="S26" s="582"/>
      <c r="T26" s="582"/>
      <c r="U26" s="582"/>
      <c r="V26" s="582"/>
      <c r="W26" s="582"/>
      <c r="X26" s="582"/>
      <c r="Y26" s="583"/>
      <c r="Z26" s="634">
        <v>0</v>
      </c>
      <c r="AA26" s="634"/>
      <c r="AB26" s="634"/>
      <c r="AC26" s="634"/>
      <c r="AD26" s="635">
        <v>6390</v>
      </c>
      <c r="AE26" s="635"/>
      <c r="AF26" s="635"/>
      <c r="AG26" s="635"/>
      <c r="AH26" s="635"/>
      <c r="AI26" s="635"/>
      <c r="AJ26" s="635"/>
      <c r="AK26" s="635"/>
      <c r="AL26" s="604">
        <v>0.1</v>
      </c>
      <c r="AM26" s="636"/>
      <c r="AN26" s="636"/>
      <c r="AO26" s="637"/>
      <c r="AP26" s="675" t="s">
        <v>235</v>
      </c>
      <c r="AQ26" s="676"/>
      <c r="AR26" s="676"/>
      <c r="AS26" s="676"/>
      <c r="AT26" s="676"/>
      <c r="AU26" s="676"/>
      <c r="AV26" s="676"/>
      <c r="AW26" s="676"/>
      <c r="AX26" s="676"/>
      <c r="AY26" s="676"/>
      <c r="AZ26" s="676"/>
      <c r="BA26" s="676"/>
      <c r="BB26" s="676"/>
      <c r="BC26" s="676"/>
      <c r="BD26" s="676"/>
      <c r="BE26" s="676"/>
      <c r="BF26" s="677"/>
      <c r="BG26" s="581" t="s">
        <v>178</v>
      </c>
      <c r="BH26" s="582"/>
      <c r="BI26" s="582"/>
      <c r="BJ26" s="582"/>
      <c r="BK26" s="582"/>
      <c r="BL26" s="582"/>
      <c r="BM26" s="582"/>
      <c r="BN26" s="583"/>
      <c r="BO26" s="634" t="s">
        <v>178</v>
      </c>
      <c r="BP26" s="634"/>
      <c r="BQ26" s="634"/>
      <c r="BR26" s="634"/>
      <c r="BS26" s="587" t="s">
        <v>178</v>
      </c>
      <c r="BT26" s="582"/>
      <c r="BU26" s="582"/>
      <c r="BV26" s="582"/>
      <c r="BW26" s="582"/>
      <c r="BX26" s="582"/>
      <c r="BY26" s="582"/>
      <c r="BZ26" s="582"/>
      <c r="CA26" s="582"/>
      <c r="CB26" s="620"/>
      <c r="CD26" s="613" t="s">
        <v>236</v>
      </c>
      <c r="CE26" s="614"/>
      <c r="CF26" s="614"/>
      <c r="CG26" s="614"/>
      <c r="CH26" s="614"/>
      <c r="CI26" s="614"/>
      <c r="CJ26" s="614"/>
      <c r="CK26" s="614"/>
      <c r="CL26" s="614"/>
      <c r="CM26" s="614"/>
      <c r="CN26" s="614"/>
      <c r="CO26" s="614"/>
      <c r="CP26" s="614"/>
      <c r="CQ26" s="615"/>
      <c r="CR26" s="581">
        <v>1306591</v>
      </c>
      <c r="CS26" s="582"/>
      <c r="CT26" s="582"/>
      <c r="CU26" s="582"/>
      <c r="CV26" s="582"/>
      <c r="CW26" s="582"/>
      <c r="CX26" s="582"/>
      <c r="CY26" s="583"/>
      <c r="CZ26" s="584">
        <v>10.5</v>
      </c>
      <c r="DA26" s="596"/>
      <c r="DB26" s="596"/>
      <c r="DC26" s="597"/>
      <c r="DD26" s="587">
        <v>1240005</v>
      </c>
      <c r="DE26" s="582"/>
      <c r="DF26" s="582"/>
      <c r="DG26" s="582"/>
      <c r="DH26" s="582"/>
      <c r="DI26" s="582"/>
      <c r="DJ26" s="582"/>
      <c r="DK26" s="583"/>
      <c r="DL26" s="587" t="s">
        <v>172</v>
      </c>
      <c r="DM26" s="582"/>
      <c r="DN26" s="582"/>
      <c r="DO26" s="582"/>
      <c r="DP26" s="582"/>
      <c r="DQ26" s="582"/>
      <c r="DR26" s="582"/>
      <c r="DS26" s="582"/>
      <c r="DT26" s="582"/>
      <c r="DU26" s="582"/>
      <c r="DV26" s="583"/>
      <c r="DW26" s="604" t="s">
        <v>172</v>
      </c>
      <c r="DX26" s="605"/>
      <c r="DY26" s="605"/>
      <c r="DZ26" s="605"/>
      <c r="EA26" s="605"/>
      <c r="EB26" s="605"/>
      <c r="EC26" s="606"/>
    </row>
    <row r="27" spans="2:133" ht="11.25" customHeight="1" x14ac:dyDescent="0.2">
      <c r="B27" s="578" t="s">
        <v>237</v>
      </c>
      <c r="C27" s="579"/>
      <c r="D27" s="579"/>
      <c r="E27" s="579"/>
      <c r="F27" s="579"/>
      <c r="G27" s="579"/>
      <c r="H27" s="579"/>
      <c r="I27" s="579"/>
      <c r="J27" s="579"/>
      <c r="K27" s="579"/>
      <c r="L27" s="579"/>
      <c r="M27" s="579"/>
      <c r="N27" s="579"/>
      <c r="O27" s="579"/>
      <c r="P27" s="579"/>
      <c r="Q27" s="580"/>
      <c r="R27" s="581">
        <v>1076009</v>
      </c>
      <c r="S27" s="582"/>
      <c r="T27" s="582"/>
      <c r="U27" s="582"/>
      <c r="V27" s="582"/>
      <c r="W27" s="582"/>
      <c r="X27" s="582"/>
      <c r="Y27" s="583"/>
      <c r="Z27" s="634">
        <v>8.4</v>
      </c>
      <c r="AA27" s="634"/>
      <c r="AB27" s="634"/>
      <c r="AC27" s="634"/>
      <c r="AD27" s="635" t="s">
        <v>178</v>
      </c>
      <c r="AE27" s="635"/>
      <c r="AF27" s="635"/>
      <c r="AG27" s="635"/>
      <c r="AH27" s="635"/>
      <c r="AI27" s="635"/>
      <c r="AJ27" s="635"/>
      <c r="AK27" s="635"/>
      <c r="AL27" s="604" t="s">
        <v>178</v>
      </c>
      <c r="AM27" s="636"/>
      <c r="AN27" s="636"/>
      <c r="AO27" s="637"/>
      <c r="AP27" s="578" t="s">
        <v>238</v>
      </c>
      <c r="AQ27" s="579"/>
      <c r="AR27" s="579"/>
      <c r="AS27" s="579"/>
      <c r="AT27" s="579"/>
      <c r="AU27" s="579"/>
      <c r="AV27" s="579"/>
      <c r="AW27" s="579"/>
      <c r="AX27" s="579"/>
      <c r="AY27" s="579"/>
      <c r="AZ27" s="579"/>
      <c r="BA27" s="579"/>
      <c r="BB27" s="579"/>
      <c r="BC27" s="579"/>
      <c r="BD27" s="579"/>
      <c r="BE27" s="579"/>
      <c r="BF27" s="580"/>
      <c r="BG27" s="581">
        <v>1683945</v>
      </c>
      <c r="BH27" s="582"/>
      <c r="BI27" s="582"/>
      <c r="BJ27" s="582"/>
      <c r="BK27" s="582"/>
      <c r="BL27" s="582"/>
      <c r="BM27" s="582"/>
      <c r="BN27" s="583"/>
      <c r="BO27" s="634">
        <v>100</v>
      </c>
      <c r="BP27" s="634"/>
      <c r="BQ27" s="634"/>
      <c r="BR27" s="634"/>
      <c r="BS27" s="587">
        <v>101637</v>
      </c>
      <c r="BT27" s="582"/>
      <c r="BU27" s="582"/>
      <c r="BV27" s="582"/>
      <c r="BW27" s="582"/>
      <c r="BX27" s="582"/>
      <c r="BY27" s="582"/>
      <c r="BZ27" s="582"/>
      <c r="CA27" s="582"/>
      <c r="CB27" s="620"/>
      <c r="CD27" s="613" t="s">
        <v>239</v>
      </c>
      <c r="CE27" s="614"/>
      <c r="CF27" s="614"/>
      <c r="CG27" s="614"/>
      <c r="CH27" s="614"/>
      <c r="CI27" s="614"/>
      <c r="CJ27" s="614"/>
      <c r="CK27" s="614"/>
      <c r="CL27" s="614"/>
      <c r="CM27" s="614"/>
      <c r="CN27" s="614"/>
      <c r="CO27" s="614"/>
      <c r="CP27" s="614"/>
      <c r="CQ27" s="615"/>
      <c r="CR27" s="581">
        <v>2795265</v>
      </c>
      <c r="CS27" s="594"/>
      <c r="CT27" s="594"/>
      <c r="CU27" s="594"/>
      <c r="CV27" s="594"/>
      <c r="CW27" s="594"/>
      <c r="CX27" s="594"/>
      <c r="CY27" s="595"/>
      <c r="CZ27" s="584">
        <v>22.5</v>
      </c>
      <c r="DA27" s="596"/>
      <c r="DB27" s="596"/>
      <c r="DC27" s="597"/>
      <c r="DD27" s="587">
        <v>893812</v>
      </c>
      <c r="DE27" s="594"/>
      <c r="DF27" s="594"/>
      <c r="DG27" s="594"/>
      <c r="DH27" s="594"/>
      <c r="DI27" s="594"/>
      <c r="DJ27" s="594"/>
      <c r="DK27" s="595"/>
      <c r="DL27" s="587">
        <v>857973</v>
      </c>
      <c r="DM27" s="594"/>
      <c r="DN27" s="594"/>
      <c r="DO27" s="594"/>
      <c r="DP27" s="594"/>
      <c r="DQ27" s="594"/>
      <c r="DR27" s="594"/>
      <c r="DS27" s="594"/>
      <c r="DT27" s="594"/>
      <c r="DU27" s="594"/>
      <c r="DV27" s="595"/>
      <c r="DW27" s="604">
        <v>12.5</v>
      </c>
      <c r="DX27" s="605"/>
      <c r="DY27" s="605"/>
      <c r="DZ27" s="605"/>
      <c r="EA27" s="605"/>
      <c r="EB27" s="605"/>
      <c r="EC27" s="606"/>
    </row>
    <row r="28" spans="2:133" ht="11.25" customHeight="1" x14ac:dyDescent="0.2">
      <c r="B28" s="578" t="s">
        <v>240</v>
      </c>
      <c r="C28" s="579"/>
      <c r="D28" s="579"/>
      <c r="E28" s="579"/>
      <c r="F28" s="579"/>
      <c r="G28" s="579"/>
      <c r="H28" s="579"/>
      <c r="I28" s="579"/>
      <c r="J28" s="579"/>
      <c r="K28" s="579"/>
      <c r="L28" s="579"/>
      <c r="M28" s="579"/>
      <c r="N28" s="579"/>
      <c r="O28" s="579"/>
      <c r="P28" s="579"/>
      <c r="Q28" s="580"/>
      <c r="R28" s="581">
        <v>39225</v>
      </c>
      <c r="S28" s="582"/>
      <c r="T28" s="582"/>
      <c r="U28" s="582"/>
      <c r="V28" s="582"/>
      <c r="W28" s="582"/>
      <c r="X28" s="582"/>
      <c r="Y28" s="583"/>
      <c r="Z28" s="634">
        <v>0.3</v>
      </c>
      <c r="AA28" s="634"/>
      <c r="AB28" s="634"/>
      <c r="AC28" s="634"/>
      <c r="AD28" s="635">
        <v>30600</v>
      </c>
      <c r="AE28" s="635"/>
      <c r="AF28" s="635"/>
      <c r="AG28" s="635"/>
      <c r="AH28" s="635"/>
      <c r="AI28" s="635"/>
      <c r="AJ28" s="635"/>
      <c r="AK28" s="635"/>
      <c r="AL28" s="604">
        <v>0.5</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3" t="s">
        <v>241</v>
      </c>
      <c r="CE28" s="614"/>
      <c r="CF28" s="614"/>
      <c r="CG28" s="614"/>
      <c r="CH28" s="614"/>
      <c r="CI28" s="614"/>
      <c r="CJ28" s="614"/>
      <c r="CK28" s="614"/>
      <c r="CL28" s="614"/>
      <c r="CM28" s="614"/>
      <c r="CN28" s="614"/>
      <c r="CO28" s="614"/>
      <c r="CP28" s="614"/>
      <c r="CQ28" s="615"/>
      <c r="CR28" s="581">
        <v>987283</v>
      </c>
      <c r="CS28" s="582"/>
      <c r="CT28" s="582"/>
      <c r="CU28" s="582"/>
      <c r="CV28" s="582"/>
      <c r="CW28" s="582"/>
      <c r="CX28" s="582"/>
      <c r="CY28" s="583"/>
      <c r="CZ28" s="584">
        <v>7.9</v>
      </c>
      <c r="DA28" s="596"/>
      <c r="DB28" s="596"/>
      <c r="DC28" s="597"/>
      <c r="DD28" s="587">
        <v>955044</v>
      </c>
      <c r="DE28" s="582"/>
      <c r="DF28" s="582"/>
      <c r="DG28" s="582"/>
      <c r="DH28" s="582"/>
      <c r="DI28" s="582"/>
      <c r="DJ28" s="582"/>
      <c r="DK28" s="583"/>
      <c r="DL28" s="587">
        <v>955044</v>
      </c>
      <c r="DM28" s="582"/>
      <c r="DN28" s="582"/>
      <c r="DO28" s="582"/>
      <c r="DP28" s="582"/>
      <c r="DQ28" s="582"/>
      <c r="DR28" s="582"/>
      <c r="DS28" s="582"/>
      <c r="DT28" s="582"/>
      <c r="DU28" s="582"/>
      <c r="DV28" s="583"/>
      <c r="DW28" s="604">
        <v>13.9</v>
      </c>
      <c r="DX28" s="605"/>
      <c r="DY28" s="605"/>
      <c r="DZ28" s="605"/>
      <c r="EA28" s="605"/>
      <c r="EB28" s="605"/>
      <c r="EC28" s="606"/>
    </row>
    <row r="29" spans="2:133" ht="11.25" customHeight="1" x14ac:dyDescent="0.2">
      <c r="B29" s="578" t="s">
        <v>242</v>
      </c>
      <c r="C29" s="579"/>
      <c r="D29" s="579"/>
      <c r="E29" s="579"/>
      <c r="F29" s="579"/>
      <c r="G29" s="579"/>
      <c r="H29" s="579"/>
      <c r="I29" s="579"/>
      <c r="J29" s="579"/>
      <c r="K29" s="579"/>
      <c r="L29" s="579"/>
      <c r="M29" s="579"/>
      <c r="N29" s="579"/>
      <c r="O29" s="579"/>
      <c r="P29" s="579"/>
      <c r="Q29" s="580"/>
      <c r="R29" s="581">
        <v>408843</v>
      </c>
      <c r="S29" s="582"/>
      <c r="T29" s="582"/>
      <c r="U29" s="582"/>
      <c r="V29" s="582"/>
      <c r="W29" s="582"/>
      <c r="X29" s="582"/>
      <c r="Y29" s="583"/>
      <c r="Z29" s="634">
        <v>3.2</v>
      </c>
      <c r="AA29" s="634"/>
      <c r="AB29" s="634"/>
      <c r="AC29" s="634"/>
      <c r="AD29" s="635" t="s">
        <v>178</v>
      </c>
      <c r="AE29" s="635"/>
      <c r="AF29" s="635"/>
      <c r="AG29" s="635"/>
      <c r="AH29" s="635"/>
      <c r="AI29" s="635"/>
      <c r="AJ29" s="635"/>
      <c r="AK29" s="635"/>
      <c r="AL29" s="604" t="s">
        <v>178</v>
      </c>
      <c r="AM29" s="636"/>
      <c r="AN29" s="636"/>
      <c r="AO29" s="637"/>
      <c r="AP29" s="641" t="s">
        <v>160</v>
      </c>
      <c r="AQ29" s="642"/>
      <c r="AR29" s="642"/>
      <c r="AS29" s="642"/>
      <c r="AT29" s="642"/>
      <c r="AU29" s="642"/>
      <c r="AV29" s="642"/>
      <c r="AW29" s="642"/>
      <c r="AX29" s="642"/>
      <c r="AY29" s="642"/>
      <c r="AZ29" s="642"/>
      <c r="BA29" s="642"/>
      <c r="BB29" s="642"/>
      <c r="BC29" s="642"/>
      <c r="BD29" s="642"/>
      <c r="BE29" s="642"/>
      <c r="BF29" s="643"/>
      <c r="BG29" s="641" t="s">
        <v>243</v>
      </c>
      <c r="BH29" s="663"/>
      <c r="BI29" s="663"/>
      <c r="BJ29" s="663"/>
      <c r="BK29" s="663"/>
      <c r="BL29" s="663"/>
      <c r="BM29" s="663"/>
      <c r="BN29" s="663"/>
      <c r="BO29" s="663"/>
      <c r="BP29" s="663"/>
      <c r="BQ29" s="664"/>
      <c r="BR29" s="641" t="s">
        <v>244</v>
      </c>
      <c r="BS29" s="663"/>
      <c r="BT29" s="663"/>
      <c r="BU29" s="663"/>
      <c r="BV29" s="663"/>
      <c r="BW29" s="663"/>
      <c r="BX29" s="663"/>
      <c r="BY29" s="663"/>
      <c r="BZ29" s="663"/>
      <c r="CA29" s="663"/>
      <c r="CB29" s="664"/>
      <c r="CD29" s="665" t="s">
        <v>245</v>
      </c>
      <c r="CE29" s="666"/>
      <c r="CF29" s="613" t="s">
        <v>246</v>
      </c>
      <c r="CG29" s="614"/>
      <c r="CH29" s="614"/>
      <c r="CI29" s="614"/>
      <c r="CJ29" s="614"/>
      <c r="CK29" s="614"/>
      <c r="CL29" s="614"/>
      <c r="CM29" s="614"/>
      <c r="CN29" s="614"/>
      <c r="CO29" s="614"/>
      <c r="CP29" s="614"/>
      <c r="CQ29" s="615"/>
      <c r="CR29" s="581">
        <v>987283</v>
      </c>
      <c r="CS29" s="594"/>
      <c r="CT29" s="594"/>
      <c r="CU29" s="594"/>
      <c r="CV29" s="594"/>
      <c r="CW29" s="594"/>
      <c r="CX29" s="594"/>
      <c r="CY29" s="595"/>
      <c r="CZ29" s="584">
        <v>7.9</v>
      </c>
      <c r="DA29" s="596"/>
      <c r="DB29" s="596"/>
      <c r="DC29" s="597"/>
      <c r="DD29" s="587">
        <v>955044</v>
      </c>
      <c r="DE29" s="594"/>
      <c r="DF29" s="594"/>
      <c r="DG29" s="594"/>
      <c r="DH29" s="594"/>
      <c r="DI29" s="594"/>
      <c r="DJ29" s="594"/>
      <c r="DK29" s="595"/>
      <c r="DL29" s="587">
        <v>955044</v>
      </c>
      <c r="DM29" s="594"/>
      <c r="DN29" s="594"/>
      <c r="DO29" s="594"/>
      <c r="DP29" s="594"/>
      <c r="DQ29" s="594"/>
      <c r="DR29" s="594"/>
      <c r="DS29" s="594"/>
      <c r="DT29" s="594"/>
      <c r="DU29" s="594"/>
      <c r="DV29" s="595"/>
      <c r="DW29" s="604">
        <v>13.9</v>
      </c>
      <c r="DX29" s="605"/>
      <c r="DY29" s="605"/>
      <c r="DZ29" s="605"/>
      <c r="EA29" s="605"/>
      <c r="EB29" s="605"/>
      <c r="EC29" s="606"/>
    </row>
    <row r="30" spans="2:133" ht="11.25" customHeight="1" x14ac:dyDescent="0.2">
      <c r="B30" s="578" t="s">
        <v>247</v>
      </c>
      <c r="C30" s="579"/>
      <c r="D30" s="579"/>
      <c r="E30" s="579"/>
      <c r="F30" s="579"/>
      <c r="G30" s="579"/>
      <c r="H30" s="579"/>
      <c r="I30" s="579"/>
      <c r="J30" s="579"/>
      <c r="K30" s="579"/>
      <c r="L30" s="579"/>
      <c r="M30" s="579"/>
      <c r="N30" s="579"/>
      <c r="O30" s="579"/>
      <c r="P30" s="579"/>
      <c r="Q30" s="580"/>
      <c r="R30" s="581">
        <v>215522</v>
      </c>
      <c r="S30" s="582"/>
      <c r="T30" s="582"/>
      <c r="U30" s="582"/>
      <c r="V30" s="582"/>
      <c r="W30" s="582"/>
      <c r="X30" s="582"/>
      <c r="Y30" s="583"/>
      <c r="Z30" s="634">
        <v>1.7</v>
      </c>
      <c r="AA30" s="634"/>
      <c r="AB30" s="634"/>
      <c r="AC30" s="634"/>
      <c r="AD30" s="635" t="s">
        <v>178</v>
      </c>
      <c r="AE30" s="635"/>
      <c r="AF30" s="635"/>
      <c r="AG30" s="635"/>
      <c r="AH30" s="635"/>
      <c r="AI30" s="635"/>
      <c r="AJ30" s="635"/>
      <c r="AK30" s="635"/>
      <c r="AL30" s="604" t="s">
        <v>178</v>
      </c>
      <c r="AM30" s="636"/>
      <c r="AN30" s="636"/>
      <c r="AO30" s="637"/>
      <c r="AP30" s="651" t="s">
        <v>248</v>
      </c>
      <c r="AQ30" s="652"/>
      <c r="AR30" s="652"/>
      <c r="AS30" s="652"/>
      <c r="AT30" s="657" t="s">
        <v>249</v>
      </c>
      <c r="AU30" s="89"/>
      <c r="AV30" s="89"/>
      <c r="AW30" s="89"/>
      <c r="AX30" s="660" t="s">
        <v>126</v>
      </c>
      <c r="AY30" s="661"/>
      <c r="AZ30" s="661"/>
      <c r="BA30" s="661"/>
      <c r="BB30" s="661"/>
      <c r="BC30" s="661"/>
      <c r="BD30" s="661"/>
      <c r="BE30" s="661"/>
      <c r="BF30" s="662"/>
      <c r="BG30" s="647">
        <v>97.7</v>
      </c>
      <c r="BH30" s="648"/>
      <c r="BI30" s="648"/>
      <c r="BJ30" s="648"/>
      <c r="BK30" s="648"/>
      <c r="BL30" s="648"/>
      <c r="BM30" s="649">
        <v>90.8</v>
      </c>
      <c r="BN30" s="648"/>
      <c r="BO30" s="648"/>
      <c r="BP30" s="648"/>
      <c r="BQ30" s="650"/>
      <c r="BR30" s="647">
        <v>97.7</v>
      </c>
      <c r="BS30" s="648"/>
      <c r="BT30" s="648"/>
      <c r="BU30" s="648"/>
      <c r="BV30" s="648"/>
      <c r="BW30" s="648"/>
      <c r="BX30" s="649">
        <v>90.2</v>
      </c>
      <c r="BY30" s="648"/>
      <c r="BZ30" s="648"/>
      <c r="CA30" s="648"/>
      <c r="CB30" s="650"/>
      <c r="CD30" s="667"/>
      <c r="CE30" s="668"/>
      <c r="CF30" s="613" t="s">
        <v>250</v>
      </c>
      <c r="CG30" s="614"/>
      <c r="CH30" s="614"/>
      <c r="CI30" s="614"/>
      <c r="CJ30" s="614"/>
      <c r="CK30" s="614"/>
      <c r="CL30" s="614"/>
      <c r="CM30" s="614"/>
      <c r="CN30" s="614"/>
      <c r="CO30" s="614"/>
      <c r="CP30" s="614"/>
      <c r="CQ30" s="615"/>
      <c r="CR30" s="581">
        <v>898896</v>
      </c>
      <c r="CS30" s="582"/>
      <c r="CT30" s="582"/>
      <c r="CU30" s="582"/>
      <c r="CV30" s="582"/>
      <c r="CW30" s="582"/>
      <c r="CX30" s="582"/>
      <c r="CY30" s="583"/>
      <c r="CZ30" s="584">
        <v>7.2</v>
      </c>
      <c r="DA30" s="596"/>
      <c r="DB30" s="596"/>
      <c r="DC30" s="597"/>
      <c r="DD30" s="587">
        <v>872958</v>
      </c>
      <c r="DE30" s="582"/>
      <c r="DF30" s="582"/>
      <c r="DG30" s="582"/>
      <c r="DH30" s="582"/>
      <c r="DI30" s="582"/>
      <c r="DJ30" s="582"/>
      <c r="DK30" s="583"/>
      <c r="DL30" s="587">
        <v>872958</v>
      </c>
      <c r="DM30" s="582"/>
      <c r="DN30" s="582"/>
      <c r="DO30" s="582"/>
      <c r="DP30" s="582"/>
      <c r="DQ30" s="582"/>
      <c r="DR30" s="582"/>
      <c r="DS30" s="582"/>
      <c r="DT30" s="582"/>
      <c r="DU30" s="582"/>
      <c r="DV30" s="583"/>
      <c r="DW30" s="604">
        <v>12.7</v>
      </c>
      <c r="DX30" s="605"/>
      <c r="DY30" s="605"/>
      <c r="DZ30" s="605"/>
      <c r="EA30" s="605"/>
      <c r="EB30" s="605"/>
      <c r="EC30" s="606"/>
    </row>
    <row r="31" spans="2:133" ht="11.25" customHeight="1" x14ac:dyDescent="0.2">
      <c r="B31" s="578" t="s">
        <v>251</v>
      </c>
      <c r="C31" s="579"/>
      <c r="D31" s="579"/>
      <c r="E31" s="579"/>
      <c r="F31" s="579"/>
      <c r="G31" s="579"/>
      <c r="H31" s="579"/>
      <c r="I31" s="579"/>
      <c r="J31" s="579"/>
      <c r="K31" s="579"/>
      <c r="L31" s="579"/>
      <c r="M31" s="579"/>
      <c r="N31" s="579"/>
      <c r="O31" s="579"/>
      <c r="P31" s="579"/>
      <c r="Q31" s="580"/>
      <c r="R31" s="581">
        <v>344175</v>
      </c>
      <c r="S31" s="582"/>
      <c r="T31" s="582"/>
      <c r="U31" s="582"/>
      <c r="V31" s="582"/>
      <c r="W31" s="582"/>
      <c r="X31" s="582"/>
      <c r="Y31" s="583"/>
      <c r="Z31" s="634">
        <v>2.7</v>
      </c>
      <c r="AA31" s="634"/>
      <c r="AB31" s="634"/>
      <c r="AC31" s="634"/>
      <c r="AD31" s="635" t="s">
        <v>178</v>
      </c>
      <c r="AE31" s="635"/>
      <c r="AF31" s="635"/>
      <c r="AG31" s="635"/>
      <c r="AH31" s="635"/>
      <c r="AI31" s="635"/>
      <c r="AJ31" s="635"/>
      <c r="AK31" s="635"/>
      <c r="AL31" s="604" t="s">
        <v>178</v>
      </c>
      <c r="AM31" s="636"/>
      <c r="AN31" s="636"/>
      <c r="AO31" s="637"/>
      <c r="AP31" s="653"/>
      <c r="AQ31" s="654"/>
      <c r="AR31" s="654"/>
      <c r="AS31" s="654"/>
      <c r="AT31" s="658"/>
      <c r="AU31" s="88" t="s">
        <v>252</v>
      </c>
      <c r="AV31" s="88"/>
      <c r="AW31" s="88"/>
      <c r="AX31" s="578" t="s">
        <v>253</v>
      </c>
      <c r="AY31" s="579"/>
      <c r="AZ31" s="579"/>
      <c r="BA31" s="579"/>
      <c r="BB31" s="579"/>
      <c r="BC31" s="579"/>
      <c r="BD31" s="579"/>
      <c r="BE31" s="579"/>
      <c r="BF31" s="580"/>
      <c r="BG31" s="645">
        <v>98.4</v>
      </c>
      <c r="BH31" s="594"/>
      <c r="BI31" s="594"/>
      <c r="BJ31" s="594"/>
      <c r="BK31" s="594"/>
      <c r="BL31" s="594"/>
      <c r="BM31" s="636">
        <v>95.1</v>
      </c>
      <c r="BN31" s="646"/>
      <c r="BO31" s="646"/>
      <c r="BP31" s="646"/>
      <c r="BQ31" s="619"/>
      <c r="BR31" s="645">
        <v>98.4</v>
      </c>
      <c r="BS31" s="594"/>
      <c r="BT31" s="594"/>
      <c r="BU31" s="594"/>
      <c r="BV31" s="594"/>
      <c r="BW31" s="594"/>
      <c r="BX31" s="636">
        <v>94.7</v>
      </c>
      <c r="BY31" s="646"/>
      <c r="BZ31" s="646"/>
      <c r="CA31" s="646"/>
      <c r="CB31" s="619"/>
      <c r="CD31" s="667"/>
      <c r="CE31" s="668"/>
      <c r="CF31" s="613" t="s">
        <v>254</v>
      </c>
      <c r="CG31" s="614"/>
      <c r="CH31" s="614"/>
      <c r="CI31" s="614"/>
      <c r="CJ31" s="614"/>
      <c r="CK31" s="614"/>
      <c r="CL31" s="614"/>
      <c r="CM31" s="614"/>
      <c r="CN31" s="614"/>
      <c r="CO31" s="614"/>
      <c r="CP31" s="614"/>
      <c r="CQ31" s="615"/>
      <c r="CR31" s="581">
        <v>88387</v>
      </c>
      <c r="CS31" s="594"/>
      <c r="CT31" s="594"/>
      <c r="CU31" s="594"/>
      <c r="CV31" s="594"/>
      <c r="CW31" s="594"/>
      <c r="CX31" s="594"/>
      <c r="CY31" s="595"/>
      <c r="CZ31" s="584">
        <v>0.7</v>
      </c>
      <c r="DA31" s="596"/>
      <c r="DB31" s="596"/>
      <c r="DC31" s="597"/>
      <c r="DD31" s="587">
        <v>82086</v>
      </c>
      <c r="DE31" s="594"/>
      <c r="DF31" s="594"/>
      <c r="DG31" s="594"/>
      <c r="DH31" s="594"/>
      <c r="DI31" s="594"/>
      <c r="DJ31" s="594"/>
      <c r="DK31" s="595"/>
      <c r="DL31" s="587">
        <v>82086</v>
      </c>
      <c r="DM31" s="594"/>
      <c r="DN31" s="594"/>
      <c r="DO31" s="594"/>
      <c r="DP31" s="594"/>
      <c r="DQ31" s="594"/>
      <c r="DR31" s="594"/>
      <c r="DS31" s="594"/>
      <c r="DT31" s="594"/>
      <c r="DU31" s="594"/>
      <c r="DV31" s="595"/>
      <c r="DW31" s="604">
        <v>1.2</v>
      </c>
      <c r="DX31" s="605"/>
      <c r="DY31" s="605"/>
      <c r="DZ31" s="605"/>
      <c r="EA31" s="605"/>
      <c r="EB31" s="605"/>
      <c r="EC31" s="606"/>
    </row>
    <row r="32" spans="2:133" ht="11.25" customHeight="1" x14ac:dyDescent="0.2">
      <c r="B32" s="578" t="s">
        <v>255</v>
      </c>
      <c r="C32" s="579"/>
      <c r="D32" s="579"/>
      <c r="E32" s="579"/>
      <c r="F32" s="579"/>
      <c r="G32" s="579"/>
      <c r="H32" s="579"/>
      <c r="I32" s="579"/>
      <c r="J32" s="579"/>
      <c r="K32" s="579"/>
      <c r="L32" s="579"/>
      <c r="M32" s="579"/>
      <c r="N32" s="579"/>
      <c r="O32" s="579"/>
      <c r="P32" s="579"/>
      <c r="Q32" s="580"/>
      <c r="R32" s="581">
        <v>237969</v>
      </c>
      <c r="S32" s="582"/>
      <c r="T32" s="582"/>
      <c r="U32" s="582"/>
      <c r="V32" s="582"/>
      <c r="W32" s="582"/>
      <c r="X32" s="582"/>
      <c r="Y32" s="583"/>
      <c r="Z32" s="634">
        <v>1.9</v>
      </c>
      <c r="AA32" s="634"/>
      <c r="AB32" s="634"/>
      <c r="AC32" s="634"/>
      <c r="AD32" s="635">
        <v>270</v>
      </c>
      <c r="AE32" s="635"/>
      <c r="AF32" s="635"/>
      <c r="AG32" s="635"/>
      <c r="AH32" s="635"/>
      <c r="AI32" s="635"/>
      <c r="AJ32" s="635"/>
      <c r="AK32" s="635"/>
      <c r="AL32" s="604">
        <v>0</v>
      </c>
      <c r="AM32" s="636"/>
      <c r="AN32" s="636"/>
      <c r="AO32" s="637"/>
      <c r="AP32" s="655"/>
      <c r="AQ32" s="656"/>
      <c r="AR32" s="656"/>
      <c r="AS32" s="656"/>
      <c r="AT32" s="659"/>
      <c r="AU32" s="90"/>
      <c r="AV32" s="90"/>
      <c r="AW32" s="90"/>
      <c r="AX32" s="562" t="s">
        <v>256</v>
      </c>
      <c r="AY32" s="563"/>
      <c r="AZ32" s="563"/>
      <c r="BA32" s="563"/>
      <c r="BB32" s="563"/>
      <c r="BC32" s="563"/>
      <c r="BD32" s="563"/>
      <c r="BE32" s="563"/>
      <c r="BF32" s="564"/>
      <c r="BG32" s="644">
        <v>96.9</v>
      </c>
      <c r="BH32" s="566"/>
      <c r="BI32" s="566"/>
      <c r="BJ32" s="566"/>
      <c r="BK32" s="566"/>
      <c r="BL32" s="566"/>
      <c r="BM32" s="629">
        <v>86.6</v>
      </c>
      <c r="BN32" s="566"/>
      <c r="BO32" s="566"/>
      <c r="BP32" s="566"/>
      <c r="BQ32" s="611"/>
      <c r="BR32" s="644">
        <v>96.8</v>
      </c>
      <c r="BS32" s="566"/>
      <c r="BT32" s="566"/>
      <c r="BU32" s="566"/>
      <c r="BV32" s="566"/>
      <c r="BW32" s="566"/>
      <c r="BX32" s="629">
        <v>85.9</v>
      </c>
      <c r="BY32" s="566"/>
      <c r="BZ32" s="566"/>
      <c r="CA32" s="566"/>
      <c r="CB32" s="611"/>
      <c r="CD32" s="669"/>
      <c r="CE32" s="670"/>
      <c r="CF32" s="613" t="s">
        <v>257</v>
      </c>
      <c r="CG32" s="614"/>
      <c r="CH32" s="614"/>
      <c r="CI32" s="614"/>
      <c r="CJ32" s="614"/>
      <c r="CK32" s="614"/>
      <c r="CL32" s="614"/>
      <c r="CM32" s="614"/>
      <c r="CN32" s="614"/>
      <c r="CO32" s="614"/>
      <c r="CP32" s="614"/>
      <c r="CQ32" s="615"/>
      <c r="CR32" s="581" t="s">
        <v>178</v>
      </c>
      <c r="CS32" s="582"/>
      <c r="CT32" s="582"/>
      <c r="CU32" s="582"/>
      <c r="CV32" s="582"/>
      <c r="CW32" s="582"/>
      <c r="CX32" s="582"/>
      <c r="CY32" s="583"/>
      <c r="CZ32" s="584" t="s">
        <v>178</v>
      </c>
      <c r="DA32" s="596"/>
      <c r="DB32" s="596"/>
      <c r="DC32" s="597"/>
      <c r="DD32" s="587" t="s">
        <v>178</v>
      </c>
      <c r="DE32" s="582"/>
      <c r="DF32" s="582"/>
      <c r="DG32" s="582"/>
      <c r="DH32" s="582"/>
      <c r="DI32" s="582"/>
      <c r="DJ32" s="582"/>
      <c r="DK32" s="583"/>
      <c r="DL32" s="587" t="s">
        <v>178</v>
      </c>
      <c r="DM32" s="582"/>
      <c r="DN32" s="582"/>
      <c r="DO32" s="582"/>
      <c r="DP32" s="582"/>
      <c r="DQ32" s="582"/>
      <c r="DR32" s="582"/>
      <c r="DS32" s="582"/>
      <c r="DT32" s="582"/>
      <c r="DU32" s="582"/>
      <c r="DV32" s="583"/>
      <c r="DW32" s="604" t="s">
        <v>178</v>
      </c>
      <c r="DX32" s="605"/>
      <c r="DY32" s="605"/>
      <c r="DZ32" s="605"/>
      <c r="EA32" s="605"/>
      <c r="EB32" s="605"/>
      <c r="EC32" s="606"/>
    </row>
    <row r="33" spans="2:133" ht="11.25" customHeight="1" x14ac:dyDescent="0.2">
      <c r="B33" s="578" t="s">
        <v>258</v>
      </c>
      <c r="C33" s="579"/>
      <c r="D33" s="579"/>
      <c r="E33" s="579"/>
      <c r="F33" s="579"/>
      <c r="G33" s="579"/>
      <c r="H33" s="579"/>
      <c r="I33" s="579"/>
      <c r="J33" s="579"/>
      <c r="K33" s="579"/>
      <c r="L33" s="579"/>
      <c r="M33" s="579"/>
      <c r="N33" s="579"/>
      <c r="O33" s="579"/>
      <c r="P33" s="579"/>
      <c r="Q33" s="580"/>
      <c r="R33" s="581">
        <v>992514</v>
      </c>
      <c r="S33" s="582"/>
      <c r="T33" s="582"/>
      <c r="U33" s="582"/>
      <c r="V33" s="582"/>
      <c r="W33" s="582"/>
      <c r="X33" s="582"/>
      <c r="Y33" s="583"/>
      <c r="Z33" s="634">
        <v>7.8</v>
      </c>
      <c r="AA33" s="634"/>
      <c r="AB33" s="634"/>
      <c r="AC33" s="634"/>
      <c r="AD33" s="635" t="s">
        <v>178</v>
      </c>
      <c r="AE33" s="635"/>
      <c r="AF33" s="635"/>
      <c r="AG33" s="635"/>
      <c r="AH33" s="635"/>
      <c r="AI33" s="635"/>
      <c r="AJ33" s="635"/>
      <c r="AK33" s="635"/>
      <c r="AL33" s="604" t="s">
        <v>178</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3" t="s">
        <v>259</v>
      </c>
      <c r="CE33" s="614"/>
      <c r="CF33" s="614"/>
      <c r="CG33" s="614"/>
      <c r="CH33" s="614"/>
      <c r="CI33" s="614"/>
      <c r="CJ33" s="614"/>
      <c r="CK33" s="614"/>
      <c r="CL33" s="614"/>
      <c r="CM33" s="614"/>
      <c r="CN33" s="614"/>
      <c r="CO33" s="614"/>
      <c r="CP33" s="614"/>
      <c r="CQ33" s="615"/>
      <c r="CR33" s="581">
        <v>4763319</v>
      </c>
      <c r="CS33" s="594"/>
      <c r="CT33" s="594"/>
      <c r="CU33" s="594"/>
      <c r="CV33" s="594"/>
      <c r="CW33" s="594"/>
      <c r="CX33" s="594"/>
      <c r="CY33" s="595"/>
      <c r="CZ33" s="584">
        <v>38.299999999999997</v>
      </c>
      <c r="DA33" s="596"/>
      <c r="DB33" s="596"/>
      <c r="DC33" s="597"/>
      <c r="DD33" s="587">
        <v>3446137</v>
      </c>
      <c r="DE33" s="594"/>
      <c r="DF33" s="594"/>
      <c r="DG33" s="594"/>
      <c r="DH33" s="594"/>
      <c r="DI33" s="594"/>
      <c r="DJ33" s="594"/>
      <c r="DK33" s="595"/>
      <c r="DL33" s="587">
        <v>2545371</v>
      </c>
      <c r="DM33" s="594"/>
      <c r="DN33" s="594"/>
      <c r="DO33" s="594"/>
      <c r="DP33" s="594"/>
      <c r="DQ33" s="594"/>
      <c r="DR33" s="594"/>
      <c r="DS33" s="594"/>
      <c r="DT33" s="594"/>
      <c r="DU33" s="594"/>
      <c r="DV33" s="595"/>
      <c r="DW33" s="604">
        <v>37</v>
      </c>
      <c r="DX33" s="605"/>
      <c r="DY33" s="605"/>
      <c r="DZ33" s="605"/>
      <c r="EA33" s="605"/>
      <c r="EB33" s="605"/>
      <c r="EC33" s="606"/>
    </row>
    <row r="34" spans="2:133" ht="11.25" customHeight="1" x14ac:dyDescent="0.2">
      <c r="B34" s="578" t="s">
        <v>260</v>
      </c>
      <c r="C34" s="579"/>
      <c r="D34" s="579"/>
      <c r="E34" s="579"/>
      <c r="F34" s="579"/>
      <c r="G34" s="579"/>
      <c r="H34" s="579"/>
      <c r="I34" s="579"/>
      <c r="J34" s="579"/>
      <c r="K34" s="579"/>
      <c r="L34" s="579"/>
      <c r="M34" s="579"/>
      <c r="N34" s="579"/>
      <c r="O34" s="579"/>
      <c r="P34" s="579"/>
      <c r="Q34" s="580"/>
      <c r="R34" s="581" t="s">
        <v>178</v>
      </c>
      <c r="S34" s="582"/>
      <c r="T34" s="582"/>
      <c r="U34" s="582"/>
      <c r="V34" s="582"/>
      <c r="W34" s="582"/>
      <c r="X34" s="582"/>
      <c r="Y34" s="583"/>
      <c r="Z34" s="634" t="s">
        <v>178</v>
      </c>
      <c r="AA34" s="634"/>
      <c r="AB34" s="634"/>
      <c r="AC34" s="634"/>
      <c r="AD34" s="635" t="s">
        <v>178</v>
      </c>
      <c r="AE34" s="635"/>
      <c r="AF34" s="635"/>
      <c r="AG34" s="635"/>
      <c r="AH34" s="635"/>
      <c r="AI34" s="635"/>
      <c r="AJ34" s="635"/>
      <c r="AK34" s="635"/>
      <c r="AL34" s="604" t="s">
        <v>178</v>
      </c>
      <c r="AM34" s="636"/>
      <c r="AN34" s="636"/>
      <c r="AO34" s="637"/>
      <c r="AP34" s="93"/>
      <c r="AQ34" s="641" t="s">
        <v>261</v>
      </c>
      <c r="AR34" s="642"/>
      <c r="AS34" s="642"/>
      <c r="AT34" s="642"/>
      <c r="AU34" s="642"/>
      <c r="AV34" s="642"/>
      <c r="AW34" s="642"/>
      <c r="AX34" s="642"/>
      <c r="AY34" s="642"/>
      <c r="AZ34" s="642"/>
      <c r="BA34" s="642"/>
      <c r="BB34" s="642"/>
      <c r="BC34" s="642"/>
      <c r="BD34" s="642"/>
      <c r="BE34" s="642"/>
      <c r="BF34" s="643"/>
      <c r="BG34" s="641" t="s">
        <v>262</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3" t="s">
        <v>263</v>
      </c>
      <c r="CE34" s="614"/>
      <c r="CF34" s="614"/>
      <c r="CG34" s="614"/>
      <c r="CH34" s="614"/>
      <c r="CI34" s="614"/>
      <c r="CJ34" s="614"/>
      <c r="CK34" s="614"/>
      <c r="CL34" s="614"/>
      <c r="CM34" s="614"/>
      <c r="CN34" s="614"/>
      <c r="CO34" s="614"/>
      <c r="CP34" s="614"/>
      <c r="CQ34" s="615"/>
      <c r="CR34" s="581">
        <v>1596830</v>
      </c>
      <c r="CS34" s="582"/>
      <c r="CT34" s="582"/>
      <c r="CU34" s="582"/>
      <c r="CV34" s="582"/>
      <c r="CW34" s="582"/>
      <c r="CX34" s="582"/>
      <c r="CY34" s="583"/>
      <c r="CZ34" s="584">
        <v>12.8</v>
      </c>
      <c r="DA34" s="596"/>
      <c r="DB34" s="596"/>
      <c r="DC34" s="597"/>
      <c r="DD34" s="587">
        <v>1235128</v>
      </c>
      <c r="DE34" s="582"/>
      <c r="DF34" s="582"/>
      <c r="DG34" s="582"/>
      <c r="DH34" s="582"/>
      <c r="DI34" s="582"/>
      <c r="DJ34" s="582"/>
      <c r="DK34" s="583"/>
      <c r="DL34" s="587">
        <v>917288</v>
      </c>
      <c r="DM34" s="582"/>
      <c r="DN34" s="582"/>
      <c r="DO34" s="582"/>
      <c r="DP34" s="582"/>
      <c r="DQ34" s="582"/>
      <c r="DR34" s="582"/>
      <c r="DS34" s="582"/>
      <c r="DT34" s="582"/>
      <c r="DU34" s="582"/>
      <c r="DV34" s="583"/>
      <c r="DW34" s="604">
        <v>13.3</v>
      </c>
      <c r="DX34" s="605"/>
      <c r="DY34" s="605"/>
      <c r="DZ34" s="605"/>
      <c r="EA34" s="605"/>
      <c r="EB34" s="605"/>
      <c r="EC34" s="606"/>
    </row>
    <row r="35" spans="2:133" ht="11.25" customHeight="1" x14ac:dyDescent="0.2">
      <c r="B35" s="578" t="s">
        <v>264</v>
      </c>
      <c r="C35" s="579"/>
      <c r="D35" s="579"/>
      <c r="E35" s="579"/>
      <c r="F35" s="579"/>
      <c r="G35" s="579"/>
      <c r="H35" s="579"/>
      <c r="I35" s="579"/>
      <c r="J35" s="579"/>
      <c r="K35" s="579"/>
      <c r="L35" s="579"/>
      <c r="M35" s="579"/>
      <c r="N35" s="579"/>
      <c r="O35" s="579"/>
      <c r="P35" s="579"/>
      <c r="Q35" s="580"/>
      <c r="R35" s="581">
        <v>273914</v>
      </c>
      <c r="S35" s="582"/>
      <c r="T35" s="582"/>
      <c r="U35" s="582"/>
      <c r="V35" s="582"/>
      <c r="W35" s="582"/>
      <c r="X35" s="582"/>
      <c r="Y35" s="583"/>
      <c r="Z35" s="634">
        <v>2.1</v>
      </c>
      <c r="AA35" s="634"/>
      <c r="AB35" s="634"/>
      <c r="AC35" s="634"/>
      <c r="AD35" s="635" t="s">
        <v>178</v>
      </c>
      <c r="AE35" s="635"/>
      <c r="AF35" s="635"/>
      <c r="AG35" s="635"/>
      <c r="AH35" s="635"/>
      <c r="AI35" s="635"/>
      <c r="AJ35" s="635"/>
      <c r="AK35" s="635"/>
      <c r="AL35" s="604" t="s">
        <v>178</v>
      </c>
      <c r="AM35" s="636"/>
      <c r="AN35" s="636"/>
      <c r="AO35" s="637"/>
      <c r="AP35" s="93"/>
      <c r="AQ35" s="638" t="s">
        <v>265</v>
      </c>
      <c r="AR35" s="639"/>
      <c r="AS35" s="639"/>
      <c r="AT35" s="639"/>
      <c r="AU35" s="639"/>
      <c r="AV35" s="639"/>
      <c r="AW35" s="639"/>
      <c r="AX35" s="639"/>
      <c r="AY35" s="640"/>
      <c r="AZ35" s="631">
        <v>1686882</v>
      </c>
      <c r="BA35" s="632"/>
      <c r="BB35" s="632"/>
      <c r="BC35" s="632"/>
      <c r="BD35" s="632"/>
      <c r="BE35" s="632"/>
      <c r="BF35" s="633"/>
      <c r="BG35" s="638" t="s">
        <v>266</v>
      </c>
      <c r="BH35" s="639"/>
      <c r="BI35" s="639"/>
      <c r="BJ35" s="639"/>
      <c r="BK35" s="639"/>
      <c r="BL35" s="639"/>
      <c r="BM35" s="639"/>
      <c r="BN35" s="639"/>
      <c r="BO35" s="639"/>
      <c r="BP35" s="639"/>
      <c r="BQ35" s="639"/>
      <c r="BR35" s="639"/>
      <c r="BS35" s="639"/>
      <c r="BT35" s="639"/>
      <c r="BU35" s="640"/>
      <c r="BV35" s="631">
        <v>85246</v>
      </c>
      <c r="BW35" s="632"/>
      <c r="BX35" s="632"/>
      <c r="BY35" s="632"/>
      <c r="BZ35" s="632"/>
      <c r="CA35" s="632"/>
      <c r="CB35" s="633"/>
      <c r="CD35" s="613" t="s">
        <v>267</v>
      </c>
      <c r="CE35" s="614"/>
      <c r="CF35" s="614"/>
      <c r="CG35" s="614"/>
      <c r="CH35" s="614"/>
      <c r="CI35" s="614"/>
      <c r="CJ35" s="614"/>
      <c r="CK35" s="614"/>
      <c r="CL35" s="614"/>
      <c r="CM35" s="614"/>
      <c r="CN35" s="614"/>
      <c r="CO35" s="614"/>
      <c r="CP35" s="614"/>
      <c r="CQ35" s="615"/>
      <c r="CR35" s="581">
        <v>65834</v>
      </c>
      <c r="CS35" s="594"/>
      <c r="CT35" s="594"/>
      <c r="CU35" s="594"/>
      <c r="CV35" s="594"/>
      <c r="CW35" s="594"/>
      <c r="CX35" s="594"/>
      <c r="CY35" s="595"/>
      <c r="CZ35" s="584">
        <v>0.5</v>
      </c>
      <c r="DA35" s="596"/>
      <c r="DB35" s="596"/>
      <c r="DC35" s="597"/>
      <c r="DD35" s="587">
        <v>60635</v>
      </c>
      <c r="DE35" s="594"/>
      <c r="DF35" s="594"/>
      <c r="DG35" s="594"/>
      <c r="DH35" s="594"/>
      <c r="DI35" s="594"/>
      <c r="DJ35" s="594"/>
      <c r="DK35" s="595"/>
      <c r="DL35" s="587">
        <v>60210</v>
      </c>
      <c r="DM35" s="594"/>
      <c r="DN35" s="594"/>
      <c r="DO35" s="594"/>
      <c r="DP35" s="594"/>
      <c r="DQ35" s="594"/>
      <c r="DR35" s="594"/>
      <c r="DS35" s="594"/>
      <c r="DT35" s="594"/>
      <c r="DU35" s="594"/>
      <c r="DV35" s="595"/>
      <c r="DW35" s="604">
        <v>0.9</v>
      </c>
      <c r="DX35" s="605"/>
      <c r="DY35" s="605"/>
      <c r="DZ35" s="605"/>
      <c r="EA35" s="605"/>
      <c r="EB35" s="605"/>
      <c r="EC35" s="606"/>
    </row>
    <row r="36" spans="2:133" ht="11.25" customHeight="1" x14ac:dyDescent="0.2">
      <c r="B36" s="562" t="s">
        <v>268</v>
      </c>
      <c r="C36" s="563"/>
      <c r="D36" s="563"/>
      <c r="E36" s="563"/>
      <c r="F36" s="563"/>
      <c r="G36" s="563"/>
      <c r="H36" s="563"/>
      <c r="I36" s="563"/>
      <c r="J36" s="563"/>
      <c r="K36" s="563"/>
      <c r="L36" s="563"/>
      <c r="M36" s="563"/>
      <c r="N36" s="563"/>
      <c r="O36" s="563"/>
      <c r="P36" s="563"/>
      <c r="Q36" s="564"/>
      <c r="R36" s="565">
        <v>12787063</v>
      </c>
      <c r="S36" s="610"/>
      <c r="T36" s="610"/>
      <c r="U36" s="610"/>
      <c r="V36" s="610"/>
      <c r="W36" s="610"/>
      <c r="X36" s="610"/>
      <c r="Y36" s="625"/>
      <c r="Z36" s="626">
        <v>100</v>
      </c>
      <c r="AA36" s="626"/>
      <c r="AB36" s="626"/>
      <c r="AC36" s="626"/>
      <c r="AD36" s="627">
        <v>6606937</v>
      </c>
      <c r="AE36" s="627"/>
      <c r="AF36" s="627"/>
      <c r="AG36" s="627"/>
      <c r="AH36" s="627"/>
      <c r="AI36" s="627"/>
      <c r="AJ36" s="627"/>
      <c r="AK36" s="627"/>
      <c r="AL36" s="628">
        <v>100</v>
      </c>
      <c r="AM36" s="629"/>
      <c r="AN36" s="629"/>
      <c r="AO36" s="630"/>
      <c r="AQ36" s="616" t="s">
        <v>269</v>
      </c>
      <c r="AR36" s="617"/>
      <c r="AS36" s="617"/>
      <c r="AT36" s="617"/>
      <c r="AU36" s="617"/>
      <c r="AV36" s="617"/>
      <c r="AW36" s="617"/>
      <c r="AX36" s="617"/>
      <c r="AY36" s="618"/>
      <c r="AZ36" s="581">
        <v>236776</v>
      </c>
      <c r="BA36" s="582"/>
      <c r="BB36" s="582"/>
      <c r="BC36" s="582"/>
      <c r="BD36" s="594"/>
      <c r="BE36" s="594"/>
      <c r="BF36" s="619"/>
      <c r="BG36" s="613" t="s">
        <v>270</v>
      </c>
      <c r="BH36" s="614"/>
      <c r="BI36" s="614"/>
      <c r="BJ36" s="614"/>
      <c r="BK36" s="614"/>
      <c r="BL36" s="614"/>
      <c r="BM36" s="614"/>
      <c r="BN36" s="614"/>
      <c r="BO36" s="614"/>
      <c r="BP36" s="614"/>
      <c r="BQ36" s="614"/>
      <c r="BR36" s="614"/>
      <c r="BS36" s="614"/>
      <c r="BT36" s="614"/>
      <c r="BU36" s="615"/>
      <c r="BV36" s="581">
        <v>8259</v>
      </c>
      <c r="BW36" s="582"/>
      <c r="BX36" s="582"/>
      <c r="BY36" s="582"/>
      <c r="BZ36" s="582"/>
      <c r="CA36" s="582"/>
      <c r="CB36" s="620"/>
      <c r="CD36" s="613" t="s">
        <v>271</v>
      </c>
      <c r="CE36" s="614"/>
      <c r="CF36" s="614"/>
      <c r="CG36" s="614"/>
      <c r="CH36" s="614"/>
      <c r="CI36" s="614"/>
      <c r="CJ36" s="614"/>
      <c r="CK36" s="614"/>
      <c r="CL36" s="614"/>
      <c r="CM36" s="614"/>
      <c r="CN36" s="614"/>
      <c r="CO36" s="614"/>
      <c r="CP36" s="614"/>
      <c r="CQ36" s="615"/>
      <c r="CR36" s="581">
        <v>1311414</v>
      </c>
      <c r="CS36" s="582"/>
      <c r="CT36" s="582"/>
      <c r="CU36" s="582"/>
      <c r="CV36" s="582"/>
      <c r="CW36" s="582"/>
      <c r="CX36" s="582"/>
      <c r="CY36" s="583"/>
      <c r="CZ36" s="584">
        <v>10.5</v>
      </c>
      <c r="DA36" s="596"/>
      <c r="DB36" s="596"/>
      <c r="DC36" s="597"/>
      <c r="DD36" s="587">
        <v>768668</v>
      </c>
      <c r="DE36" s="582"/>
      <c r="DF36" s="582"/>
      <c r="DG36" s="582"/>
      <c r="DH36" s="582"/>
      <c r="DI36" s="582"/>
      <c r="DJ36" s="582"/>
      <c r="DK36" s="583"/>
      <c r="DL36" s="587">
        <v>490146</v>
      </c>
      <c r="DM36" s="582"/>
      <c r="DN36" s="582"/>
      <c r="DO36" s="582"/>
      <c r="DP36" s="582"/>
      <c r="DQ36" s="582"/>
      <c r="DR36" s="582"/>
      <c r="DS36" s="582"/>
      <c r="DT36" s="582"/>
      <c r="DU36" s="582"/>
      <c r="DV36" s="583"/>
      <c r="DW36" s="604">
        <v>7.1</v>
      </c>
      <c r="DX36" s="605"/>
      <c r="DY36" s="605"/>
      <c r="DZ36" s="605"/>
      <c r="EA36" s="605"/>
      <c r="EB36" s="605"/>
      <c r="EC36" s="606"/>
    </row>
    <row r="37" spans="2:133" ht="11.25" customHeight="1" x14ac:dyDescent="0.2">
      <c r="AQ37" s="616" t="s">
        <v>272</v>
      </c>
      <c r="AR37" s="617"/>
      <c r="AS37" s="617"/>
      <c r="AT37" s="617"/>
      <c r="AU37" s="617"/>
      <c r="AV37" s="617"/>
      <c r="AW37" s="617"/>
      <c r="AX37" s="617"/>
      <c r="AY37" s="618"/>
      <c r="AZ37" s="581">
        <v>96262</v>
      </c>
      <c r="BA37" s="582"/>
      <c r="BB37" s="582"/>
      <c r="BC37" s="582"/>
      <c r="BD37" s="594"/>
      <c r="BE37" s="594"/>
      <c r="BF37" s="619"/>
      <c r="BG37" s="613" t="s">
        <v>273</v>
      </c>
      <c r="BH37" s="614"/>
      <c r="BI37" s="614"/>
      <c r="BJ37" s="614"/>
      <c r="BK37" s="614"/>
      <c r="BL37" s="614"/>
      <c r="BM37" s="614"/>
      <c r="BN37" s="614"/>
      <c r="BO37" s="614"/>
      <c r="BP37" s="614"/>
      <c r="BQ37" s="614"/>
      <c r="BR37" s="614"/>
      <c r="BS37" s="614"/>
      <c r="BT37" s="614"/>
      <c r="BU37" s="615"/>
      <c r="BV37" s="581">
        <v>3459</v>
      </c>
      <c r="BW37" s="582"/>
      <c r="BX37" s="582"/>
      <c r="BY37" s="582"/>
      <c r="BZ37" s="582"/>
      <c r="CA37" s="582"/>
      <c r="CB37" s="620"/>
      <c r="CD37" s="613" t="s">
        <v>274</v>
      </c>
      <c r="CE37" s="614"/>
      <c r="CF37" s="614"/>
      <c r="CG37" s="614"/>
      <c r="CH37" s="614"/>
      <c r="CI37" s="614"/>
      <c r="CJ37" s="614"/>
      <c r="CK37" s="614"/>
      <c r="CL37" s="614"/>
      <c r="CM37" s="614"/>
      <c r="CN37" s="614"/>
      <c r="CO37" s="614"/>
      <c r="CP37" s="614"/>
      <c r="CQ37" s="615"/>
      <c r="CR37" s="581">
        <v>55672</v>
      </c>
      <c r="CS37" s="594"/>
      <c r="CT37" s="594"/>
      <c r="CU37" s="594"/>
      <c r="CV37" s="594"/>
      <c r="CW37" s="594"/>
      <c r="CX37" s="594"/>
      <c r="CY37" s="595"/>
      <c r="CZ37" s="584">
        <v>0.4</v>
      </c>
      <c r="DA37" s="596"/>
      <c r="DB37" s="596"/>
      <c r="DC37" s="597"/>
      <c r="DD37" s="587">
        <v>55672</v>
      </c>
      <c r="DE37" s="594"/>
      <c r="DF37" s="594"/>
      <c r="DG37" s="594"/>
      <c r="DH37" s="594"/>
      <c r="DI37" s="594"/>
      <c r="DJ37" s="594"/>
      <c r="DK37" s="595"/>
      <c r="DL37" s="587">
        <v>55552</v>
      </c>
      <c r="DM37" s="594"/>
      <c r="DN37" s="594"/>
      <c r="DO37" s="594"/>
      <c r="DP37" s="594"/>
      <c r="DQ37" s="594"/>
      <c r="DR37" s="594"/>
      <c r="DS37" s="594"/>
      <c r="DT37" s="594"/>
      <c r="DU37" s="594"/>
      <c r="DV37" s="595"/>
      <c r="DW37" s="604">
        <v>0.8</v>
      </c>
      <c r="DX37" s="605"/>
      <c r="DY37" s="605"/>
      <c r="DZ37" s="605"/>
      <c r="EA37" s="605"/>
      <c r="EB37" s="605"/>
      <c r="EC37" s="606"/>
    </row>
    <row r="38" spans="2:133" ht="11.25" customHeight="1" x14ac:dyDescent="0.2">
      <c r="AQ38" s="616" t="s">
        <v>275</v>
      </c>
      <c r="AR38" s="617"/>
      <c r="AS38" s="617"/>
      <c r="AT38" s="617"/>
      <c r="AU38" s="617"/>
      <c r="AV38" s="617"/>
      <c r="AW38" s="617"/>
      <c r="AX38" s="617"/>
      <c r="AY38" s="618"/>
      <c r="AZ38" s="581">
        <v>83512</v>
      </c>
      <c r="BA38" s="582"/>
      <c r="BB38" s="582"/>
      <c r="BC38" s="582"/>
      <c r="BD38" s="594"/>
      <c r="BE38" s="594"/>
      <c r="BF38" s="619"/>
      <c r="BG38" s="613" t="s">
        <v>276</v>
      </c>
      <c r="BH38" s="614"/>
      <c r="BI38" s="614"/>
      <c r="BJ38" s="614"/>
      <c r="BK38" s="614"/>
      <c r="BL38" s="614"/>
      <c r="BM38" s="614"/>
      <c r="BN38" s="614"/>
      <c r="BO38" s="614"/>
      <c r="BP38" s="614"/>
      <c r="BQ38" s="614"/>
      <c r="BR38" s="614"/>
      <c r="BS38" s="614"/>
      <c r="BT38" s="614"/>
      <c r="BU38" s="615"/>
      <c r="BV38" s="581">
        <v>5847</v>
      </c>
      <c r="BW38" s="582"/>
      <c r="BX38" s="582"/>
      <c r="BY38" s="582"/>
      <c r="BZ38" s="582"/>
      <c r="CA38" s="582"/>
      <c r="CB38" s="620"/>
      <c r="CD38" s="613" t="s">
        <v>277</v>
      </c>
      <c r="CE38" s="614"/>
      <c r="CF38" s="614"/>
      <c r="CG38" s="614"/>
      <c r="CH38" s="614"/>
      <c r="CI38" s="614"/>
      <c r="CJ38" s="614"/>
      <c r="CK38" s="614"/>
      <c r="CL38" s="614"/>
      <c r="CM38" s="614"/>
      <c r="CN38" s="614"/>
      <c r="CO38" s="614"/>
      <c r="CP38" s="614"/>
      <c r="CQ38" s="615"/>
      <c r="CR38" s="581">
        <v>1366594</v>
      </c>
      <c r="CS38" s="582"/>
      <c r="CT38" s="582"/>
      <c r="CU38" s="582"/>
      <c r="CV38" s="582"/>
      <c r="CW38" s="582"/>
      <c r="CX38" s="582"/>
      <c r="CY38" s="583"/>
      <c r="CZ38" s="584">
        <v>11</v>
      </c>
      <c r="DA38" s="596"/>
      <c r="DB38" s="596"/>
      <c r="DC38" s="597"/>
      <c r="DD38" s="587">
        <v>1145316</v>
      </c>
      <c r="DE38" s="582"/>
      <c r="DF38" s="582"/>
      <c r="DG38" s="582"/>
      <c r="DH38" s="582"/>
      <c r="DI38" s="582"/>
      <c r="DJ38" s="582"/>
      <c r="DK38" s="583"/>
      <c r="DL38" s="587">
        <v>1077727</v>
      </c>
      <c r="DM38" s="582"/>
      <c r="DN38" s="582"/>
      <c r="DO38" s="582"/>
      <c r="DP38" s="582"/>
      <c r="DQ38" s="582"/>
      <c r="DR38" s="582"/>
      <c r="DS38" s="582"/>
      <c r="DT38" s="582"/>
      <c r="DU38" s="582"/>
      <c r="DV38" s="583"/>
      <c r="DW38" s="604">
        <v>15.7</v>
      </c>
      <c r="DX38" s="605"/>
      <c r="DY38" s="605"/>
      <c r="DZ38" s="605"/>
      <c r="EA38" s="605"/>
      <c r="EB38" s="605"/>
      <c r="EC38" s="606"/>
    </row>
    <row r="39" spans="2:133" ht="11.25" customHeight="1" x14ac:dyDescent="0.2">
      <c r="AQ39" s="616" t="s">
        <v>278</v>
      </c>
      <c r="AR39" s="617"/>
      <c r="AS39" s="617"/>
      <c r="AT39" s="617"/>
      <c r="AU39" s="617"/>
      <c r="AV39" s="617"/>
      <c r="AW39" s="617"/>
      <c r="AX39" s="617"/>
      <c r="AY39" s="618"/>
      <c r="AZ39" s="581">
        <v>66953</v>
      </c>
      <c r="BA39" s="582"/>
      <c r="BB39" s="582"/>
      <c r="BC39" s="582"/>
      <c r="BD39" s="594"/>
      <c r="BE39" s="594"/>
      <c r="BF39" s="619"/>
      <c r="BG39" s="621" t="s">
        <v>279</v>
      </c>
      <c r="BH39" s="622"/>
      <c r="BI39" s="622"/>
      <c r="BJ39" s="622"/>
      <c r="BK39" s="622"/>
      <c r="BL39" s="94"/>
      <c r="BM39" s="614" t="s">
        <v>280</v>
      </c>
      <c r="BN39" s="614"/>
      <c r="BO39" s="614"/>
      <c r="BP39" s="614"/>
      <c r="BQ39" s="614"/>
      <c r="BR39" s="614"/>
      <c r="BS39" s="614"/>
      <c r="BT39" s="614"/>
      <c r="BU39" s="615"/>
      <c r="BV39" s="581">
        <v>97</v>
      </c>
      <c r="BW39" s="582"/>
      <c r="BX39" s="582"/>
      <c r="BY39" s="582"/>
      <c r="BZ39" s="582"/>
      <c r="CA39" s="582"/>
      <c r="CB39" s="620"/>
      <c r="CD39" s="613" t="s">
        <v>281</v>
      </c>
      <c r="CE39" s="614"/>
      <c r="CF39" s="614"/>
      <c r="CG39" s="614"/>
      <c r="CH39" s="614"/>
      <c r="CI39" s="614"/>
      <c r="CJ39" s="614"/>
      <c r="CK39" s="614"/>
      <c r="CL39" s="614"/>
      <c r="CM39" s="614"/>
      <c r="CN39" s="614"/>
      <c r="CO39" s="614"/>
      <c r="CP39" s="614"/>
      <c r="CQ39" s="615"/>
      <c r="CR39" s="581">
        <v>224410</v>
      </c>
      <c r="CS39" s="594"/>
      <c r="CT39" s="594"/>
      <c r="CU39" s="594"/>
      <c r="CV39" s="594"/>
      <c r="CW39" s="594"/>
      <c r="CX39" s="594"/>
      <c r="CY39" s="595"/>
      <c r="CZ39" s="584">
        <v>1.8</v>
      </c>
      <c r="DA39" s="596"/>
      <c r="DB39" s="596"/>
      <c r="DC39" s="597"/>
      <c r="DD39" s="587">
        <v>160098</v>
      </c>
      <c r="DE39" s="594"/>
      <c r="DF39" s="594"/>
      <c r="DG39" s="594"/>
      <c r="DH39" s="594"/>
      <c r="DI39" s="594"/>
      <c r="DJ39" s="594"/>
      <c r="DK39" s="595"/>
      <c r="DL39" s="587" t="s">
        <v>178</v>
      </c>
      <c r="DM39" s="594"/>
      <c r="DN39" s="594"/>
      <c r="DO39" s="594"/>
      <c r="DP39" s="594"/>
      <c r="DQ39" s="594"/>
      <c r="DR39" s="594"/>
      <c r="DS39" s="594"/>
      <c r="DT39" s="594"/>
      <c r="DU39" s="594"/>
      <c r="DV39" s="595"/>
      <c r="DW39" s="604" t="s">
        <v>178</v>
      </c>
      <c r="DX39" s="605"/>
      <c r="DY39" s="605"/>
      <c r="DZ39" s="605"/>
      <c r="EA39" s="605"/>
      <c r="EB39" s="605"/>
      <c r="EC39" s="606"/>
    </row>
    <row r="40" spans="2:133" ht="11.25" customHeight="1" x14ac:dyDescent="0.2">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16" t="s">
        <v>282</v>
      </c>
      <c r="AR40" s="617"/>
      <c r="AS40" s="617"/>
      <c r="AT40" s="617"/>
      <c r="AU40" s="617"/>
      <c r="AV40" s="617"/>
      <c r="AW40" s="617"/>
      <c r="AX40" s="617"/>
      <c r="AY40" s="618"/>
      <c r="AZ40" s="581">
        <v>322374</v>
      </c>
      <c r="BA40" s="582"/>
      <c r="BB40" s="582"/>
      <c r="BC40" s="582"/>
      <c r="BD40" s="594"/>
      <c r="BE40" s="594"/>
      <c r="BF40" s="619"/>
      <c r="BG40" s="621"/>
      <c r="BH40" s="622"/>
      <c r="BI40" s="622"/>
      <c r="BJ40" s="622"/>
      <c r="BK40" s="622"/>
      <c r="BL40" s="94"/>
      <c r="BM40" s="614" t="s">
        <v>283</v>
      </c>
      <c r="BN40" s="614"/>
      <c r="BO40" s="614"/>
      <c r="BP40" s="614"/>
      <c r="BQ40" s="614"/>
      <c r="BR40" s="614"/>
      <c r="BS40" s="614"/>
      <c r="BT40" s="614"/>
      <c r="BU40" s="615"/>
      <c r="BV40" s="581">
        <v>147</v>
      </c>
      <c r="BW40" s="582"/>
      <c r="BX40" s="582"/>
      <c r="BY40" s="582"/>
      <c r="BZ40" s="582"/>
      <c r="CA40" s="582"/>
      <c r="CB40" s="620"/>
      <c r="CD40" s="613" t="s">
        <v>284</v>
      </c>
      <c r="CE40" s="614"/>
      <c r="CF40" s="614"/>
      <c r="CG40" s="614"/>
      <c r="CH40" s="614"/>
      <c r="CI40" s="614"/>
      <c r="CJ40" s="614"/>
      <c r="CK40" s="614"/>
      <c r="CL40" s="614"/>
      <c r="CM40" s="614"/>
      <c r="CN40" s="614"/>
      <c r="CO40" s="614"/>
      <c r="CP40" s="614"/>
      <c r="CQ40" s="615"/>
      <c r="CR40" s="581">
        <v>198237</v>
      </c>
      <c r="CS40" s="582"/>
      <c r="CT40" s="582"/>
      <c r="CU40" s="582"/>
      <c r="CV40" s="582"/>
      <c r="CW40" s="582"/>
      <c r="CX40" s="582"/>
      <c r="CY40" s="583"/>
      <c r="CZ40" s="584">
        <v>1.6</v>
      </c>
      <c r="DA40" s="596"/>
      <c r="DB40" s="596"/>
      <c r="DC40" s="597"/>
      <c r="DD40" s="587">
        <v>76292</v>
      </c>
      <c r="DE40" s="582"/>
      <c r="DF40" s="582"/>
      <c r="DG40" s="582"/>
      <c r="DH40" s="582"/>
      <c r="DI40" s="582"/>
      <c r="DJ40" s="582"/>
      <c r="DK40" s="583"/>
      <c r="DL40" s="587" t="s">
        <v>178</v>
      </c>
      <c r="DM40" s="582"/>
      <c r="DN40" s="582"/>
      <c r="DO40" s="582"/>
      <c r="DP40" s="582"/>
      <c r="DQ40" s="582"/>
      <c r="DR40" s="582"/>
      <c r="DS40" s="582"/>
      <c r="DT40" s="582"/>
      <c r="DU40" s="582"/>
      <c r="DV40" s="583"/>
      <c r="DW40" s="604" t="s">
        <v>178</v>
      </c>
      <c r="DX40" s="605"/>
      <c r="DY40" s="605"/>
      <c r="DZ40" s="605"/>
      <c r="EA40" s="605"/>
      <c r="EB40" s="605"/>
      <c r="EC40" s="606"/>
    </row>
    <row r="41" spans="2:133" ht="11.25" customHeight="1" x14ac:dyDescent="0.2">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7" t="s">
        <v>285</v>
      </c>
      <c r="AR41" s="608"/>
      <c r="AS41" s="608"/>
      <c r="AT41" s="608"/>
      <c r="AU41" s="608"/>
      <c r="AV41" s="608"/>
      <c r="AW41" s="608"/>
      <c r="AX41" s="608"/>
      <c r="AY41" s="609"/>
      <c r="AZ41" s="565">
        <v>881005</v>
      </c>
      <c r="BA41" s="610"/>
      <c r="BB41" s="610"/>
      <c r="BC41" s="610"/>
      <c r="BD41" s="566"/>
      <c r="BE41" s="566"/>
      <c r="BF41" s="611"/>
      <c r="BG41" s="623"/>
      <c r="BH41" s="624"/>
      <c r="BI41" s="624"/>
      <c r="BJ41" s="624"/>
      <c r="BK41" s="624"/>
      <c r="BL41" s="96"/>
      <c r="BM41" s="608" t="s">
        <v>286</v>
      </c>
      <c r="BN41" s="608"/>
      <c r="BO41" s="608"/>
      <c r="BP41" s="608"/>
      <c r="BQ41" s="608"/>
      <c r="BR41" s="608"/>
      <c r="BS41" s="608"/>
      <c r="BT41" s="608"/>
      <c r="BU41" s="609"/>
      <c r="BV41" s="565">
        <v>354</v>
      </c>
      <c r="BW41" s="610"/>
      <c r="BX41" s="610"/>
      <c r="BY41" s="610"/>
      <c r="BZ41" s="610"/>
      <c r="CA41" s="610"/>
      <c r="CB41" s="612"/>
      <c r="CD41" s="613" t="s">
        <v>287</v>
      </c>
      <c r="CE41" s="614"/>
      <c r="CF41" s="614"/>
      <c r="CG41" s="614"/>
      <c r="CH41" s="614"/>
      <c r="CI41" s="614"/>
      <c r="CJ41" s="614"/>
      <c r="CK41" s="614"/>
      <c r="CL41" s="614"/>
      <c r="CM41" s="614"/>
      <c r="CN41" s="614"/>
      <c r="CO41" s="614"/>
      <c r="CP41" s="614"/>
      <c r="CQ41" s="615"/>
      <c r="CR41" s="581" t="s">
        <v>172</v>
      </c>
      <c r="CS41" s="594"/>
      <c r="CT41" s="594"/>
      <c r="CU41" s="594"/>
      <c r="CV41" s="594"/>
      <c r="CW41" s="594"/>
      <c r="CX41" s="594"/>
      <c r="CY41" s="595"/>
      <c r="CZ41" s="584" t="s">
        <v>172</v>
      </c>
      <c r="DA41" s="596"/>
      <c r="DB41" s="596"/>
      <c r="DC41" s="597"/>
      <c r="DD41" s="587" t="s">
        <v>172</v>
      </c>
      <c r="DE41" s="594"/>
      <c r="DF41" s="594"/>
      <c r="DG41" s="594"/>
      <c r="DH41" s="594"/>
      <c r="DI41" s="594"/>
      <c r="DJ41" s="594"/>
      <c r="DK41" s="595"/>
      <c r="DL41" s="588"/>
      <c r="DM41" s="589"/>
      <c r="DN41" s="589"/>
      <c r="DO41" s="589"/>
      <c r="DP41" s="589"/>
      <c r="DQ41" s="589"/>
      <c r="DR41" s="589"/>
      <c r="DS41" s="589"/>
      <c r="DT41" s="589"/>
      <c r="DU41" s="589"/>
      <c r="DV41" s="590"/>
      <c r="DW41" s="591"/>
      <c r="DX41" s="592"/>
      <c r="DY41" s="592"/>
      <c r="DZ41" s="592"/>
      <c r="EA41" s="592"/>
      <c r="EB41" s="592"/>
      <c r="EC41" s="593"/>
    </row>
    <row r="42" spans="2:133" ht="11.25" customHeight="1" x14ac:dyDescent="0.2">
      <c r="B42" s="88" t="s">
        <v>288</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289</v>
      </c>
      <c r="CE42" s="579"/>
      <c r="CF42" s="579"/>
      <c r="CG42" s="579"/>
      <c r="CH42" s="579"/>
      <c r="CI42" s="579"/>
      <c r="CJ42" s="579"/>
      <c r="CK42" s="579"/>
      <c r="CL42" s="579"/>
      <c r="CM42" s="579"/>
      <c r="CN42" s="579"/>
      <c r="CO42" s="579"/>
      <c r="CP42" s="579"/>
      <c r="CQ42" s="580"/>
      <c r="CR42" s="581">
        <v>1781512</v>
      </c>
      <c r="CS42" s="582"/>
      <c r="CT42" s="582"/>
      <c r="CU42" s="582"/>
      <c r="CV42" s="582"/>
      <c r="CW42" s="582"/>
      <c r="CX42" s="582"/>
      <c r="CY42" s="583"/>
      <c r="CZ42" s="584">
        <v>14.3</v>
      </c>
      <c r="DA42" s="585"/>
      <c r="DB42" s="585"/>
      <c r="DC42" s="586"/>
      <c r="DD42" s="587">
        <v>427896</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x14ac:dyDescent="0.2">
      <c r="B43" s="98" t="s">
        <v>290</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291</v>
      </c>
      <c r="CE43" s="579"/>
      <c r="CF43" s="579"/>
      <c r="CG43" s="579"/>
      <c r="CH43" s="579"/>
      <c r="CI43" s="579"/>
      <c r="CJ43" s="579"/>
      <c r="CK43" s="579"/>
      <c r="CL43" s="579"/>
      <c r="CM43" s="579"/>
      <c r="CN43" s="579"/>
      <c r="CO43" s="579"/>
      <c r="CP43" s="579"/>
      <c r="CQ43" s="580"/>
      <c r="CR43" s="581">
        <v>13744</v>
      </c>
      <c r="CS43" s="594"/>
      <c r="CT43" s="594"/>
      <c r="CU43" s="594"/>
      <c r="CV43" s="594"/>
      <c r="CW43" s="594"/>
      <c r="CX43" s="594"/>
      <c r="CY43" s="595"/>
      <c r="CZ43" s="584">
        <v>0.1</v>
      </c>
      <c r="DA43" s="596"/>
      <c r="DB43" s="596"/>
      <c r="DC43" s="597"/>
      <c r="DD43" s="587">
        <v>13744</v>
      </c>
      <c r="DE43" s="594"/>
      <c r="DF43" s="594"/>
      <c r="DG43" s="594"/>
      <c r="DH43" s="594"/>
      <c r="DI43" s="594"/>
      <c r="DJ43" s="594"/>
      <c r="DK43" s="595"/>
      <c r="DL43" s="588"/>
      <c r="DM43" s="589"/>
      <c r="DN43" s="589"/>
      <c r="DO43" s="589"/>
      <c r="DP43" s="589"/>
      <c r="DQ43" s="589"/>
      <c r="DR43" s="589"/>
      <c r="DS43" s="589"/>
      <c r="DT43" s="589"/>
      <c r="DU43" s="589"/>
      <c r="DV43" s="590"/>
      <c r="DW43" s="591"/>
      <c r="DX43" s="592"/>
      <c r="DY43" s="592"/>
      <c r="DZ43" s="592"/>
      <c r="EA43" s="592"/>
      <c r="EB43" s="592"/>
      <c r="EC43" s="593"/>
    </row>
    <row r="44" spans="2:133" ht="11.25" customHeight="1" x14ac:dyDescent="0.2">
      <c r="B44" s="99" t="s">
        <v>292</v>
      </c>
      <c r="CD44" s="598" t="s">
        <v>245</v>
      </c>
      <c r="CE44" s="599"/>
      <c r="CF44" s="578" t="s">
        <v>293</v>
      </c>
      <c r="CG44" s="579"/>
      <c r="CH44" s="579"/>
      <c r="CI44" s="579"/>
      <c r="CJ44" s="579"/>
      <c r="CK44" s="579"/>
      <c r="CL44" s="579"/>
      <c r="CM44" s="579"/>
      <c r="CN44" s="579"/>
      <c r="CO44" s="579"/>
      <c r="CP44" s="579"/>
      <c r="CQ44" s="580"/>
      <c r="CR44" s="581">
        <v>1559563</v>
      </c>
      <c r="CS44" s="582"/>
      <c r="CT44" s="582"/>
      <c r="CU44" s="582"/>
      <c r="CV44" s="582"/>
      <c r="CW44" s="582"/>
      <c r="CX44" s="582"/>
      <c r="CY44" s="583"/>
      <c r="CZ44" s="584">
        <v>12.5</v>
      </c>
      <c r="DA44" s="585"/>
      <c r="DB44" s="585"/>
      <c r="DC44" s="586"/>
      <c r="DD44" s="587">
        <v>364077</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x14ac:dyDescent="0.2">
      <c r="CD45" s="600"/>
      <c r="CE45" s="601"/>
      <c r="CF45" s="578" t="s">
        <v>294</v>
      </c>
      <c r="CG45" s="579"/>
      <c r="CH45" s="579"/>
      <c r="CI45" s="579"/>
      <c r="CJ45" s="579"/>
      <c r="CK45" s="579"/>
      <c r="CL45" s="579"/>
      <c r="CM45" s="579"/>
      <c r="CN45" s="579"/>
      <c r="CO45" s="579"/>
      <c r="CP45" s="579"/>
      <c r="CQ45" s="580"/>
      <c r="CR45" s="581">
        <v>1135903</v>
      </c>
      <c r="CS45" s="594"/>
      <c r="CT45" s="594"/>
      <c r="CU45" s="594"/>
      <c r="CV45" s="594"/>
      <c r="CW45" s="594"/>
      <c r="CX45" s="594"/>
      <c r="CY45" s="595"/>
      <c r="CZ45" s="584">
        <v>9.1</v>
      </c>
      <c r="DA45" s="596"/>
      <c r="DB45" s="596"/>
      <c r="DC45" s="597"/>
      <c r="DD45" s="587">
        <v>114189</v>
      </c>
      <c r="DE45" s="594"/>
      <c r="DF45" s="594"/>
      <c r="DG45" s="594"/>
      <c r="DH45" s="594"/>
      <c r="DI45" s="594"/>
      <c r="DJ45" s="594"/>
      <c r="DK45" s="595"/>
      <c r="DL45" s="588"/>
      <c r="DM45" s="589"/>
      <c r="DN45" s="589"/>
      <c r="DO45" s="589"/>
      <c r="DP45" s="589"/>
      <c r="DQ45" s="589"/>
      <c r="DR45" s="589"/>
      <c r="DS45" s="589"/>
      <c r="DT45" s="589"/>
      <c r="DU45" s="589"/>
      <c r="DV45" s="590"/>
      <c r="DW45" s="591"/>
      <c r="DX45" s="592"/>
      <c r="DY45" s="592"/>
      <c r="DZ45" s="592"/>
      <c r="EA45" s="592"/>
      <c r="EB45" s="592"/>
      <c r="EC45" s="593"/>
    </row>
    <row r="46" spans="2:133" ht="11.25" customHeight="1" x14ac:dyDescent="0.2">
      <c r="CD46" s="600"/>
      <c r="CE46" s="601"/>
      <c r="CF46" s="578" t="s">
        <v>295</v>
      </c>
      <c r="CG46" s="579"/>
      <c r="CH46" s="579"/>
      <c r="CI46" s="579"/>
      <c r="CJ46" s="579"/>
      <c r="CK46" s="579"/>
      <c r="CL46" s="579"/>
      <c r="CM46" s="579"/>
      <c r="CN46" s="579"/>
      <c r="CO46" s="579"/>
      <c r="CP46" s="579"/>
      <c r="CQ46" s="580"/>
      <c r="CR46" s="581">
        <v>374015</v>
      </c>
      <c r="CS46" s="582"/>
      <c r="CT46" s="582"/>
      <c r="CU46" s="582"/>
      <c r="CV46" s="582"/>
      <c r="CW46" s="582"/>
      <c r="CX46" s="582"/>
      <c r="CY46" s="583"/>
      <c r="CZ46" s="584">
        <v>3</v>
      </c>
      <c r="DA46" s="585"/>
      <c r="DB46" s="585"/>
      <c r="DC46" s="586"/>
      <c r="DD46" s="587">
        <v>249743</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x14ac:dyDescent="0.2">
      <c r="CD47" s="600"/>
      <c r="CE47" s="601"/>
      <c r="CF47" s="578" t="s">
        <v>296</v>
      </c>
      <c r="CG47" s="579"/>
      <c r="CH47" s="579"/>
      <c r="CI47" s="579"/>
      <c r="CJ47" s="579"/>
      <c r="CK47" s="579"/>
      <c r="CL47" s="579"/>
      <c r="CM47" s="579"/>
      <c r="CN47" s="579"/>
      <c r="CO47" s="579"/>
      <c r="CP47" s="579"/>
      <c r="CQ47" s="580"/>
      <c r="CR47" s="581">
        <v>221949</v>
      </c>
      <c r="CS47" s="594"/>
      <c r="CT47" s="594"/>
      <c r="CU47" s="594"/>
      <c r="CV47" s="594"/>
      <c r="CW47" s="594"/>
      <c r="CX47" s="594"/>
      <c r="CY47" s="595"/>
      <c r="CZ47" s="584">
        <v>1.8</v>
      </c>
      <c r="DA47" s="596"/>
      <c r="DB47" s="596"/>
      <c r="DC47" s="597"/>
      <c r="DD47" s="587">
        <v>63819</v>
      </c>
      <c r="DE47" s="594"/>
      <c r="DF47" s="594"/>
      <c r="DG47" s="594"/>
      <c r="DH47" s="594"/>
      <c r="DI47" s="594"/>
      <c r="DJ47" s="594"/>
      <c r="DK47" s="595"/>
      <c r="DL47" s="588"/>
      <c r="DM47" s="589"/>
      <c r="DN47" s="589"/>
      <c r="DO47" s="589"/>
      <c r="DP47" s="589"/>
      <c r="DQ47" s="589"/>
      <c r="DR47" s="589"/>
      <c r="DS47" s="589"/>
      <c r="DT47" s="589"/>
      <c r="DU47" s="589"/>
      <c r="DV47" s="590"/>
      <c r="DW47" s="591"/>
      <c r="DX47" s="592"/>
      <c r="DY47" s="592"/>
      <c r="DZ47" s="592"/>
      <c r="EA47" s="592"/>
      <c r="EB47" s="592"/>
      <c r="EC47" s="593"/>
    </row>
    <row r="48" spans="2:133" ht="10.8" x14ac:dyDescent="0.2">
      <c r="CD48" s="602"/>
      <c r="CE48" s="603"/>
      <c r="CF48" s="578" t="s">
        <v>297</v>
      </c>
      <c r="CG48" s="579"/>
      <c r="CH48" s="579"/>
      <c r="CI48" s="579"/>
      <c r="CJ48" s="579"/>
      <c r="CK48" s="579"/>
      <c r="CL48" s="579"/>
      <c r="CM48" s="579"/>
      <c r="CN48" s="579"/>
      <c r="CO48" s="579"/>
      <c r="CP48" s="579"/>
      <c r="CQ48" s="580"/>
      <c r="CR48" s="581" t="s">
        <v>178</v>
      </c>
      <c r="CS48" s="582"/>
      <c r="CT48" s="582"/>
      <c r="CU48" s="582"/>
      <c r="CV48" s="582"/>
      <c r="CW48" s="582"/>
      <c r="CX48" s="582"/>
      <c r="CY48" s="583"/>
      <c r="CZ48" s="584" t="s">
        <v>178</v>
      </c>
      <c r="DA48" s="585"/>
      <c r="DB48" s="585"/>
      <c r="DC48" s="586"/>
      <c r="DD48" s="587" t="s">
        <v>178</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x14ac:dyDescent="0.2">
      <c r="CD49" s="562" t="s">
        <v>298</v>
      </c>
      <c r="CE49" s="563"/>
      <c r="CF49" s="563"/>
      <c r="CG49" s="563"/>
      <c r="CH49" s="563"/>
      <c r="CI49" s="563"/>
      <c r="CJ49" s="563"/>
      <c r="CK49" s="563"/>
      <c r="CL49" s="563"/>
      <c r="CM49" s="563"/>
      <c r="CN49" s="563"/>
      <c r="CO49" s="563"/>
      <c r="CP49" s="563"/>
      <c r="CQ49" s="564"/>
      <c r="CR49" s="565">
        <v>12449521</v>
      </c>
      <c r="CS49" s="566"/>
      <c r="CT49" s="566"/>
      <c r="CU49" s="566"/>
      <c r="CV49" s="566"/>
      <c r="CW49" s="566"/>
      <c r="CX49" s="566"/>
      <c r="CY49" s="567"/>
      <c r="CZ49" s="568">
        <v>100</v>
      </c>
      <c r="DA49" s="569"/>
      <c r="DB49" s="569"/>
      <c r="DC49" s="570"/>
      <c r="DD49" s="571">
        <v>7754154</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t="10.8" hidden="1" x14ac:dyDescent="0.2"/>
    <row r="51" spans="82:133" ht="10.8" hidden="1" x14ac:dyDescent="0.2"/>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0" zoomScaleNormal="80" zoomScaleSheetLayoutView="70" workbookViewId="0"/>
  </sheetViews>
  <sheetFormatPr defaultColWidth="0" defaultRowHeight="13.2" zeroHeight="1" x14ac:dyDescent="0.2"/>
  <cols>
    <col min="1" max="130" width="2.77734375" style="147" customWidth="1"/>
    <col min="131" max="131" width="1.6640625" style="147" customWidth="1"/>
    <col min="132" max="16384" width="9" style="147" hidden="1"/>
  </cols>
  <sheetData>
    <row r="1" spans="1:131" s="105" customFormat="1" ht="11.25" customHeight="1" thickBot="1" x14ac:dyDescent="0.25">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5">
      <c r="A2" s="106" t="s">
        <v>299</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3" t="s">
        <v>300</v>
      </c>
      <c r="DK2" s="1104"/>
      <c r="DL2" s="1104"/>
      <c r="DM2" s="1104"/>
      <c r="DN2" s="1104"/>
      <c r="DO2" s="1105"/>
      <c r="DP2" s="107"/>
      <c r="DQ2" s="1103" t="s">
        <v>301</v>
      </c>
      <c r="DR2" s="1104"/>
      <c r="DS2" s="1104"/>
      <c r="DT2" s="1104"/>
      <c r="DU2" s="1104"/>
      <c r="DV2" s="1104"/>
      <c r="DW2" s="1104"/>
      <c r="DX2" s="1104"/>
      <c r="DY2" s="1104"/>
      <c r="DZ2" s="1105"/>
      <c r="EA2" s="108"/>
    </row>
    <row r="3" spans="1:131" s="105" customFormat="1" ht="11.25" customHeight="1" x14ac:dyDescent="0.2">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5">
      <c r="A4" s="1053" t="s">
        <v>302</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10"/>
      <c r="BA4" s="110"/>
      <c r="BB4" s="110"/>
      <c r="BC4" s="110"/>
      <c r="BD4" s="110"/>
      <c r="BE4" s="111"/>
      <c r="BF4" s="111"/>
      <c r="BG4" s="111"/>
      <c r="BH4" s="111"/>
      <c r="BI4" s="111"/>
      <c r="BJ4" s="111"/>
      <c r="BK4" s="111"/>
      <c r="BL4" s="111"/>
      <c r="BM4" s="111"/>
      <c r="BN4" s="111"/>
      <c r="BO4" s="111"/>
      <c r="BP4" s="111"/>
      <c r="BQ4" s="110" t="s">
        <v>303</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2">
      <c r="A5" s="993" t="s">
        <v>304</v>
      </c>
      <c r="B5" s="994"/>
      <c r="C5" s="994"/>
      <c r="D5" s="994"/>
      <c r="E5" s="994"/>
      <c r="F5" s="994"/>
      <c r="G5" s="994"/>
      <c r="H5" s="994"/>
      <c r="I5" s="994"/>
      <c r="J5" s="994"/>
      <c r="K5" s="994"/>
      <c r="L5" s="994"/>
      <c r="M5" s="994"/>
      <c r="N5" s="994"/>
      <c r="O5" s="994"/>
      <c r="P5" s="995"/>
      <c r="Q5" s="979" t="s">
        <v>305</v>
      </c>
      <c r="R5" s="980"/>
      <c r="S5" s="980"/>
      <c r="T5" s="980"/>
      <c r="U5" s="981"/>
      <c r="V5" s="979" t="s">
        <v>306</v>
      </c>
      <c r="W5" s="980"/>
      <c r="X5" s="980"/>
      <c r="Y5" s="980"/>
      <c r="Z5" s="981"/>
      <c r="AA5" s="979" t="s">
        <v>307</v>
      </c>
      <c r="AB5" s="980"/>
      <c r="AC5" s="980"/>
      <c r="AD5" s="980"/>
      <c r="AE5" s="980"/>
      <c r="AF5" s="1106" t="s">
        <v>308</v>
      </c>
      <c r="AG5" s="980"/>
      <c r="AH5" s="980"/>
      <c r="AI5" s="980"/>
      <c r="AJ5" s="985"/>
      <c r="AK5" s="980" t="s">
        <v>309</v>
      </c>
      <c r="AL5" s="980"/>
      <c r="AM5" s="980"/>
      <c r="AN5" s="980"/>
      <c r="AO5" s="981"/>
      <c r="AP5" s="979" t="s">
        <v>310</v>
      </c>
      <c r="AQ5" s="980"/>
      <c r="AR5" s="980"/>
      <c r="AS5" s="980"/>
      <c r="AT5" s="981"/>
      <c r="AU5" s="979" t="s">
        <v>311</v>
      </c>
      <c r="AV5" s="980"/>
      <c r="AW5" s="980"/>
      <c r="AX5" s="980"/>
      <c r="AY5" s="985"/>
      <c r="AZ5" s="114"/>
      <c r="BA5" s="114"/>
      <c r="BB5" s="114"/>
      <c r="BC5" s="114"/>
      <c r="BD5" s="114"/>
      <c r="BE5" s="115"/>
      <c r="BF5" s="115"/>
      <c r="BG5" s="115"/>
      <c r="BH5" s="115"/>
      <c r="BI5" s="115"/>
      <c r="BJ5" s="115"/>
      <c r="BK5" s="115"/>
      <c r="BL5" s="115"/>
      <c r="BM5" s="115"/>
      <c r="BN5" s="115"/>
      <c r="BO5" s="115"/>
      <c r="BP5" s="115"/>
      <c r="BQ5" s="993" t="s">
        <v>312</v>
      </c>
      <c r="BR5" s="994"/>
      <c r="BS5" s="994"/>
      <c r="BT5" s="994"/>
      <c r="BU5" s="994"/>
      <c r="BV5" s="994"/>
      <c r="BW5" s="994"/>
      <c r="BX5" s="994"/>
      <c r="BY5" s="994"/>
      <c r="BZ5" s="994"/>
      <c r="CA5" s="994"/>
      <c r="CB5" s="994"/>
      <c r="CC5" s="994"/>
      <c r="CD5" s="994"/>
      <c r="CE5" s="994"/>
      <c r="CF5" s="994"/>
      <c r="CG5" s="995"/>
      <c r="CH5" s="979" t="s">
        <v>313</v>
      </c>
      <c r="CI5" s="980"/>
      <c r="CJ5" s="980"/>
      <c r="CK5" s="980"/>
      <c r="CL5" s="981"/>
      <c r="CM5" s="979" t="s">
        <v>314</v>
      </c>
      <c r="CN5" s="980"/>
      <c r="CO5" s="980"/>
      <c r="CP5" s="980"/>
      <c r="CQ5" s="981"/>
      <c r="CR5" s="979" t="s">
        <v>315</v>
      </c>
      <c r="CS5" s="980"/>
      <c r="CT5" s="980"/>
      <c r="CU5" s="980"/>
      <c r="CV5" s="981"/>
      <c r="CW5" s="979" t="s">
        <v>316</v>
      </c>
      <c r="CX5" s="980"/>
      <c r="CY5" s="980"/>
      <c r="CZ5" s="980"/>
      <c r="DA5" s="981"/>
      <c r="DB5" s="979" t="s">
        <v>317</v>
      </c>
      <c r="DC5" s="980"/>
      <c r="DD5" s="980"/>
      <c r="DE5" s="980"/>
      <c r="DF5" s="981"/>
      <c r="DG5" s="1091" t="s">
        <v>318</v>
      </c>
      <c r="DH5" s="1092"/>
      <c r="DI5" s="1092"/>
      <c r="DJ5" s="1092"/>
      <c r="DK5" s="1093"/>
      <c r="DL5" s="1091" t="s">
        <v>319</v>
      </c>
      <c r="DM5" s="1092"/>
      <c r="DN5" s="1092"/>
      <c r="DO5" s="1092"/>
      <c r="DP5" s="1093"/>
      <c r="DQ5" s="979" t="s">
        <v>320</v>
      </c>
      <c r="DR5" s="980"/>
      <c r="DS5" s="980"/>
      <c r="DT5" s="980"/>
      <c r="DU5" s="981"/>
      <c r="DV5" s="979" t="s">
        <v>311</v>
      </c>
      <c r="DW5" s="980"/>
      <c r="DX5" s="980"/>
      <c r="DY5" s="980"/>
      <c r="DZ5" s="985"/>
      <c r="EA5" s="112"/>
    </row>
    <row r="6" spans="1:131" s="113" customFormat="1" ht="26.25" customHeight="1" thickBot="1" x14ac:dyDescent="0.25">
      <c r="A6" s="996"/>
      <c r="B6" s="997"/>
      <c r="C6" s="997"/>
      <c r="D6" s="997"/>
      <c r="E6" s="997"/>
      <c r="F6" s="997"/>
      <c r="G6" s="997"/>
      <c r="H6" s="997"/>
      <c r="I6" s="997"/>
      <c r="J6" s="997"/>
      <c r="K6" s="997"/>
      <c r="L6" s="997"/>
      <c r="M6" s="997"/>
      <c r="N6" s="997"/>
      <c r="O6" s="997"/>
      <c r="P6" s="998"/>
      <c r="Q6" s="982"/>
      <c r="R6" s="983"/>
      <c r="S6" s="983"/>
      <c r="T6" s="983"/>
      <c r="U6" s="984"/>
      <c r="V6" s="982"/>
      <c r="W6" s="983"/>
      <c r="X6" s="983"/>
      <c r="Y6" s="983"/>
      <c r="Z6" s="984"/>
      <c r="AA6" s="982"/>
      <c r="AB6" s="983"/>
      <c r="AC6" s="983"/>
      <c r="AD6" s="983"/>
      <c r="AE6" s="983"/>
      <c r="AF6" s="1107"/>
      <c r="AG6" s="983"/>
      <c r="AH6" s="983"/>
      <c r="AI6" s="983"/>
      <c r="AJ6" s="986"/>
      <c r="AK6" s="983"/>
      <c r="AL6" s="983"/>
      <c r="AM6" s="983"/>
      <c r="AN6" s="983"/>
      <c r="AO6" s="984"/>
      <c r="AP6" s="982"/>
      <c r="AQ6" s="983"/>
      <c r="AR6" s="983"/>
      <c r="AS6" s="983"/>
      <c r="AT6" s="984"/>
      <c r="AU6" s="982"/>
      <c r="AV6" s="983"/>
      <c r="AW6" s="983"/>
      <c r="AX6" s="983"/>
      <c r="AY6" s="986"/>
      <c r="AZ6" s="110"/>
      <c r="BA6" s="110"/>
      <c r="BB6" s="110"/>
      <c r="BC6" s="110"/>
      <c r="BD6" s="110"/>
      <c r="BE6" s="111"/>
      <c r="BF6" s="111"/>
      <c r="BG6" s="111"/>
      <c r="BH6" s="111"/>
      <c r="BI6" s="111"/>
      <c r="BJ6" s="111"/>
      <c r="BK6" s="111"/>
      <c r="BL6" s="111"/>
      <c r="BM6" s="111"/>
      <c r="BN6" s="111"/>
      <c r="BO6" s="111"/>
      <c r="BP6" s="111"/>
      <c r="BQ6" s="996"/>
      <c r="BR6" s="997"/>
      <c r="BS6" s="997"/>
      <c r="BT6" s="997"/>
      <c r="BU6" s="997"/>
      <c r="BV6" s="997"/>
      <c r="BW6" s="997"/>
      <c r="BX6" s="997"/>
      <c r="BY6" s="997"/>
      <c r="BZ6" s="997"/>
      <c r="CA6" s="997"/>
      <c r="CB6" s="997"/>
      <c r="CC6" s="997"/>
      <c r="CD6" s="997"/>
      <c r="CE6" s="997"/>
      <c r="CF6" s="997"/>
      <c r="CG6" s="998"/>
      <c r="CH6" s="982"/>
      <c r="CI6" s="983"/>
      <c r="CJ6" s="983"/>
      <c r="CK6" s="983"/>
      <c r="CL6" s="984"/>
      <c r="CM6" s="982"/>
      <c r="CN6" s="983"/>
      <c r="CO6" s="983"/>
      <c r="CP6" s="983"/>
      <c r="CQ6" s="984"/>
      <c r="CR6" s="982"/>
      <c r="CS6" s="983"/>
      <c r="CT6" s="983"/>
      <c r="CU6" s="983"/>
      <c r="CV6" s="984"/>
      <c r="CW6" s="982"/>
      <c r="CX6" s="983"/>
      <c r="CY6" s="983"/>
      <c r="CZ6" s="983"/>
      <c r="DA6" s="984"/>
      <c r="DB6" s="982"/>
      <c r="DC6" s="983"/>
      <c r="DD6" s="983"/>
      <c r="DE6" s="983"/>
      <c r="DF6" s="984"/>
      <c r="DG6" s="1094"/>
      <c r="DH6" s="1095"/>
      <c r="DI6" s="1095"/>
      <c r="DJ6" s="1095"/>
      <c r="DK6" s="1096"/>
      <c r="DL6" s="1094"/>
      <c r="DM6" s="1095"/>
      <c r="DN6" s="1095"/>
      <c r="DO6" s="1095"/>
      <c r="DP6" s="1096"/>
      <c r="DQ6" s="982"/>
      <c r="DR6" s="983"/>
      <c r="DS6" s="983"/>
      <c r="DT6" s="983"/>
      <c r="DU6" s="984"/>
      <c r="DV6" s="982"/>
      <c r="DW6" s="983"/>
      <c r="DX6" s="983"/>
      <c r="DY6" s="983"/>
      <c r="DZ6" s="986"/>
      <c r="EA6" s="112"/>
    </row>
    <row r="7" spans="1:131" s="113" customFormat="1" ht="26.25" customHeight="1" thickTop="1" x14ac:dyDescent="0.2">
      <c r="A7" s="116">
        <v>1</v>
      </c>
      <c r="B7" s="1040" t="s">
        <v>321</v>
      </c>
      <c r="C7" s="1041"/>
      <c r="D7" s="1041"/>
      <c r="E7" s="1041"/>
      <c r="F7" s="1041"/>
      <c r="G7" s="1041"/>
      <c r="H7" s="1041"/>
      <c r="I7" s="1041"/>
      <c r="J7" s="1041"/>
      <c r="K7" s="1041"/>
      <c r="L7" s="1041"/>
      <c r="M7" s="1041"/>
      <c r="N7" s="1041"/>
      <c r="O7" s="1041"/>
      <c r="P7" s="1042"/>
      <c r="Q7" s="1097">
        <v>12754</v>
      </c>
      <c r="R7" s="1098"/>
      <c r="S7" s="1098"/>
      <c r="T7" s="1098"/>
      <c r="U7" s="1098"/>
      <c r="V7" s="1098">
        <v>12419</v>
      </c>
      <c r="W7" s="1098"/>
      <c r="X7" s="1098"/>
      <c r="Y7" s="1098"/>
      <c r="Z7" s="1098"/>
      <c r="AA7" s="1098">
        <v>335</v>
      </c>
      <c r="AB7" s="1098"/>
      <c r="AC7" s="1098"/>
      <c r="AD7" s="1098"/>
      <c r="AE7" s="1099"/>
      <c r="AF7" s="1100">
        <v>333</v>
      </c>
      <c r="AG7" s="1101"/>
      <c r="AH7" s="1101"/>
      <c r="AI7" s="1101"/>
      <c r="AJ7" s="1102"/>
      <c r="AK7" s="1084">
        <v>33</v>
      </c>
      <c r="AL7" s="1085"/>
      <c r="AM7" s="1085"/>
      <c r="AN7" s="1085"/>
      <c r="AO7" s="1085"/>
      <c r="AP7" s="1085">
        <v>9584</v>
      </c>
      <c r="AQ7" s="1085"/>
      <c r="AR7" s="1085"/>
      <c r="AS7" s="1085"/>
      <c r="AT7" s="1085"/>
      <c r="AU7" s="1086"/>
      <c r="AV7" s="1086"/>
      <c r="AW7" s="1086"/>
      <c r="AX7" s="1086"/>
      <c r="AY7" s="1087"/>
      <c r="AZ7" s="110"/>
      <c r="BA7" s="110"/>
      <c r="BB7" s="110"/>
      <c r="BC7" s="110"/>
      <c r="BD7" s="110"/>
      <c r="BE7" s="111"/>
      <c r="BF7" s="111"/>
      <c r="BG7" s="111"/>
      <c r="BH7" s="111"/>
      <c r="BI7" s="111"/>
      <c r="BJ7" s="111"/>
      <c r="BK7" s="111"/>
      <c r="BL7" s="111"/>
      <c r="BM7" s="111"/>
      <c r="BN7" s="111"/>
      <c r="BO7" s="111"/>
      <c r="BP7" s="111"/>
      <c r="BQ7" s="117">
        <v>1</v>
      </c>
      <c r="BR7" s="118" t="s">
        <v>322</v>
      </c>
      <c r="BS7" s="1088" t="s">
        <v>323</v>
      </c>
      <c r="BT7" s="1089"/>
      <c r="BU7" s="1089"/>
      <c r="BV7" s="1089"/>
      <c r="BW7" s="1089"/>
      <c r="BX7" s="1089"/>
      <c r="BY7" s="1089"/>
      <c r="BZ7" s="1089"/>
      <c r="CA7" s="1089"/>
      <c r="CB7" s="1089"/>
      <c r="CC7" s="1089"/>
      <c r="CD7" s="1089"/>
      <c r="CE7" s="1089"/>
      <c r="CF7" s="1089"/>
      <c r="CG7" s="1090"/>
      <c r="CH7" s="1081">
        <v>45</v>
      </c>
      <c r="CI7" s="1082"/>
      <c r="CJ7" s="1082"/>
      <c r="CK7" s="1082"/>
      <c r="CL7" s="1083"/>
      <c r="CM7" s="1081">
        <v>293</v>
      </c>
      <c r="CN7" s="1082"/>
      <c r="CO7" s="1082"/>
      <c r="CP7" s="1082"/>
      <c r="CQ7" s="1083"/>
      <c r="CR7" s="1081">
        <v>10</v>
      </c>
      <c r="CS7" s="1082"/>
      <c r="CT7" s="1082"/>
      <c r="CU7" s="1082"/>
      <c r="CV7" s="1083"/>
      <c r="CW7" s="1081" t="s">
        <v>324</v>
      </c>
      <c r="CX7" s="1082"/>
      <c r="CY7" s="1082"/>
      <c r="CZ7" s="1082"/>
      <c r="DA7" s="1083"/>
      <c r="DB7" s="1081">
        <v>30</v>
      </c>
      <c r="DC7" s="1082"/>
      <c r="DD7" s="1082"/>
      <c r="DE7" s="1082"/>
      <c r="DF7" s="1083"/>
      <c r="DG7" s="1081" t="s">
        <v>324</v>
      </c>
      <c r="DH7" s="1082"/>
      <c r="DI7" s="1082"/>
      <c r="DJ7" s="1082"/>
      <c r="DK7" s="1083"/>
      <c r="DL7" s="1081" t="s">
        <v>324</v>
      </c>
      <c r="DM7" s="1082"/>
      <c r="DN7" s="1082"/>
      <c r="DO7" s="1082"/>
      <c r="DP7" s="1083"/>
      <c r="DQ7" s="1081">
        <v>3</v>
      </c>
      <c r="DR7" s="1082"/>
      <c r="DS7" s="1082"/>
      <c r="DT7" s="1082"/>
      <c r="DU7" s="1083"/>
      <c r="DV7" s="1078"/>
      <c r="DW7" s="1079"/>
      <c r="DX7" s="1079"/>
      <c r="DY7" s="1079"/>
      <c r="DZ7" s="1080"/>
      <c r="EA7" s="112"/>
    </row>
    <row r="8" spans="1:131" s="113" customFormat="1" ht="26.25" customHeight="1" x14ac:dyDescent="0.2">
      <c r="A8" s="119">
        <v>2</v>
      </c>
      <c r="B8" s="1021" t="s">
        <v>325</v>
      </c>
      <c r="C8" s="1022"/>
      <c r="D8" s="1022"/>
      <c r="E8" s="1022"/>
      <c r="F8" s="1022"/>
      <c r="G8" s="1022"/>
      <c r="H8" s="1022"/>
      <c r="I8" s="1022"/>
      <c r="J8" s="1022"/>
      <c r="K8" s="1022"/>
      <c r="L8" s="1022"/>
      <c r="M8" s="1022"/>
      <c r="N8" s="1022"/>
      <c r="O8" s="1022"/>
      <c r="P8" s="1023"/>
      <c r="Q8" s="1033">
        <v>53</v>
      </c>
      <c r="R8" s="1034"/>
      <c r="S8" s="1034"/>
      <c r="T8" s="1034"/>
      <c r="U8" s="1034"/>
      <c r="V8" s="1034">
        <v>53</v>
      </c>
      <c r="W8" s="1034"/>
      <c r="X8" s="1034"/>
      <c r="Y8" s="1034"/>
      <c r="Z8" s="1034"/>
      <c r="AA8" s="1034">
        <v>0</v>
      </c>
      <c r="AB8" s="1034"/>
      <c r="AC8" s="1034"/>
      <c r="AD8" s="1034"/>
      <c r="AE8" s="1035"/>
      <c r="AF8" s="1027" t="s">
        <v>326</v>
      </c>
      <c r="AG8" s="1028"/>
      <c r="AH8" s="1028"/>
      <c r="AI8" s="1028"/>
      <c r="AJ8" s="1029"/>
      <c r="AK8" s="1076" t="s">
        <v>327</v>
      </c>
      <c r="AL8" s="1077"/>
      <c r="AM8" s="1077"/>
      <c r="AN8" s="1077"/>
      <c r="AO8" s="1077"/>
      <c r="AP8" s="1077" t="s">
        <v>327</v>
      </c>
      <c r="AQ8" s="1077"/>
      <c r="AR8" s="1077"/>
      <c r="AS8" s="1077"/>
      <c r="AT8" s="1077"/>
      <c r="AU8" s="1074"/>
      <c r="AV8" s="1074"/>
      <c r="AW8" s="1074"/>
      <c r="AX8" s="1074"/>
      <c r="AY8" s="1075"/>
      <c r="AZ8" s="110"/>
      <c r="BA8" s="110"/>
      <c r="BB8" s="110"/>
      <c r="BC8" s="110"/>
      <c r="BD8" s="110"/>
      <c r="BE8" s="111"/>
      <c r="BF8" s="111"/>
      <c r="BG8" s="111"/>
      <c r="BH8" s="111"/>
      <c r="BI8" s="111"/>
      <c r="BJ8" s="111"/>
      <c r="BK8" s="111"/>
      <c r="BL8" s="111"/>
      <c r="BM8" s="111"/>
      <c r="BN8" s="111"/>
      <c r="BO8" s="111"/>
      <c r="BP8" s="111"/>
      <c r="BQ8" s="120">
        <v>2</v>
      </c>
      <c r="BR8" s="121"/>
      <c r="BS8" s="1006"/>
      <c r="BT8" s="1007"/>
      <c r="BU8" s="1007"/>
      <c r="BV8" s="1007"/>
      <c r="BW8" s="1007"/>
      <c r="BX8" s="1007"/>
      <c r="BY8" s="1007"/>
      <c r="BZ8" s="1007"/>
      <c r="CA8" s="1007"/>
      <c r="CB8" s="1007"/>
      <c r="CC8" s="1007"/>
      <c r="CD8" s="1007"/>
      <c r="CE8" s="1007"/>
      <c r="CF8" s="1007"/>
      <c r="CG8" s="1008"/>
      <c r="CH8" s="987"/>
      <c r="CI8" s="988"/>
      <c r="CJ8" s="988"/>
      <c r="CK8" s="988"/>
      <c r="CL8" s="989"/>
      <c r="CM8" s="987"/>
      <c r="CN8" s="988"/>
      <c r="CO8" s="988"/>
      <c r="CP8" s="988"/>
      <c r="CQ8" s="989"/>
      <c r="CR8" s="987"/>
      <c r="CS8" s="988"/>
      <c r="CT8" s="988"/>
      <c r="CU8" s="988"/>
      <c r="CV8" s="989"/>
      <c r="CW8" s="987"/>
      <c r="CX8" s="988"/>
      <c r="CY8" s="988"/>
      <c r="CZ8" s="988"/>
      <c r="DA8" s="989"/>
      <c r="DB8" s="987"/>
      <c r="DC8" s="988"/>
      <c r="DD8" s="988"/>
      <c r="DE8" s="988"/>
      <c r="DF8" s="989"/>
      <c r="DG8" s="987"/>
      <c r="DH8" s="988"/>
      <c r="DI8" s="988"/>
      <c r="DJ8" s="988"/>
      <c r="DK8" s="989"/>
      <c r="DL8" s="987"/>
      <c r="DM8" s="988"/>
      <c r="DN8" s="988"/>
      <c r="DO8" s="988"/>
      <c r="DP8" s="989"/>
      <c r="DQ8" s="987"/>
      <c r="DR8" s="988"/>
      <c r="DS8" s="988"/>
      <c r="DT8" s="988"/>
      <c r="DU8" s="989"/>
      <c r="DV8" s="990"/>
      <c r="DW8" s="991"/>
      <c r="DX8" s="991"/>
      <c r="DY8" s="991"/>
      <c r="DZ8" s="992"/>
      <c r="EA8" s="112"/>
    </row>
    <row r="9" spans="1:131" s="113" customFormat="1" ht="26.25" customHeight="1" x14ac:dyDescent="0.2">
      <c r="A9" s="119">
        <v>3</v>
      </c>
      <c r="B9" s="1021" t="s">
        <v>328</v>
      </c>
      <c r="C9" s="1022"/>
      <c r="D9" s="1022"/>
      <c r="E9" s="1022"/>
      <c r="F9" s="1022"/>
      <c r="G9" s="1022"/>
      <c r="H9" s="1022"/>
      <c r="I9" s="1022"/>
      <c r="J9" s="1022"/>
      <c r="K9" s="1022"/>
      <c r="L9" s="1022"/>
      <c r="M9" s="1022"/>
      <c r="N9" s="1022"/>
      <c r="O9" s="1022"/>
      <c r="P9" s="1023"/>
      <c r="Q9" s="1033">
        <v>42</v>
      </c>
      <c r="R9" s="1034"/>
      <c r="S9" s="1034"/>
      <c r="T9" s="1034"/>
      <c r="U9" s="1034"/>
      <c r="V9" s="1034">
        <v>39</v>
      </c>
      <c r="W9" s="1034"/>
      <c r="X9" s="1034"/>
      <c r="Y9" s="1034"/>
      <c r="Z9" s="1034"/>
      <c r="AA9" s="1034">
        <v>3</v>
      </c>
      <c r="AB9" s="1034"/>
      <c r="AC9" s="1034"/>
      <c r="AD9" s="1034"/>
      <c r="AE9" s="1035"/>
      <c r="AF9" s="1027">
        <v>3</v>
      </c>
      <c r="AG9" s="1028"/>
      <c r="AH9" s="1028"/>
      <c r="AI9" s="1028"/>
      <c r="AJ9" s="1029"/>
      <c r="AK9" s="1076">
        <v>8</v>
      </c>
      <c r="AL9" s="1077"/>
      <c r="AM9" s="1077"/>
      <c r="AN9" s="1077"/>
      <c r="AO9" s="1077"/>
      <c r="AP9" s="1077" t="s">
        <v>327</v>
      </c>
      <c r="AQ9" s="1077"/>
      <c r="AR9" s="1077"/>
      <c r="AS9" s="1077"/>
      <c r="AT9" s="1077"/>
      <c r="AU9" s="1074"/>
      <c r="AV9" s="1074"/>
      <c r="AW9" s="1074"/>
      <c r="AX9" s="1074"/>
      <c r="AY9" s="1075"/>
      <c r="AZ9" s="110"/>
      <c r="BA9" s="110"/>
      <c r="BB9" s="110"/>
      <c r="BC9" s="110"/>
      <c r="BD9" s="110"/>
      <c r="BE9" s="111"/>
      <c r="BF9" s="111"/>
      <c r="BG9" s="111"/>
      <c r="BH9" s="111"/>
      <c r="BI9" s="111"/>
      <c r="BJ9" s="111"/>
      <c r="BK9" s="111"/>
      <c r="BL9" s="111"/>
      <c r="BM9" s="111"/>
      <c r="BN9" s="111"/>
      <c r="BO9" s="111"/>
      <c r="BP9" s="111"/>
      <c r="BQ9" s="120">
        <v>3</v>
      </c>
      <c r="BR9" s="121"/>
      <c r="BS9" s="1006"/>
      <c r="BT9" s="1007"/>
      <c r="BU9" s="1007"/>
      <c r="BV9" s="1007"/>
      <c r="BW9" s="1007"/>
      <c r="BX9" s="1007"/>
      <c r="BY9" s="1007"/>
      <c r="BZ9" s="1007"/>
      <c r="CA9" s="1007"/>
      <c r="CB9" s="1007"/>
      <c r="CC9" s="1007"/>
      <c r="CD9" s="1007"/>
      <c r="CE9" s="1007"/>
      <c r="CF9" s="1007"/>
      <c r="CG9" s="1008"/>
      <c r="CH9" s="987"/>
      <c r="CI9" s="988"/>
      <c r="CJ9" s="988"/>
      <c r="CK9" s="988"/>
      <c r="CL9" s="989"/>
      <c r="CM9" s="987"/>
      <c r="CN9" s="988"/>
      <c r="CO9" s="988"/>
      <c r="CP9" s="988"/>
      <c r="CQ9" s="989"/>
      <c r="CR9" s="987"/>
      <c r="CS9" s="988"/>
      <c r="CT9" s="988"/>
      <c r="CU9" s="988"/>
      <c r="CV9" s="989"/>
      <c r="CW9" s="987"/>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112"/>
    </row>
    <row r="10" spans="1:131" s="113" customFormat="1" ht="26.25" customHeight="1" x14ac:dyDescent="0.2">
      <c r="A10" s="119">
        <v>4</v>
      </c>
      <c r="B10" s="1021"/>
      <c r="C10" s="1022"/>
      <c r="D10" s="1022"/>
      <c r="E10" s="1022"/>
      <c r="F10" s="1022"/>
      <c r="G10" s="1022"/>
      <c r="H10" s="1022"/>
      <c r="I10" s="1022"/>
      <c r="J10" s="1022"/>
      <c r="K10" s="1022"/>
      <c r="L10" s="1022"/>
      <c r="M10" s="1022"/>
      <c r="N10" s="1022"/>
      <c r="O10" s="1022"/>
      <c r="P10" s="1023"/>
      <c r="Q10" s="1033"/>
      <c r="R10" s="1034"/>
      <c r="S10" s="1034"/>
      <c r="T10" s="1034"/>
      <c r="U10" s="1034"/>
      <c r="V10" s="1034"/>
      <c r="W10" s="1034"/>
      <c r="X10" s="1034"/>
      <c r="Y10" s="1034"/>
      <c r="Z10" s="1034"/>
      <c r="AA10" s="1034"/>
      <c r="AB10" s="1034"/>
      <c r="AC10" s="1034"/>
      <c r="AD10" s="1034"/>
      <c r="AE10" s="1035"/>
      <c r="AF10" s="1027"/>
      <c r="AG10" s="1028"/>
      <c r="AH10" s="1028"/>
      <c r="AI10" s="1028"/>
      <c r="AJ10" s="1029"/>
      <c r="AK10" s="1076"/>
      <c r="AL10" s="1077"/>
      <c r="AM10" s="1077"/>
      <c r="AN10" s="1077"/>
      <c r="AO10" s="1077"/>
      <c r="AP10" s="1077"/>
      <c r="AQ10" s="1077"/>
      <c r="AR10" s="1077"/>
      <c r="AS10" s="1077"/>
      <c r="AT10" s="1077"/>
      <c r="AU10" s="1074"/>
      <c r="AV10" s="1074"/>
      <c r="AW10" s="1074"/>
      <c r="AX10" s="1074"/>
      <c r="AY10" s="1075"/>
      <c r="AZ10" s="110"/>
      <c r="BA10" s="110"/>
      <c r="BB10" s="110"/>
      <c r="BC10" s="110"/>
      <c r="BD10" s="110"/>
      <c r="BE10" s="111"/>
      <c r="BF10" s="111"/>
      <c r="BG10" s="111"/>
      <c r="BH10" s="111"/>
      <c r="BI10" s="111"/>
      <c r="BJ10" s="111"/>
      <c r="BK10" s="111"/>
      <c r="BL10" s="111"/>
      <c r="BM10" s="111"/>
      <c r="BN10" s="111"/>
      <c r="BO10" s="111"/>
      <c r="BP10" s="111"/>
      <c r="BQ10" s="120">
        <v>4</v>
      </c>
      <c r="BR10" s="121"/>
      <c r="BS10" s="1006"/>
      <c r="BT10" s="1007"/>
      <c r="BU10" s="1007"/>
      <c r="BV10" s="1007"/>
      <c r="BW10" s="1007"/>
      <c r="BX10" s="1007"/>
      <c r="BY10" s="1007"/>
      <c r="BZ10" s="1007"/>
      <c r="CA10" s="1007"/>
      <c r="CB10" s="1007"/>
      <c r="CC10" s="1007"/>
      <c r="CD10" s="1007"/>
      <c r="CE10" s="1007"/>
      <c r="CF10" s="1007"/>
      <c r="CG10" s="1008"/>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112"/>
    </row>
    <row r="11" spans="1:131" s="113" customFormat="1" ht="26.25" customHeight="1" x14ac:dyDescent="0.2">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76"/>
      <c r="AL11" s="1077"/>
      <c r="AM11" s="1077"/>
      <c r="AN11" s="1077"/>
      <c r="AO11" s="1077"/>
      <c r="AP11" s="1077"/>
      <c r="AQ11" s="1077"/>
      <c r="AR11" s="1077"/>
      <c r="AS11" s="1077"/>
      <c r="AT11" s="1077"/>
      <c r="AU11" s="1074"/>
      <c r="AV11" s="1074"/>
      <c r="AW11" s="1074"/>
      <c r="AX11" s="1074"/>
      <c r="AY11" s="1075"/>
      <c r="AZ11" s="110"/>
      <c r="BA11" s="110"/>
      <c r="BB11" s="110"/>
      <c r="BC11" s="110"/>
      <c r="BD11" s="110"/>
      <c r="BE11" s="111"/>
      <c r="BF11" s="111"/>
      <c r="BG11" s="111"/>
      <c r="BH11" s="111"/>
      <c r="BI11" s="111"/>
      <c r="BJ11" s="111"/>
      <c r="BK11" s="111"/>
      <c r="BL11" s="111"/>
      <c r="BM11" s="111"/>
      <c r="BN11" s="111"/>
      <c r="BO11" s="111"/>
      <c r="BP11" s="111"/>
      <c r="BQ11" s="120">
        <v>5</v>
      </c>
      <c r="BR11" s="121"/>
      <c r="BS11" s="1006"/>
      <c r="BT11" s="1007"/>
      <c r="BU11" s="1007"/>
      <c r="BV11" s="1007"/>
      <c r="BW11" s="1007"/>
      <c r="BX11" s="1007"/>
      <c r="BY11" s="1007"/>
      <c r="BZ11" s="1007"/>
      <c r="CA11" s="1007"/>
      <c r="CB11" s="1007"/>
      <c r="CC11" s="1007"/>
      <c r="CD11" s="1007"/>
      <c r="CE11" s="1007"/>
      <c r="CF11" s="1007"/>
      <c r="CG11" s="1008"/>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112"/>
    </row>
    <row r="12" spans="1:131" s="113" customFormat="1" ht="26.25" customHeight="1" x14ac:dyDescent="0.2">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76"/>
      <c r="AL12" s="1077"/>
      <c r="AM12" s="1077"/>
      <c r="AN12" s="1077"/>
      <c r="AO12" s="1077"/>
      <c r="AP12" s="1077"/>
      <c r="AQ12" s="1077"/>
      <c r="AR12" s="1077"/>
      <c r="AS12" s="1077"/>
      <c r="AT12" s="1077"/>
      <c r="AU12" s="1074"/>
      <c r="AV12" s="1074"/>
      <c r="AW12" s="1074"/>
      <c r="AX12" s="1074"/>
      <c r="AY12" s="1075"/>
      <c r="AZ12" s="110"/>
      <c r="BA12" s="110"/>
      <c r="BB12" s="110"/>
      <c r="BC12" s="110"/>
      <c r="BD12" s="110"/>
      <c r="BE12" s="111"/>
      <c r="BF12" s="111"/>
      <c r="BG12" s="111"/>
      <c r="BH12" s="111"/>
      <c r="BI12" s="111"/>
      <c r="BJ12" s="111"/>
      <c r="BK12" s="111"/>
      <c r="BL12" s="111"/>
      <c r="BM12" s="111"/>
      <c r="BN12" s="111"/>
      <c r="BO12" s="111"/>
      <c r="BP12" s="111"/>
      <c r="BQ12" s="120">
        <v>6</v>
      </c>
      <c r="BR12" s="121"/>
      <c r="BS12" s="1006"/>
      <c r="BT12" s="1007"/>
      <c r="BU12" s="1007"/>
      <c r="BV12" s="1007"/>
      <c r="BW12" s="1007"/>
      <c r="BX12" s="1007"/>
      <c r="BY12" s="1007"/>
      <c r="BZ12" s="1007"/>
      <c r="CA12" s="1007"/>
      <c r="CB12" s="1007"/>
      <c r="CC12" s="1007"/>
      <c r="CD12" s="1007"/>
      <c r="CE12" s="1007"/>
      <c r="CF12" s="1007"/>
      <c r="CG12" s="1008"/>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112"/>
    </row>
    <row r="13" spans="1:131" s="113" customFormat="1" ht="26.25" customHeight="1" x14ac:dyDescent="0.2">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76"/>
      <c r="AL13" s="1077"/>
      <c r="AM13" s="1077"/>
      <c r="AN13" s="1077"/>
      <c r="AO13" s="1077"/>
      <c r="AP13" s="1077"/>
      <c r="AQ13" s="1077"/>
      <c r="AR13" s="1077"/>
      <c r="AS13" s="1077"/>
      <c r="AT13" s="1077"/>
      <c r="AU13" s="1074"/>
      <c r="AV13" s="1074"/>
      <c r="AW13" s="1074"/>
      <c r="AX13" s="1074"/>
      <c r="AY13" s="1075"/>
      <c r="AZ13" s="110"/>
      <c r="BA13" s="110"/>
      <c r="BB13" s="110"/>
      <c r="BC13" s="110"/>
      <c r="BD13" s="110"/>
      <c r="BE13" s="111"/>
      <c r="BF13" s="111"/>
      <c r="BG13" s="111"/>
      <c r="BH13" s="111"/>
      <c r="BI13" s="111"/>
      <c r="BJ13" s="111"/>
      <c r="BK13" s="111"/>
      <c r="BL13" s="111"/>
      <c r="BM13" s="111"/>
      <c r="BN13" s="111"/>
      <c r="BO13" s="111"/>
      <c r="BP13" s="111"/>
      <c r="BQ13" s="120">
        <v>7</v>
      </c>
      <c r="BR13" s="121"/>
      <c r="BS13" s="1006"/>
      <c r="BT13" s="1007"/>
      <c r="BU13" s="1007"/>
      <c r="BV13" s="1007"/>
      <c r="BW13" s="1007"/>
      <c r="BX13" s="1007"/>
      <c r="BY13" s="1007"/>
      <c r="BZ13" s="1007"/>
      <c r="CA13" s="1007"/>
      <c r="CB13" s="1007"/>
      <c r="CC13" s="1007"/>
      <c r="CD13" s="1007"/>
      <c r="CE13" s="1007"/>
      <c r="CF13" s="1007"/>
      <c r="CG13" s="1008"/>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112"/>
    </row>
    <row r="14" spans="1:131" s="113" customFormat="1" ht="26.25" customHeight="1" x14ac:dyDescent="0.2">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76"/>
      <c r="AL14" s="1077"/>
      <c r="AM14" s="1077"/>
      <c r="AN14" s="1077"/>
      <c r="AO14" s="1077"/>
      <c r="AP14" s="1077"/>
      <c r="AQ14" s="1077"/>
      <c r="AR14" s="1077"/>
      <c r="AS14" s="1077"/>
      <c r="AT14" s="1077"/>
      <c r="AU14" s="1074"/>
      <c r="AV14" s="1074"/>
      <c r="AW14" s="1074"/>
      <c r="AX14" s="1074"/>
      <c r="AY14" s="1075"/>
      <c r="AZ14" s="110"/>
      <c r="BA14" s="110"/>
      <c r="BB14" s="110"/>
      <c r="BC14" s="110"/>
      <c r="BD14" s="110"/>
      <c r="BE14" s="111"/>
      <c r="BF14" s="111"/>
      <c r="BG14" s="111"/>
      <c r="BH14" s="111"/>
      <c r="BI14" s="111"/>
      <c r="BJ14" s="111"/>
      <c r="BK14" s="111"/>
      <c r="BL14" s="111"/>
      <c r="BM14" s="111"/>
      <c r="BN14" s="111"/>
      <c r="BO14" s="111"/>
      <c r="BP14" s="111"/>
      <c r="BQ14" s="120">
        <v>8</v>
      </c>
      <c r="BR14" s="121"/>
      <c r="BS14" s="1006"/>
      <c r="BT14" s="1007"/>
      <c r="BU14" s="1007"/>
      <c r="BV14" s="1007"/>
      <c r="BW14" s="1007"/>
      <c r="BX14" s="1007"/>
      <c r="BY14" s="1007"/>
      <c r="BZ14" s="1007"/>
      <c r="CA14" s="1007"/>
      <c r="CB14" s="1007"/>
      <c r="CC14" s="1007"/>
      <c r="CD14" s="1007"/>
      <c r="CE14" s="1007"/>
      <c r="CF14" s="1007"/>
      <c r="CG14" s="1008"/>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112"/>
    </row>
    <row r="15" spans="1:131" s="113" customFormat="1" ht="26.25" customHeight="1" x14ac:dyDescent="0.2">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76"/>
      <c r="AL15" s="1077"/>
      <c r="AM15" s="1077"/>
      <c r="AN15" s="1077"/>
      <c r="AO15" s="1077"/>
      <c r="AP15" s="1077"/>
      <c r="AQ15" s="1077"/>
      <c r="AR15" s="1077"/>
      <c r="AS15" s="1077"/>
      <c r="AT15" s="1077"/>
      <c r="AU15" s="1074"/>
      <c r="AV15" s="1074"/>
      <c r="AW15" s="1074"/>
      <c r="AX15" s="1074"/>
      <c r="AY15" s="1075"/>
      <c r="AZ15" s="110"/>
      <c r="BA15" s="110"/>
      <c r="BB15" s="110"/>
      <c r="BC15" s="110"/>
      <c r="BD15" s="110"/>
      <c r="BE15" s="111"/>
      <c r="BF15" s="111"/>
      <c r="BG15" s="111"/>
      <c r="BH15" s="111"/>
      <c r="BI15" s="111"/>
      <c r="BJ15" s="111"/>
      <c r="BK15" s="111"/>
      <c r="BL15" s="111"/>
      <c r="BM15" s="111"/>
      <c r="BN15" s="111"/>
      <c r="BO15" s="111"/>
      <c r="BP15" s="111"/>
      <c r="BQ15" s="120">
        <v>9</v>
      </c>
      <c r="BR15" s="121"/>
      <c r="BS15" s="1006"/>
      <c r="BT15" s="1007"/>
      <c r="BU15" s="1007"/>
      <c r="BV15" s="1007"/>
      <c r="BW15" s="1007"/>
      <c r="BX15" s="1007"/>
      <c r="BY15" s="1007"/>
      <c r="BZ15" s="1007"/>
      <c r="CA15" s="1007"/>
      <c r="CB15" s="1007"/>
      <c r="CC15" s="1007"/>
      <c r="CD15" s="1007"/>
      <c r="CE15" s="1007"/>
      <c r="CF15" s="1007"/>
      <c r="CG15" s="1008"/>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112"/>
    </row>
    <row r="16" spans="1:131" s="113" customFormat="1" ht="26.25" customHeight="1" x14ac:dyDescent="0.2">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76"/>
      <c r="AL16" s="1077"/>
      <c r="AM16" s="1077"/>
      <c r="AN16" s="1077"/>
      <c r="AO16" s="1077"/>
      <c r="AP16" s="1077"/>
      <c r="AQ16" s="1077"/>
      <c r="AR16" s="1077"/>
      <c r="AS16" s="1077"/>
      <c r="AT16" s="1077"/>
      <c r="AU16" s="1074"/>
      <c r="AV16" s="1074"/>
      <c r="AW16" s="1074"/>
      <c r="AX16" s="1074"/>
      <c r="AY16" s="1075"/>
      <c r="AZ16" s="110"/>
      <c r="BA16" s="110"/>
      <c r="BB16" s="110"/>
      <c r="BC16" s="110"/>
      <c r="BD16" s="110"/>
      <c r="BE16" s="111"/>
      <c r="BF16" s="111"/>
      <c r="BG16" s="111"/>
      <c r="BH16" s="111"/>
      <c r="BI16" s="111"/>
      <c r="BJ16" s="111"/>
      <c r="BK16" s="111"/>
      <c r="BL16" s="111"/>
      <c r="BM16" s="111"/>
      <c r="BN16" s="111"/>
      <c r="BO16" s="111"/>
      <c r="BP16" s="111"/>
      <c r="BQ16" s="120">
        <v>10</v>
      </c>
      <c r="BR16" s="121"/>
      <c r="BS16" s="1006"/>
      <c r="BT16" s="1007"/>
      <c r="BU16" s="1007"/>
      <c r="BV16" s="1007"/>
      <c r="BW16" s="1007"/>
      <c r="BX16" s="1007"/>
      <c r="BY16" s="1007"/>
      <c r="BZ16" s="1007"/>
      <c r="CA16" s="1007"/>
      <c r="CB16" s="1007"/>
      <c r="CC16" s="1007"/>
      <c r="CD16" s="1007"/>
      <c r="CE16" s="1007"/>
      <c r="CF16" s="1007"/>
      <c r="CG16" s="1008"/>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112"/>
    </row>
    <row r="17" spans="1:131" s="113" customFormat="1" ht="26.25" customHeight="1" x14ac:dyDescent="0.2">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76"/>
      <c r="AL17" s="1077"/>
      <c r="AM17" s="1077"/>
      <c r="AN17" s="1077"/>
      <c r="AO17" s="1077"/>
      <c r="AP17" s="1077"/>
      <c r="AQ17" s="1077"/>
      <c r="AR17" s="1077"/>
      <c r="AS17" s="1077"/>
      <c r="AT17" s="1077"/>
      <c r="AU17" s="1074"/>
      <c r="AV17" s="1074"/>
      <c r="AW17" s="1074"/>
      <c r="AX17" s="1074"/>
      <c r="AY17" s="1075"/>
      <c r="AZ17" s="110"/>
      <c r="BA17" s="110"/>
      <c r="BB17" s="110"/>
      <c r="BC17" s="110"/>
      <c r="BD17" s="110"/>
      <c r="BE17" s="111"/>
      <c r="BF17" s="111"/>
      <c r="BG17" s="111"/>
      <c r="BH17" s="111"/>
      <c r="BI17" s="111"/>
      <c r="BJ17" s="111"/>
      <c r="BK17" s="111"/>
      <c r="BL17" s="111"/>
      <c r="BM17" s="111"/>
      <c r="BN17" s="111"/>
      <c r="BO17" s="111"/>
      <c r="BP17" s="111"/>
      <c r="BQ17" s="120">
        <v>11</v>
      </c>
      <c r="BR17" s="121"/>
      <c r="BS17" s="1006"/>
      <c r="BT17" s="1007"/>
      <c r="BU17" s="1007"/>
      <c r="BV17" s="1007"/>
      <c r="BW17" s="1007"/>
      <c r="BX17" s="1007"/>
      <c r="BY17" s="1007"/>
      <c r="BZ17" s="1007"/>
      <c r="CA17" s="1007"/>
      <c r="CB17" s="1007"/>
      <c r="CC17" s="1007"/>
      <c r="CD17" s="1007"/>
      <c r="CE17" s="1007"/>
      <c r="CF17" s="1007"/>
      <c r="CG17" s="1008"/>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112"/>
    </row>
    <row r="18" spans="1:131" s="113" customFormat="1" ht="26.25" customHeight="1" x14ac:dyDescent="0.2">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76"/>
      <c r="AL18" s="1077"/>
      <c r="AM18" s="1077"/>
      <c r="AN18" s="1077"/>
      <c r="AO18" s="1077"/>
      <c r="AP18" s="1077"/>
      <c r="AQ18" s="1077"/>
      <c r="AR18" s="1077"/>
      <c r="AS18" s="1077"/>
      <c r="AT18" s="1077"/>
      <c r="AU18" s="1074"/>
      <c r="AV18" s="1074"/>
      <c r="AW18" s="1074"/>
      <c r="AX18" s="1074"/>
      <c r="AY18" s="1075"/>
      <c r="AZ18" s="110"/>
      <c r="BA18" s="110"/>
      <c r="BB18" s="110"/>
      <c r="BC18" s="110"/>
      <c r="BD18" s="110"/>
      <c r="BE18" s="111"/>
      <c r="BF18" s="111"/>
      <c r="BG18" s="111"/>
      <c r="BH18" s="111"/>
      <c r="BI18" s="111"/>
      <c r="BJ18" s="111"/>
      <c r="BK18" s="111"/>
      <c r="BL18" s="111"/>
      <c r="BM18" s="111"/>
      <c r="BN18" s="111"/>
      <c r="BO18" s="111"/>
      <c r="BP18" s="111"/>
      <c r="BQ18" s="120">
        <v>12</v>
      </c>
      <c r="BR18" s="121"/>
      <c r="BS18" s="1006"/>
      <c r="BT18" s="1007"/>
      <c r="BU18" s="1007"/>
      <c r="BV18" s="1007"/>
      <c r="BW18" s="1007"/>
      <c r="BX18" s="1007"/>
      <c r="BY18" s="1007"/>
      <c r="BZ18" s="1007"/>
      <c r="CA18" s="1007"/>
      <c r="CB18" s="1007"/>
      <c r="CC18" s="1007"/>
      <c r="CD18" s="1007"/>
      <c r="CE18" s="1007"/>
      <c r="CF18" s="1007"/>
      <c r="CG18" s="1008"/>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112"/>
    </row>
    <row r="19" spans="1:131" s="113" customFormat="1" ht="26.25" customHeight="1" x14ac:dyDescent="0.2">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76"/>
      <c r="AL19" s="1077"/>
      <c r="AM19" s="1077"/>
      <c r="AN19" s="1077"/>
      <c r="AO19" s="1077"/>
      <c r="AP19" s="1077"/>
      <c r="AQ19" s="1077"/>
      <c r="AR19" s="1077"/>
      <c r="AS19" s="1077"/>
      <c r="AT19" s="1077"/>
      <c r="AU19" s="1074"/>
      <c r="AV19" s="1074"/>
      <c r="AW19" s="1074"/>
      <c r="AX19" s="1074"/>
      <c r="AY19" s="1075"/>
      <c r="AZ19" s="110"/>
      <c r="BA19" s="110"/>
      <c r="BB19" s="110"/>
      <c r="BC19" s="110"/>
      <c r="BD19" s="110"/>
      <c r="BE19" s="111"/>
      <c r="BF19" s="111"/>
      <c r="BG19" s="111"/>
      <c r="BH19" s="111"/>
      <c r="BI19" s="111"/>
      <c r="BJ19" s="111"/>
      <c r="BK19" s="111"/>
      <c r="BL19" s="111"/>
      <c r="BM19" s="111"/>
      <c r="BN19" s="111"/>
      <c r="BO19" s="111"/>
      <c r="BP19" s="111"/>
      <c r="BQ19" s="120">
        <v>13</v>
      </c>
      <c r="BR19" s="121"/>
      <c r="BS19" s="1006"/>
      <c r="BT19" s="1007"/>
      <c r="BU19" s="1007"/>
      <c r="BV19" s="1007"/>
      <c r="BW19" s="1007"/>
      <c r="BX19" s="1007"/>
      <c r="BY19" s="1007"/>
      <c r="BZ19" s="1007"/>
      <c r="CA19" s="1007"/>
      <c r="CB19" s="1007"/>
      <c r="CC19" s="1007"/>
      <c r="CD19" s="1007"/>
      <c r="CE19" s="1007"/>
      <c r="CF19" s="1007"/>
      <c r="CG19" s="1008"/>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112"/>
    </row>
    <row r="20" spans="1:131" s="113" customFormat="1" ht="26.25" customHeight="1" x14ac:dyDescent="0.2">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76"/>
      <c r="AL20" s="1077"/>
      <c r="AM20" s="1077"/>
      <c r="AN20" s="1077"/>
      <c r="AO20" s="1077"/>
      <c r="AP20" s="1077"/>
      <c r="AQ20" s="1077"/>
      <c r="AR20" s="1077"/>
      <c r="AS20" s="1077"/>
      <c r="AT20" s="1077"/>
      <c r="AU20" s="1074"/>
      <c r="AV20" s="1074"/>
      <c r="AW20" s="1074"/>
      <c r="AX20" s="1074"/>
      <c r="AY20" s="1075"/>
      <c r="AZ20" s="110"/>
      <c r="BA20" s="110"/>
      <c r="BB20" s="110"/>
      <c r="BC20" s="110"/>
      <c r="BD20" s="110"/>
      <c r="BE20" s="111"/>
      <c r="BF20" s="111"/>
      <c r="BG20" s="111"/>
      <c r="BH20" s="111"/>
      <c r="BI20" s="111"/>
      <c r="BJ20" s="111"/>
      <c r="BK20" s="111"/>
      <c r="BL20" s="111"/>
      <c r="BM20" s="111"/>
      <c r="BN20" s="111"/>
      <c r="BO20" s="111"/>
      <c r="BP20" s="111"/>
      <c r="BQ20" s="120">
        <v>14</v>
      </c>
      <c r="BR20" s="121"/>
      <c r="BS20" s="1006"/>
      <c r="BT20" s="1007"/>
      <c r="BU20" s="1007"/>
      <c r="BV20" s="1007"/>
      <c r="BW20" s="1007"/>
      <c r="BX20" s="1007"/>
      <c r="BY20" s="1007"/>
      <c r="BZ20" s="1007"/>
      <c r="CA20" s="1007"/>
      <c r="CB20" s="1007"/>
      <c r="CC20" s="1007"/>
      <c r="CD20" s="1007"/>
      <c r="CE20" s="1007"/>
      <c r="CF20" s="1007"/>
      <c r="CG20" s="1008"/>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112"/>
    </row>
    <row r="21" spans="1:131" s="113" customFormat="1" ht="26.25" customHeight="1" thickBot="1" x14ac:dyDescent="0.25">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76"/>
      <c r="AL21" s="1077"/>
      <c r="AM21" s="1077"/>
      <c r="AN21" s="1077"/>
      <c r="AO21" s="1077"/>
      <c r="AP21" s="1077"/>
      <c r="AQ21" s="1077"/>
      <c r="AR21" s="1077"/>
      <c r="AS21" s="1077"/>
      <c r="AT21" s="1077"/>
      <c r="AU21" s="1074"/>
      <c r="AV21" s="1074"/>
      <c r="AW21" s="1074"/>
      <c r="AX21" s="1074"/>
      <c r="AY21" s="1075"/>
      <c r="AZ21" s="110"/>
      <c r="BA21" s="110"/>
      <c r="BB21" s="110"/>
      <c r="BC21" s="110"/>
      <c r="BD21" s="110"/>
      <c r="BE21" s="111"/>
      <c r="BF21" s="111"/>
      <c r="BG21" s="111"/>
      <c r="BH21" s="111"/>
      <c r="BI21" s="111"/>
      <c r="BJ21" s="111"/>
      <c r="BK21" s="111"/>
      <c r="BL21" s="111"/>
      <c r="BM21" s="111"/>
      <c r="BN21" s="111"/>
      <c r="BO21" s="111"/>
      <c r="BP21" s="111"/>
      <c r="BQ21" s="120">
        <v>15</v>
      </c>
      <c r="BR21" s="121"/>
      <c r="BS21" s="1006"/>
      <c r="BT21" s="1007"/>
      <c r="BU21" s="1007"/>
      <c r="BV21" s="1007"/>
      <c r="BW21" s="1007"/>
      <c r="BX21" s="1007"/>
      <c r="BY21" s="1007"/>
      <c r="BZ21" s="1007"/>
      <c r="CA21" s="1007"/>
      <c r="CB21" s="1007"/>
      <c r="CC21" s="1007"/>
      <c r="CD21" s="1007"/>
      <c r="CE21" s="1007"/>
      <c r="CF21" s="1007"/>
      <c r="CG21" s="1008"/>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112"/>
    </row>
    <row r="22" spans="1:131" s="113" customFormat="1" ht="26.25" customHeight="1" x14ac:dyDescent="0.2">
      <c r="A22" s="119">
        <v>16</v>
      </c>
      <c r="B22" s="1021"/>
      <c r="C22" s="1022"/>
      <c r="D22" s="1022"/>
      <c r="E22" s="1022"/>
      <c r="F22" s="1022"/>
      <c r="G22" s="1022"/>
      <c r="H22" s="1022"/>
      <c r="I22" s="1022"/>
      <c r="J22" s="1022"/>
      <c r="K22" s="1022"/>
      <c r="L22" s="1022"/>
      <c r="M22" s="1022"/>
      <c r="N22" s="1022"/>
      <c r="O22" s="1022"/>
      <c r="P22" s="1023"/>
      <c r="Q22" s="1071"/>
      <c r="R22" s="1072"/>
      <c r="S22" s="1072"/>
      <c r="T22" s="1072"/>
      <c r="U22" s="1072"/>
      <c r="V22" s="1072"/>
      <c r="W22" s="1072"/>
      <c r="X22" s="1072"/>
      <c r="Y22" s="1072"/>
      <c r="Z22" s="1072"/>
      <c r="AA22" s="1072"/>
      <c r="AB22" s="1072"/>
      <c r="AC22" s="1072"/>
      <c r="AD22" s="1072"/>
      <c r="AE22" s="1073"/>
      <c r="AF22" s="1027"/>
      <c r="AG22" s="1028"/>
      <c r="AH22" s="1028"/>
      <c r="AI22" s="1028"/>
      <c r="AJ22" s="1029"/>
      <c r="AK22" s="1067"/>
      <c r="AL22" s="1068"/>
      <c r="AM22" s="1068"/>
      <c r="AN22" s="1068"/>
      <c r="AO22" s="1068"/>
      <c r="AP22" s="1068"/>
      <c r="AQ22" s="1068"/>
      <c r="AR22" s="1068"/>
      <c r="AS22" s="1068"/>
      <c r="AT22" s="1068"/>
      <c r="AU22" s="1069"/>
      <c r="AV22" s="1069"/>
      <c r="AW22" s="1069"/>
      <c r="AX22" s="1069"/>
      <c r="AY22" s="1070"/>
      <c r="AZ22" s="1019" t="s">
        <v>329</v>
      </c>
      <c r="BA22" s="1019"/>
      <c r="BB22" s="1019"/>
      <c r="BC22" s="1019"/>
      <c r="BD22" s="1020"/>
      <c r="BE22" s="111"/>
      <c r="BF22" s="111"/>
      <c r="BG22" s="111"/>
      <c r="BH22" s="111"/>
      <c r="BI22" s="111"/>
      <c r="BJ22" s="111"/>
      <c r="BK22" s="111"/>
      <c r="BL22" s="111"/>
      <c r="BM22" s="111"/>
      <c r="BN22" s="111"/>
      <c r="BO22" s="111"/>
      <c r="BP22" s="111"/>
      <c r="BQ22" s="120">
        <v>16</v>
      </c>
      <c r="BR22" s="121"/>
      <c r="BS22" s="1006"/>
      <c r="BT22" s="1007"/>
      <c r="BU22" s="1007"/>
      <c r="BV22" s="1007"/>
      <c r="BW22" s="1007"/>
      <c r="BX22" s="1007"/>
      <c r="BY22" s="1007"/>
      <c r="BZ22" s="1007"/>
      <c r="CA22" s="1007"/>
      <c r="CB22" s="1007"/>
      <c r="CC22" s="1007"/>
      <c r="CD22" s="1007"/>
      <c r="CE22" s="1007"/>
      <c r="CF22" s="1007"/>
      <c r="CG22" s="1008"/>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112"/>
    </row>
    <row r="23" spans="1:131" s="113" customFormat="1" ht="26.25" customHeight="1" thickBot="1" x14ac:dyDescent="0.25">
      <c r="A23" s="122" t="s">
        <v>330</v>
      </c>
      <c r="B23" s="934" t="s">
        <v>331</v>
      </c>
      <c r="C23" s="935"/>
      <c r="D23" s="935"/>
      <c r="E23" s="935"/>
      <c r="F23" s="935"/>
      <c r="G23" s="935"/>
      <c r="H23" s="935"/>
      <c r="I23" s="935"/>
      <c r="J23" s="935"/>
      <c r="K23" s="935"/>
      <c r="L23" s="935"/>
      <c r="M23" s="935"/>
      <c r="N23" s="935"/>
      <c r="O23" s="935"/>
      <c r="P23" s="936"/>
      <c r="Q23" s="1058">
        <v>12840</v>
      </c>
      <c r="R23" s="1059"/>
      <c r="S23" s="1059"/>
      <c r="T23" s="1059"/>
      <c r="U23" s="1059"/>
      <c r="V23" s="1059">
        <v>12502</v>
      </c>
      <c r="W23" s="1059"/>
      <c r="X23" s="1059"/>
      <c r="Y23" s="1059"/>
      <c r="Z23" s="1059"/>
      <c r="AA23" s="1059">
        <v>338</v>
      </c>
      <c r="AB23" s="1059"/>
      <c r="AC23" s="1059"/>
      <c r="AD23" s="1059"/>
      <c r="AE23" s="1060"/>
      <c r="AF23" s="1061">
        <v>336</v>
      </c>
      <c r="AG23" s="1059"/>
      <c r="AH23" s="1059"/>
      <c r="AI23" s="1059"/>
      <c r="AJ23" s="1062"/>
      <c r="AK23" s="1063"/>
      <c r="AL23" s="1064"/>
      <c r="AM23" s="1064"/>
      <c r="AN23" s="1064"/>
      <c r="AO23" s="1064"/>
      <c r="AP23" s="1059">
        <v>9584</v>
      </c>
      <c r="AQ23" s="1059"/>
      <c r="AR23" s="1059"/>
      <c r="AS23" s="1059"/>
      <c r="AT23" s="1059"/>
      <c r="AU23" s="1065"/>
      <c r="AV23" s="1065"/>
      <c r="AW23" s="1065"/>
      <c r="AX23" s="1065"/>
      <c r="AY23" s="1066"/>
      <c r="AZ23" s="1055" t="s">
        <v>67</v>
      </c>
      <c r="BA23" s="1056"/>
      <c r="BB23" s="1056"/>
      <c r="BC23" s="1056"/>
      <c r="BD23" s="1057"/>
      <c r="BE23" s="111"/>
      <c r="BF23" s="111"/>
      <c r="BG23" s="111"/>
      <c r="BH23" s="111"/>
      <c r="BI23" s="111"/>
      <c r="BJ23" s="111"/>
      <c r="BK23" s="111"/>
      <c r="BL23" s="111"/>
      <c r="BM23" s="111"/>
      <c r="BN23" s="111"/>
      <c r="BO23" s="111"/>
      <c r="BP23" s="111"/>
      <c r="BQ23" s="120">
        <v>17</v>
      </c>
      <c r="BR23" s="121"/>
      <c r="BS23" s="1006"/>
      <c r="BT23" s="1007"/>
      <c r="BU23" s="1007"/>
      <c r="BV23" s="1007"/>
      <c r="BW23" s="1007"/>
      <c r="BX23" s="1007"/>
      <c r="BY23" s="1007"/>
      <c r="BZ23" s="1007"/>
      <c r="CA23" s="1007"/>
      <c r="CB23" s="1007"/>
      <c r="CC23" s="1007"/>
      <c r="CD23" s="1007"/>
      <c r="CE23" s="1007"/>
      <c r="CF23" s="1007"/>
      <c r="CG23" s="1008"/>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112"/>
    </row>
    <row r="24" spans="1:131" s="113" customFormat="1" ht="26.25" customHeight="1" x14ac:dyDescent="0.2">
      <c r="A24" s="1054" t="s">
        <v>332</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10"/>
      <c r="BA24" s="110"/>
      <c r="BB24" s="110"/>
      <c r="BC24" s="110"/>
      <c r="BD24" s="110"/>
      <c r="BE24" s="111"/>
      <c r="BF24" s="111"/>
      <c r="BG24" s="111"/>
      <c r="BH24" s="111"/>
      <c r="BI24" s="111"/>
      <c r="BJ24" s="111"/>
      <c r="BK24" s="111"/>
      <c r="BL24" s="111"/>
      <c r="BM24" s="111"/>
      <c r="BN24" s="111"/>
      <c r="BO24" s="111"/>
      <c r="BP24" s="111"/>
      <c r="BQ24" s="120">
        <v>18</v>
      </c>
      <c r="BR24" s="121"/>
      <c r="BS24" s="1006"/>
      <c r="BT24" s="1007"/>
      <c r="BU24" s="1007"/>
      <c r="BV24" s="1007"/>
      <c r="BW24" s="1007"/>
      <c r="BX24" s="1007"/>
      <c r="BY24" s="1007"/>
      <c r="BZ24" s="1007"/>
      <c r="CA24" s="1007"/>
      <c r="CB24" s="1007"/>
      <c r="CC24" s="1007"/>
      <c r="CD24" s="1007"/>
      <c r="CE24" s="1007"/>
      <c r="CF24" s="1007"/>
      <c r="CG24" s="1008"/>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112"/>
    </row>
    <row r="25" spans="1:131" s="105" customFormat="1" ht="26.25" customHeight="1" thickBot="1" x14ac:dyDescent="0.25">
      <c r="A25" s="1053" t="s">
        <v>333</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10"/>
      <c r="BK25" s="110"/>
      <c r="BL25" s="110"/>
      <c r="BM25" s="110"/>
      <c r="BN25" s="110"/>
      <c r="BO25" s="123"/>
      <c r="BP25" s="123"/>
      <c r="BQ25" s="120">
        <v>19</v>
      </c>
      <c r="BR25" s="121"/>
      <c r="BS25" s="1006"/>
      <c r="BT25" s="1007"/>
      <c r="BU25" s="1007"/>
      <c r="BV25" s="1007"/>
      <c r="BW25" s="1007"/>
      <c r="BX25" s="1007"/>
      <c r="BY25" s="1007"/>
      <c r="BZ25" s="1007"/>
      <c r="CA25" s="1007"/>
      <c r="CB25" s="1007"/>
      <c r="CC25" s="1007"/>
      <c r="CD25" s="1007"/>
      <c r="CE25" s="1007"/>
      <c r="CF25" s="1007"/>
      <c r="CG25" s="1008"/>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04"/>
    </row>
    <row r="26" spans="1:131" s="105" customFormat="1" ht="26.25" customHeight="1" x14ac:dyDescent="0.2">
      <c r="A26" s="993" t="s">
        <v>304</v>
      </c>
      <c r="B26" s="994"/>
      <c r="C26" s="994"/>
      <c r="D26" s="994"/>
      <c r="E26" s="994"/>
      <c r="F26" s="994"/>
      <c r="G26" s="994"/>
      <c r="H26" s="994"/>
      <c r="I26" s="994"/>
      <c r="J26" s="994"/>
      <c r="K26" s="994"/>
      <c r="L26" s="994"/>
      <c r="M26" s="994"/>
      <c r="N26" s="994"/>
      <c r="O26" s="994"/>
      <c r="P26" s="995"/>
      <c r="Q26" s="979" t="s">
        <v>334</v>
      </c>
      <c r="R26" s="980"/>
      <c r="S26" s="980"/>
      <c r="T26" s="980"/>
      <c r="U26" s="981"/>
      <c r="V26" s="979" t="s">
        <v>335</v>
      </c>
      <c r="W26" s="980"/>
      <c r="X26" s="980"/>
      <c r="Y26" s="980"/>
      <c r="Z26" s="981"/>
      <c r="AA26" s="979" t="s">
        <v>336</v>
      </c>
      <c r="AB26" s="980"/>
      <c r="AC26" s="980"/>
      <c r="AD26" s="980"/>
      <c r="AE26" s="980"/>
      <c r="AF26" s="1049" t="s">
        <v>337</v>
      </c>
      <c r="AG26" s="1000"/>
      <c r="AH26" s="1000"/>
      <c r="AI26" s="1000"/>
      <c r="AJ26" s="1050"/>
      <c r="AK26" s="980" t="s">
        <v>338</v>
      </c>
      <c r="AL26" s="980"/>
      <c r="AM26" s="980"/>
      <c r="AN26" s="980"/>
      <c r="AO26" s="981"/>
      <c r="AP26" s="979" t="s">
        <v>339</v>
      </c>
      <c r="AQ26" s="980"/>
      <c r="AR26" s="980"/>
      <c r="AS26" s="980"/>
      <c r="AT26" s="981"/>
      <c r="AU26" s="979" t="s">
        <v>340</v>
      </c>
      <c r="AV26" s="980"/>
      <c r="AW26" s="980"/>
      <c r="AX26" s="980"/>
      <c r="AY26" s="981"/>
      <c r="AZ26" s="979" t="s">
        <v>341</v>
      </c>
      <c r="BA26" s="980"/>
      <c r="BB26" s="980"/>
      <c r="BC26" s="980"/>
      <c r="BD26" s="981"/>
      <c r="BE26" s="979" t="s">
        <v>311</v>
      </c>
      <c r="BF26" s="980"/>
      <c r="BG26" s="980"/>
      <c r="BH26" s="980"/>
      <c r="BI26" s="985"/>
      <c r="BJ26" s="110"/>
      <c r="BK26" s="110"/>
      <c r="BL26" s="110"/>
      <c r="BM26" s="110"/>
      <c r="BN26" s="110"/>
      <c r="BO26" s="123"/>
      <c r="BP26" s="123"/>
      <c r="BQ26" s="120">
        <v>20</v>
      </c>
      <c r="BR26" s="121"/>
      <c r="BS26" s="1006"/>
      <c r="BT26" s="1007"/>
      <c r="BU26" s="1007"/>
      <c r="BV26" s="1007"/>
      <c r="BW26" s="1007"/>
      <c r="BX26" s="1007"/>
      <c r="BY26" s="1007"/>
      <c r="BZ26" s="1007"/>
      <c r="CA26" s="1007"/>
      <c r="CB26" s="1007"/>
      <c r="CC26" s="1007"/>
      <c r="CD26" s="1007"/>
      <c r="CE26" s="1007"/>
      <c r="CF26" s="1007"/>
      <c r="CG26" s="1008"/>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04"/>
    </row>
    <row r="27" spans="1:131" s="105" customFormat="1" ht="26.25" customHeight="1" thickBot="1" x14ac:dyDescent="0.25">
      <c r="A27" s="996"/>
      <c r="B27" s="997"/>
      <c r="C27" s="997"/>
      <c r="D27" s="997"/>
      <c r="E27" s="997"/>
      <c r="F27" s="997"/>
      <c r="G27" s="997"/>
      <c r="H27" s="997"/>
      <c r="I27" s="997"/>
      <c r="J27" s="997"/>
      <c r="K27" s="997"/>
      <c r="L27" s="997"/>
      <c r="M27" s="997"/>
      <c r="N27" s="997"/>
      <c r="O27" s="997"/>
      <c r="P27" s="998"/>
      <c r="Q27" s="982"/>
      <c r="R27" s="983"/>
      <c r="S27" s="983"/>
      <c r="T27" s="983"/>
      <c r="U27" s="984"/>
      <c r="V27" s="982"/>
      <c r="W27" s="983"/>
      <c r="X27" s="983"/>
      <c r="Y27" s="983"/>
      <c r="Z27" s="984"/>
      <c r="AA27" s="982"/>
      <c r="AB27" s="983"/>
      <c r="AC27" s="983"/>
      <c r="AD27" s="983"/>
      <c r="AE27" s="983"/>
      <c r="AF27" s="1051"/>
      <c r="AG27" s="1003"/>
      <c r="AH27" s="1003"/>
      <c r="AI27" s="1003"/>
      <c r="AJ27" s="1052"/>
      <c r="AK27" s="983"/>
      <c r="AL27" s="983"/>
      <c r="AM27" s="983"/>
      <c r="AN27" s="983"/>
      <c r="AO27" s="984"/>
      <c r="AP27" s="982"/>
      <c r="AQ27" s="983"/>
      <c r="AR27" s="983"/>
      <c r="AS27" s="983"/>
      <c r="AT27" s="984"/>
      <c r="AU27" s="982"/>
      <c r="AV27" s="983"/>
      <c r="AW27" s="983"/>
      <c r="AX27" s="983"/>
      <c r="AY27" s="984"/>
      <c r="AZ27" s="982"/>
      <c r="BA27" s="983"/>
      <c r="BB27" s="983"/>
      <c r="BC27" s="983"/>
      <c r="BD27" s="984"/>
      <c r="BE27" s="982"/>
      <c r="BF27" s="983"/>
      <c r="BG27" s="983"/>
      <c r="BH27" s="983"/>
      <c r="BI27" s="986"/>
      <c r="BJ27" s="110"/>
      <c r="BK27" s="110"/>
      <c r="BL27" s="110"/>
      <c r="BM27" s="110"/>
      <c r="BN27" s="110"/>
      <c r="BO27" s="123"/>
      <c r="BP27" s="123"/>
      <c r="BQ27" s="120">
        <v>21</v>
      </c>
      <c r="BR27" s="121"/>
      <c r="BS27" s="1006"/>
      <c r="BT27" s="1007"/>
      <c r="BU27" s="1007"/>
      <c r="BV27" s="1007"/>
      <c r="BW27" s="1007"/>
      <c r="BX27" s="1007"/>
      <c r="BY27" s="1007"/>
      <c r="BZ27" s="1007"/>
      <c r="CA27" s="1007"/>
      <c r="CB27" s="1007"/>
      <c r="CC27" s="1007"/>
      <c r="CD27" s="1007"/>
      <c r="CE27" s="1007"/>
      <c r="CF27" s="1007"/>
      <c r="CG27" s="1008"/>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04"/>
    </row>
    <row r="28" spans="1:131" s="105" customFormat="1" ht="26.25" customHeight="1" thickTop="1" x14ac:dyDescent="0.2">
      <c r="A28" s="124">
        <v>1</v>
      </c>
      <c r="B28" s="1040" t="s">
        <v>342</v>
      </c>
      <c r="C28" s="1041"/>
      <c r="D28" s="1041"/>
      <c r="E28" s="1041"/>
      <c r="F28" s="1041"/>
      <c r="G28" s="1041"/>
      <c r="H28" s="1041"/>
      <c r="I28" s="1041"/>
      <c r="J28" s="1041"/>
      <c r="K28" s="1041"/>
      <c r="L28" s="1041"/>
      <c r="M28" s="1041"/>
      <c r="N28" s="1041"/>
      <c r="O28" s="1041"/>
      <c r="P28" s="1042"/>
      <c r="Q28" s="1043">
        <v>3636</v>
      </c>
      <c r="R28" s="1044"/>
      <c r="S28" s="1044"/>
      <c r="T28" s="1044"/>
      <c r="U28" s="1044"/>
      <c r="V28" s="1044">
        <v>3551</v>
      </c>
      <c r="W28" s="1044"/>
      <c r="X28" s="1044"/>
      <c r="Y28" s="1044"/>
      <c r="Z28" s="1044"/>
      <c r="AA28" s="1044">
        <v>85</v>
      </c>
      <c r="AB28" s="1044"/>
      <c r="AC28" s="1044"/>
      <c r="AD28" s="1044"/>
      <c r="AE28" s="1045"/>
      <c r="AF28" s="1046">
        <v>85</v>
      </c>
      <c r="AG28" s="1044"/>
      <c r="AH28" s="1044"/>
      <c r="AI28" s="1044"/>
      <c r="AJ28" s="1047"/>
      <c r="AK28" s="1048">
        <v>322</v>
      </c>
      <c r="AL28" s="1036"/>
      <c r="AM28" s="1036"/>
      <c r="AN28" s="1036"/>
      <c r="AO28" s="1036"/>
      <c r="AP28" s="1036" t="s">
        <v>324</v>
      </c>
      <c r="AQ28" s="1036"/>
      <c r="AR28" s="1036"/>
      <c r="AS28" s="1036"/>
      <c r="AT28" s="1036"/>
      <c r="AU28" s="1036" t="s">
        <v>324</v>
      </c>
      <c r="AV28" s="1036"/>
      <c r="AW28" s="1036"/>
      <c r="AX28" s="1036"/>
      <c r="AY28" s="1036"/>
      <c r="AZ28" s="1037"/>
      <c r="BA28" s="1037"/>
      <c r="BB28" s="1037"/>
      <c r="BC28" s="1037"/>
      <c r="BD28" s="1037"/>
      <c r="BE28" s="1038"/>
      <c r="BF28" s="1038"/>
      <c r="BG28" s="1038"/>
      <c r="BH28" s="1038"/>
      <c r="BI28" s="1039"/>
      <c r="BJ28" s="110"/>
      <c r="BK28" s="110"/>
      <c r="BL28" s="110"/>
      <c r="BM28" s="110"/>
      <c r="BN28" s="110"/>
      <c r="BO28" s="123"/>
      <c r="BP28" s="123"/>
      <c r="BQ28" s="120">
        <v>22</v>
      </c>
      <c r="BR28" s="121"/>
      <c r="BS28" s="1006"/>
      <c r="BT28" s="1007"/>
      <c r="BU28" s="1007"/>
      <c r="BV28" s="1007"/>
      <c r="BW28" s="1007"/>
      <c r="BX28" s="1007"/>
      <c r="BY28" s="1007"/>
      <c r="BZ28" s="1007"/>
      <c r="CA28" s="1007"/>
      <c r="CB28" s="1007"/>
      <c r="CC28" s="1007"/>
      <c r="CD28" s="1007"/>
      <c r="CE28" s="1007"/>
      <c r="CF28" s="1007"/>
      <c r="CG28" s="1008"/>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04"/>
    </row>
    <row r="29" spans="1:131" s="105" customFormat="1" ht="26.25" customHeight="1" x14ac:dyDescent="0.2">
      <c r="A29" s="124">
        <v>2</v>
      </c>
      <c r="B29" s="1021" t="s">
        <v>343</v>
      </c>
      <c r="C29" s="1022"/>
      <c r="D29" s="1022"/>
      <c r="E29" s="1022"/>
      <c r="F29" s="1022"/>
      <c r="G29" s="1022"/>
      <c r="H29" s="1022"/>
      <c r="I29" s="1022"/>
      <c r="J29" s="1022"/>
      <c r="K29" s="1022"/>
      <c r="L29" s="1022"/>
      <c r="M29" s="1022"/>
      <c r="N29" s="1022"/>
      <c r="O29" s="1022"/>
      <c r="P29" s="1023"/>
      <c r="Q29" s="1033">
        <v>2684</v>
      </c>
      <c r="R29" s="1034"/>
      <c r="S29" s="1034"/>
      <c r="T29" s="1034"/>
      <c r="U29" s="1034"/>
      <c r="V29" s="1034">
        <v>2612</v>
      </c>
      <c r="W29" s="1034"/>
      <c r="X29" s="1034"/>
      <c r="Y29" s="1034"/>
      <c r="Z29" s="1034"/>
      <c r="AA29" s="1034">
        <v>72</v>
      </c>
      <c r="AB29" s="1034"/>
      <c r="AC29" s="1034"/>
      <c r="AD29" s="1034"/>
      <c r="AE29" s="1035"/>
      <c r="AF29" s="1027">
        <v>72</v>
      </c>
      <c r="AG29" s="1028"/>
      <c r="AH29" s="1028"/>
      <c r="AI29" s="1028"/>
      <c r="AJ29" s="1029"/>
      <c r="AK29" s="970">
        <v>470</v>
      </c>
      <c r="AL29" s="961"/>
      <c r="AM29" s="961"/>
      <c r="AN29" s="961"/>
      <c r="AO29" s="961"/>
      <c r="AP29" s="961" t="s">
        <v>324</v>
      </c>
      <c r="AQ29" s="961"/>
      <c r="AR29" s="961"/>
      <c r="AS29" s="961"/>
      <c r="AT29" s="961"/>
      <c r="AU29" s="961" t="s">
        <v>324</v>
      </c>
      <c r="AV29" s="961"/>
      <c r="AW29" s="961"/>
      <c r="AX29" s="961"/>
      <c r="AY29" s="961"/>
      <c r="AZ29" s="1032"/>
      <c r="BA29" s="1032"/>
      <c r="BB29" s="1032"/>
      <c r="BC29" s="1032"/>
      <c r="BD29" s="1032"/>
      <c r="BE29" s="1016"/>
      <c r="BF29" s="1016"/>
      <c r="BG29" s="1016"/>
      <c r="BH29" s="1016"/>
      <c r="BI29" s="1017"/>
      <c r="BJ29" s="110"/>
      <c r="BK29" s="110"/>
      <c r="BL29" s="110"/>
      <c r="BM29" s="110"/>
      <c r="BN29" s="110"/>
      <c r="BO29" s="123"/>
      <c r="BP29" s="123"/>
      <c r="BQ29" s="120">
        <v>23</v>
      </c>
      <c r="BR29" s="121"/>
      <c r="BS29" s="1006"/>
      <c r="BT29" s="1007"/>
      <c r="BU29" s="1007"/>
      <c r="BV29" s="1007"/>
      <c r="BW29" s="1007"/>
      <c r="BX29" s="1007"/>
      <c r="BY29" s="1007"/>
      <c r="BZ29" s="1007"/>
      <c r="CA29" s="1007"/>
      <c r="CB29" s="1007"/>
      <c r="CC29" s="1007"/>
      <c r="CD29" s="1007"/>
      <c r="CE29" s="1007"/>
      <c r="CF29" s="1007"/>
      <c r="CG29" s="1008"/>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04"/>
    </row>
    <row r="30" spans="1:131" s="105" customFormat="1" ht="26.25" customHeight="1" x14ac:dyDescent="0.2">
      <c r="A30" s="124">
        <v>3</v>
      </c>
      <c r="B30" s="1021" t="s">
        <v>344</v>
      </c>
      <c r="C30" s="1022"/>
      <c r="D30" s="1022"/>
      <c r="E30" s="1022"/>
      <c r="F30" s="1022"/>
      <c r="G30" s="1022"/>
      <c r="H30" s="1022"/>
      <c r="I30" s="1022"/>
      <c r="J30" s="1022"/>
      <c r="K30" s="1022"/>
      <c r="L30" s="1022"/>
      <c r="M30" s="1022"/>
      <c r="N30" s="1022"/>
      <c r="O30" s="1022"/>
      <c r="P30" s="1023"/>
      <c r="Q30" s="1033">
        <v>637</v>
      </c>
      <c r="R30" s="1034"/>
      <c r="S30" s="1034"/>
      <c r="T30" s="1034"/>
      <c r="U30" s="1034"/>
      <c r="V30" s="1034">
        <v>635</v>
      </c>
      <c r="W30" s="1034"/>
      <c r="X30" s="1034"/>
      <c r="Y30" s="1034"/>
      <c r="Z30" s="1034"/>
      <c r="AA30" s="1034">
        <v>2</v>
      </c>
      <c r="AB30" s="1034"/>
      <c r="AC30" s="1034"/>
      <c r="AD30" s="1034"/>
      <c r="AE30" s="1035"/>
      <c r="AF30" s="1027">
        <v>2</v>
      </c>
      <c r="AG30" s="1028"/>
      <c r="AH30" s="1028"/>
      <c r="AI30" s="1028"/>
      <c r="AJ30" s="1029"/>
      <c r="AK30" s="970">
        <v>468</v>
      </c>
      <c r="AL30" s="961"/>
      <c r="AM30" s="961"/>
      <c r="AN30" s="961"/>
      <c r="AO30" s="961"/>
      <c r="AP30" s="961" t="s">
        <v>324</v>
      </c>
      <c r="AQ30" s="961"/>
      <c r="AR30" s="961"/>
      <c r="AS30" s="961"/>
      <c r="AT30" s="961"/>
      <c r="AU30" s="961" t="s">
        <v>324</v>
      </c>
      <c r="AV30" s="961"/>
      <c r="AW30" s="961"/>
      <c r="AX30" s="961"/>
      <c r="AY30" s="961"/>
      <c r="AZ30" s="1032"/>
      <c r="BA30" s="1032"/>
      <c r="BB30" s="1032"/>
      <c r="BC30" s="1032"/>
      <c r="BD30" s="1032"/>
      <c r="BE30" s="1016"/>
      <c r="BF30" s="1016"/>
      <c r="BG30" s="1016"/>
      <c r="BH30" s="1016"/>
      <c r="BI30" s="1017"/>
      <c r="BJ30" s="110"/>
      <c r="BK30" s="110"/>
      <c r="BL30" s="110"/>
      <c r="BM30" s="110"/>
      <c r="BN30" s="110"/>
      <c r="BO30" s="123"/>
      <c r="BP30" s="123"/>
      <c r="BQ30" s="120">
        <v>24</v>
      </c>
      <c r="BR30" s="121"/>
      <c r="BS30" s="1006"/>
      <c r="BT30" s="1007"/>
      <c r="BU30" s="1007"/>
      <c r="BV30" s="1007"/>
      <c r="BW30" s="1007"/>
      <c r="BX30" s="1007"/>
      <c r="BY30" s="1007"/>
      <c r="BZ30" s="1007"/>
      <c r="CA30" s="1007"/>
      <c r="CB30" s="1007"/>
      <c r="CC30" s="1007"/>
      <c r="CD30" s="1007"/>
      <c r="CE30" s="1007"/>
      <c r="CF30" s="1007"/>
      <c r="CG30" s="1008"/>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04"/>
    </row>
    <row r="31" spans="1:131" s="105" customFormat="1" ht="26.25" customHeight="1" x14ac:dyDescent="0.2">
      <c r="A31" s="124">
        <v>4</v>
      </c>
      <c r="B31" s="1021" t="s">
        <v>345</v>
      </c>
      <c r="C31" s="1022"/>
      <c r="D31" s="1022"/>
      <c r="E31" s="1022"/>
      <c r="F31" s="1022"/>
      <c r="G31" s="1022"/>
      <c r="H31" s="1022"/>
      <c r="I31" s="1022"/>
      <c r="J31" s="1022"/>
      <c r="K31" s="1022"/>
      <c r="L31" s="1022"/>
      <c r="M31" s="1022"/>
      <c r="N31" s="1022"/>
      <c r="O31" s="1022"/>
      <c r="P31" s="1023"/>
      <c r="Q31" s="1033">
        <v>440</v>
      </c>
      <c r="R31" s="1034"/>
      <c r="S31" s="1034"/>
      <c r="T31" s="1034"/>
      <c r="U31" s="1034"/>
      <c r="V31" s="1034">
        <v>356</v>
      </c>
      <c r="W31" s="1034"/>
      <c r="X31" s="1034"/>
      <c r="Y31" s="1034"/>
      <c r="Z31" s="1034"/>
      <c r="AA31" s="1034">
        <v>84</v>
      </c>
      <c r="AB31" s="1034"/>
      <c r="AC31" s="1034"/>
      <c r="AD31" s="1034"/>
      <c r="AE31" s="1035"/>
      <c r="AF31" s="1027">
        <v>388</v>
      </c>
      <c r="AG31" s="1028"/>
      <c r="AH31" s="1028"/>
      <c r="AI31" s="1028"/>
      <c r="AJ31" s="1029"/>
      <c r="AK31" s="970">
        <v>86</v>
      </c>
      <c r="AL31" s="961"/>
      <c r="AM31" s="961"/>
      <c r="AN31" s="961"/>
      <c r="AO31" s="961"/>
      <c r="AP31" s="961">
        <v>1447</v>
      </c>
      <c r="AQ31" s="961"/>
      <c r="AR31" s="961"/>
      <c r="AS31" s="961"/>
      <c r="AT31" s="961"/>
      <c r="AU31" s="961">
        <v>3</v>
      </c>
      <c r="AV31" s="961"/>
      <c r="AW31" s="961"/>
      <c r="AX31" s="961"/>
      <c r="AY31" s="961"/>
      <c r="AZ31" s="1032" t="s">
        <v>324</v>
      </c>
      <c r="BA31" s="1032"/>
      <c r="BB31" s="1032"/>
      <c r="BC31" s="1032"/>
      <c r="BD31" s="1032"/>
      <c r="BE31" s="1016" t="s">
        <v>346</v>
      </c>
      <c r="BF31" s="1016"/>
      <c r="BG31" s="1016"/>
      <c r="BH31" s="1016"/>
      <c r="BI31" s="1017"/>
      <c r="BJ31" s="110"/>
      <c r="BK31" s="110"/>
      <c r="BL31" s="110"/>
      <c r="BM31" s="110"/>
      <c r="BN31" s="110"/>
      <c r="BO31" s="123"/>
      <c r="BP31" s="123"/>
      <c r="BQ31" s="120">
        <v>25</v>
      </c>
      <c r="BR31" s="121"/>
      <c r="BS31" s="1006"/>
      <c r="BT31" s="1007"/>
      <c r="BU31" s="1007"/>
      <c r="BV31" s="1007"/>
      <c r="BW31" s="1007"/>
      <c r="BX31" s="1007"/>
      <c r="BY31" s="1007"/>
      <c r="BZ31" s="1007"/>
      <c r="CA31" s="1007"/>
      <c r="CB31" s="1007"/>
      <c r="CC31" s="1007"/>
      <c r="CD31" s="1007"/>
      <c r="CE31" s="1007"/>
      <c r="CF31" s="1007"/>
      <c r="CG31" s="1008"/>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04"/>
    </row>
    <row r="32" spans="1:131" s="105" customFormat="1" ht="26.25" customHeight="1" x14ac:dyDescent="0.2">
      <c r="A32" s="124">
        <v>5</v>
      </c>
      <c r="B32" s="1021" t="s">
        <v>347</v>
      </c>
      <c r="C32" s="1022"/>
      <c r="D32" s="1022"/>
      <c r="E32" s="1022"/>
      <c r="F32" s="1022"/>
      <c r="G32" s="1022"/>
      <c r="H32" s="1022"/>
      <c r="I32" s="1022"/>
      <c r="J32" s="1022"/>
      <c r="K32" s="1022"/>
      <c r="L32" s="1022"/>
      <c r="M32" s="1022"/>
      <c r="N32" s="1022"/>
      <c r="O32" s="1022"/>
      <c r="P32" s="1023"/>
      <c r="Q32" s="1033">
        <v>1644</v>
      </c>
      <c r="R32" s="1034"/>
      <c r="S32" s="1034"/>
      <c r="T32" s="1034"/>
      <c r="U32" s="1034"/>
      <c r="V32" s="1034">
        <v>1954</v>
      </c>
      <c r="W32" s="1034"/>
      <c r="X32" s="1034"/>
      <c r="Y32" s="1034"/>
      <c r="Z32" s="1034"/>
      <c r="AA32" s="1034">
        <v>-310</v>
      </c>
      <c r="AB32" s="1034"/>
      <c r="AC32" s="1034"/>
      <c r="AD32" s="1034"/>
      <c r="AE32" s="1035"/>
      <c r="AF32" s="1027">
        <v>-134</v>
      </c>
      <c r="AG32" s="1028"/>
      <c r="AH32" s="1028"/>
      <c r="AI32" s="1028"/>
      <c r="AJ32" s="1029"/>
      <c r="AK32" s="970">
        <v>238</v>
      </c>
      <c r="AL32" s="961"/>
      <c r="AM32" s="961"/>
      <c r="AN32" s="961"/>
      <c r="AO32" s="961"/>
      <c r="AP32" s="961">
        <v>2512</v>
      </c>
      <c r="AQ32" s="961"/>
      <c r="AR32" s="961"/>
      <c r="AS32" s="961"/>
      <c r="AT32" s="961"/>
      <c r="AU32" s="961">
        <v>1641</v>
      </c>
      <c r="AV32" s="961"/>
      <c r="AW32" s="961"/>
      <c r="AX32" s="961"/>
      <c r="AY32" s="961"/>
      <c r="AZ32" s="1032">
        <v>9.4</v>
      </c>
      <c r="BA32" s="1032"/>
      <c r="BB32" s="1032"/>
      <c r="BC32" s="1032"/>
      <c r="BD32" s="1032"/>
      <c r="BE32" s="1016" t="s">
        <v>346</v>
      </c>
      <c r="BF32" s="1016"/>
      <c r="BG32" s="1016"/>
      <c r="BH32" s="1016"/>
      <c r="BI32" s="1017"/>
      <c r="BJ32" s="110"/>
      <c r="BK32" s="110"/>
      <c r="BL32" s="110"/>
      <c r="BM32" s="110"/>
      <c r="BN32" s="110"/>
      <c r="BO32" s="123"/>
      <c r="BP32" s="123"/>
      <c r="BQ32" s="120">
        <v>26</v>
      </c>
      <c r="BR32" s="121"/>
      <c r="BS32" s="1006"/>
      <c r="BT32" s="1007"/>
      <c r="BU32" s="1007"/>
      <c r="BV32" s="1007"/>
      <c r="BW32" s="1007"/>
      <c r="BX32" s="1007"/>
      <c r="BY32" s="1007"/>
      <c r="BZ32" s="1007"/>
      <c r="CA32" s="1007"/>
      <c r="CB32" s="1007"/>
      <c r="CC32" s="1007"/>
      <c r="CD32" s="1007"/>
      <c r="CE32" s="1007"/>
      <c r="CF32" s="1007"/>
      <c r="CG32" s="1008"/>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04"/>
    </row>
    <row r="33" spans="1:131" s="105" customFormat="1" ht="26.25" customHeight="1" x14ac:dyDescent="0.2">
      <c r="A33" s="124">
        <v>6</v>
      </c>
      <c r="B33" s="1021" t="s">
        <v>348</v>
      </c>
      <c r="C33" s="1022"/>
      <c r="D33" s="1022"/>
      <c r="E33" s="1022"/>
      <c r="F33" s="1022"/>
      <c r="G33" s="1022"/>
      <c r="H33" s="1022"/>
      <c r="I33" s="1022"/>
      <c r="J33" s="1022"/>
      <c r="K33" s="1022"/>
      <c r="L33" s="1022"/>
      <c r="M33" s="1022"/>
      <c r="N33" s="1022"/>
      <c r="O33" s="1022"/>
      <c r="P33" s="1023"/>
      <c r="Q33" s="1033">
        <v>321</v>
      </c>
      <c r="R33" s="1034"/>
      <c r="S33" s="1034"/>
      <c r="T33" s="1034"/>
      <c r="U33" s="1034"/>
      <c r="V33" s="1034">
        <v>313</v>
      </c>
      <c r="W33" s="1034"/>
      <c r="X33" s="1034"/>
      <c r="Y33" s="1034"/>
      <c r="Z33" s="1034"/>
      <c r="AA33" s="1034">
        <v>8</v>
      </c>
      <c r="AB33" s="1034"/>
      <c r="AC33" s="1034"/>
      <c r="AD33" s="1034"/>
      <c r="AE33" s="1035"/>
      <c r="AF33" s="1027">
        <v>8</v>
      </c>
      <c r="AG33" s="1028"/>
      <c r="AH33" s="1028"/>
      <c r="AI33" s="1028"/>
      <c r="AJ33" s="1029"/>
      <c r="AK33" s="970">
        <v>67</v>
      </c>
      <c r="AL33" s="961"/>
      <c r="AM33" s="961"/>
      <c r="AN33" s="961"/>
      <c r="AO33" s="961"/>
      <c r="AP33" s="961">
        <v>616</v>
      </c>
      <c r="AQ33" s="961"/>
      <c r="AR33" s="961"/>
      <c r="AS33" s="961"/>
      <c r="AT33" s="961"/>
      <c r="AU33" s="961">
        <v>321</v>
      </c>
      <c r="AV33" s="961"/>
      <c r="AW33" s="961"/>
      <c r="AX33" s="961"/>
      <c r="AY33" s="961"/>
      <c r="AZ33" s="1032" t="s">
        <v>324</v>
      </c>
      <c r="BA33" s="1032"/>
      <c r="BB33" s="1032"/>
      <c r="BC33" s="1032"/>
      <c r="BD33" s="1032"/>
      <c r="BE33" s="1016" t="s">
        <v>349</v>
      </c>
      <c r="BF33" s="1016"/>
      <c r="BG33" s="1016"/>
      <c r="BH33" s="1016"/>
      <c r="BI33" s="1017"/>
      <c r="BJ33" s="110"/>
      <c r="BK33" s="110"/>
      <c r="BL33" s="110"/>
      <c r="BM33" s="110"/>
      <c r="BN33" s="110"/>
      <c r="BO33" s="123"/>
      <c r="BP33" s="123"/>
      <c r="BQ33" s="120">
        <v>27</v>
      </c>
      <c r="BR33" s="121"/>
      <c r="BS33" s="1006"/>
      <c r="BT33" s="1007"/>
      <c r="BU33" s="1007"/>
      <c r="BV33" s="1007"/>
      <c r="BW33" s="1007"/>
      <c r="BX33" s="1007"/>
      <c r="BY33" s="1007"/>
      <c r="BZ33" s="1007"/>
      <c r="CA33" s="1007"/>
      <c r="CB33" s="1007"/>
      <c r="CC33" s="1007"/>
      <c r="CD33" s="1007"/>
      <c r="CE33" s="1007"/>
      <c r="CF33" s="1007"/>
      <c r="CG33" s="1008"/>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04"/>
    </row>
    <row r="34" spans="1:131" s="105" customFormat="1" ht="26.25" customHeight="1" x14ac:dyDescent="0.2">
      <c r="A34" s="124">
        <v>7</v>
      </c>
      <c r="B34" s="1021" t="s">
        <v>350</v>
      </c>
      <c r="C34" s="1022"/>
      <c r="D34" s="1022"/>
      <c r="E34" s="1022"/>
      <c r="F34" s="1022"/>
      <c r="G34" s="1022"/>
      <c r="H34" s="1022"/>
      <c r="I34" s="1022"/>
      <c r="J34" s="1022"/>
      <c r="K34" s="1022"/>
      <c r="L34" s="1022"/>
      <c r="M34" s="1022"/>
      <c r="N34" s="1022"/>
      <c r="O34" s="1022"/>
      <c r="P34" s="1023"/>
      <c r="Q34" s="1033">
        <v>40</v>
      </c>
      <c r="R34" s="1034"/>
      <c r="S34" s="1034"/>
      <c r="T34" s="1034"/>
      <c r="U34" s="1034"/>
      <c r="V34" s="1034">
        <v>39</v>
      </c>
      <c r="W34" s="1034"/>
      <c r="X34" s="1034"/>
      <c r="Y34" s="1034"/>
      <c r="Z34" s="1034"/>
      <c r="AA34" s="1034">
        <v>1</v>
      </c>
      <c r="AB34" s="1034"/>
      <c r="AC34" s="1034"/>
      <c r="AD34" s="1034"/>
      <c r="AE34" s="1035"/>
      <c r="AF34" s="1027">
        <v>0</v>
      </c>
      <c r="AG34" s="1028"/>
      <c r="AH34" s="1028"/>
      <c r="AI34" s="1028"/>
      <c r="AJ34" s="1029"/>
      <c r="AK34" s="970">
        <v>33</v>
      </c>
      <c r="AL34" s="961"/>
      <c r="AM34" s="961"/>
      <c r="AN34" s="961"/>
      <c r="AO34" s="961"/>
      <c r="AP34" s="961">
        <v>176</v>
      </c>
      <c r="AQ34" s="961"/>
      <c r="AR34" s="961"/>
      <c r="AS34" s="961"/>
      <c r="AT34" s="961"/>
      <c r="AU34" s="961">
        <v>176</v>
      </c>
      <c r="AV34" s="961"/>
      <c r="AW34" s="961"/>
      <c r="AX34" s="961"/>
      <c r="AY34" s="961"/>
      <c r="AZ34" s="1032" t="s">
        <v>324</v>
      </c>
      <c r="BA34" s="1032"/>
      <c r="BB34" s="1032"/>
      <c r="BC34" s="1032"/>
      <c r="BD34" s="1032"/>
      <c r="BE34" s="1016" t="s">
        <v>349</v>
      </c>
      <c r="BF34" s="1016"/>
      <c r="BG34" s="1016"/>
      <c r="BH34" s="1016"/>
      <c r="BI34" s="1017"/>
      <c r="BJ34" s="110"/>
      <c r="BK34" s="110"/>
      <c r="BL34" s="110"/>
      <c r="BM34" s="110"/>
      <c r="BN34" s="110"/>
      <c r="BO34" s="123"/>
      <c r="BP34" s="123"/>
      <c r="BQ34" s="120">
        <v>28</v>
      </c>
      <c r="BR34" s="121"/>
      <c r="BS34" s="1006"/>
      <c r="BT34" s="1007"/>
      <c r="BU34" s="1007"/>
      <c r="BV34" s="1007"/>
      <c r="BW34" s="1007"/>
      <c r="BX34" s="1007"/>
      <c r="BY34" s="1007"/>
      <c r="BZ34" s="1007"/>
      <c r="CA34" s="1007"/>
      <c r="CB34" s="1007"/>
      <c r="CC34" s="1007"/>
      <c r="CD34" s="1007"/>
      <c r="CE34" s="1007"/>
      <c r="CF34" s="1007"/>
      <c r="CG34" s="1008"/>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04"/>
    </row>
    <row r="35" spans="1:131" s="105" customFormat="1" ht="26.25" customHeight="1" x14ac:dyDescent="0.2">
      <c r="A35" s="124">
        <v>8</v>
      </c>
      <c r="B35" s="1021" t="s">
        <v>351</v>
      </c>
      <c r="C35" s="1022"/>
      <c r="D35" s="1022"/>
      <c r="E35" s="1022"/>
      <c r="F35" s="1022"/>
      <c r="G35" s="1022"/>
      <c r="H35" s="1022"/>
      <c r="I35" s="1022"/>
      <c r="J35" s="1022"/>
      <c r="K35" s="1022"/>
      <c r="L35" s="1022"/>
      <c r="M35" s="1022"/>
      <c r="N35" s="1022"/>
      <c r="O35" s="1022"/>
      <c r="P35" s="1023"/>
      <c r="Q35" s="1033">
        <v>122</v>
      </c>
      <c r="R35" s="1034"/>
      <c r="S35" s="1034"/>
      <c r="T35" s="1034"/>
      <c r="U35" s="1034"/>
      <c r="V35" s="1034">
        <v>119</v>
      </c>
      <c r="W35" s="1034"/>
      <c r="X35" s="1034"/>
      <c r="Y35" s="1034"/>
      <c r="Z35" s="1034"/>
      <c r="AA35" s="1034">
        <v>3</v>
      </c>
      <c r="AB35" s="1034"/>
      <c r="AC35" s="1034"/>
      <c r="AD35" s="1034"/>
      <c r="AE35" s="1035"/>
      <c r="AF35" s="1027">
        <v>3</v>
      </c>
      <c r="AG35" s="1028"/>
      <c r="AH35" s="1028"/>
      <c r="AI35" s="1028"/>
      <c r="AJ35" s="1029"/>
      <c r="AK35" s="970">
        <v>62</v>
      </c>
      <c r="AL35" s="961"/>
      <c r="AM35" s="961"/>
      <c r="AN35" s="961"/>
      <c r="AO35" s="961"/>
      <c r="AP35" s="961">
        <v>818</v>
      </c>
      <c r="AQ35" s="961"/>
      <c r="AR35" s="961"/>
      <c r="AS35" s="961"/>
      <c r="AT35" s="961"/>
      <c r="AU35" s="961">
        <v>815</v>
      </c>
      <c r="AV35" s="961"/>
      <c r="AW35" s="961"/>
      <c r="AX35" s="961"/>
      <c r="AY35" s="961"/>
      <c r="AZ35" s="1032" t="s">
        <v>324</v>
      </c>
      <c r="BA35" s="1032"/>
      <c r="BB35" s="1032"/>
      <c r="BC35" s="1032"/>
      <c r="BD35" s="1032"/>
      <c r="BE35" s="1016" t="s">
        <v>349</v>
      </c>
      <c r="BF35" s="1016"/>
      <c r="BG35" s="1016"/>
      <c r="BH35" s="1016"/>
      <c r="BI35" s="1017"/>
      <c r="BJ35" s="110"/>
      <c r="BK35" s="110"/>
      <c r="BL35" s="110"/>
      <c r="BM35" s="110"/>
      <c r="BN35" s="110"/>
      <c r="BO35" s="123"/>
      <c r="BP35" s="123"/>
      <c r="BQ35" s="120">
        <v>29</v>
      </c>
      <c r="BR35" s="121"/>
      <c r="BS35" s="1006"/>
      <c r="BT35" s="1007"/>
      <c r="BU35" s="1007"/>
      <c r="BV35" s="1007"/>
      <c r="BW35" s="1007"/>
      <c r="BX35" s="1007"/>
      <c r="BY35" s="1007"/>
      <c r="BZ35" s="1007"/>
      <c r="CA35" s="1007"/>
      <c r="CB35" s="1007"/>
      <c r="CC35" s="1007"/>
      <c r="CD35" s="1007"/>
      <c r="CE35" s="1007"/>
      <c r="CF35" s="1007"/>
      <c r="CG35" s="1008"/>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04"/>
    </row>
    <row r="36" spans="1:131" s="105" customFormat="1" ht="26.25" customHeight="1" x14ac:dyDescent="0.2">
      <c r="A36" s="124">
        <v>9</v>
      </c>
      <c r="B36" s="1021" t="s">
        <v>352</v>
      </c>
      <c r="C36" s="1022"/>
      <c r="D36" s="1022"/>
      <c r="E36" s="1022"/>
      <c r="F36" s="1022"/>
      <c r="G36" s="1022"/>
      <c r="H36" s="1022"/>
      <c r="I36" s="1022"/>
      <c r="J36" s="1022"/>
      <c r="K36" s="1022"/>
      <c r="L36" s="1022"/>
      <c r="M36" s="1022"/>
      <c r="N36" s="1022"/>
      <c r="O36" s="1022"/>
      <c r="P36" s="1023"/>
      <c r="Q36" s="1033">
        <v>2</v>
      </c>
      <c r="R36" s="1034"/>
      <c r="S36" s="1034"/>
      <c r="T36" s="1034"/>
      <c r="U36" s="1034"/>
      <c r="V36" s="1034">
        <v>2</v>
      </c>
      <c r="W36" s="1034"/>
      <c r="X36" s="1034"/>
      <c r="Y36" s="1034"/>
      <c r="Z36" s="1034"/>
      <c r="AA36" s="1034">
        <v>0</v>
      </c>
      <c r="AB36" s="1034"/>
      <c r="AC36" s="1034"/>
      <c r="AD36" s="1034"/>
      <c r="AE36" s="1035"/>
      <c r="AF36" s="1027">
        <v>0</v>
      </c>
      <c r="AG36" s="1028"/>
      <c r="AH36" s="1028"/>
      <c r="AI36" s="1028"/>
      <c r="AJ36" s="1029"/>
      <c r="AK36" s="970">
        <v>2</v>
      </c>
      <c r="AL36" s="961"/>
      <c r="AM36" s="961"/>
      <c r="AN36" s="961"/>
      <c r="AO36" s="961"/>
      <c r="AP36" s="961">
        <v>10</v>
      </c>
      <c r="AQ36" s="961"/>
      <c r="AR36" s="961"/>
      <c r="AS36" s="961"/>
      <c r="AT36" s="961"/>
      <c r="AU36" s="961">
        <v>10</v>
      </c>
      <c r="AV36" s="961"/>
      <c r="AW36" s="961"/>
      <c r="AX36" s="961"/>
      <c r="AY36" s="961"/>
      <c r="AZ36" s="1032" t="s">
        <v>324</v>
      </c>
      <c r="BA36" s="1032"/>
      <c r="BB36" s="1032"/>
      <c r="BC36" s="1032"/>
      <c r="BD36" s="1032"/>
      <c r="BE36" s="1016" t="s">
        <v>349</v>
      </c>
      <c r="BF36" s="1016"/>
      <c r="BG36" s="1016"/>
      <c r="BH36" s="1016"/>
      <c r="BI36" s="1017"/>
      <c r="BJ36" s="110"/>
      <c r="BK36" s="110"/>
      <c r="BL36" s="110"/>
      <c r="BM36" s="110"/>
      <c r="BN36" s="110"/>
      <c r="BO36" s="123"/>
      <c r="BP36" s="123"/>
      <c r="BQ36" s="120">
        <v>30</v>
      </c>
      <c r="BR36" s="121"/>
      <c r="BS36" s="1006"/>
      <c r="BT36" s="1007"/>
      <c r="BU36" s="1007"/>
      <c r="BV36" s="1007"/>
      <c r="BW36" s="1007"/>
      <c r="BX36" s="1007"/>
      <c r="BY36" s="1007"/>
      <c r="BZ36" s="1007"/>
      <c r="CA36" s="1007"/>
      <c r="CB36" s="1007"/>
      <c r="CC36" s="1007"/>
      <c r="CD36" s="1007"/>
      <c r="CE36" s="1007"/>
      <c r="CF36" s="1007"/>
      <c r="CG36" s="1008"/>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04"/>
    </row>
    <row r="37" spans="1:131" s="105" customFormat="1" ht="26.25" customHeight="1" x14ac:dyDescent="0.2">
      <c r="A37" s="124">
        <v>10</v>
      </c>
      <c r="B37" s="1021"/>
      <c r="C37" s="1022"/>
      <c r="D37" s="1022"/>
      <c r="E37" s="1022"/>
      <c r="F37" s="1022"/>
      <c r="G37" s="1022"/>
      <c r="H37" s="1022"/>
      <c r="I37" s="1022"/>
      <c r="J37" s="1022"/>
      <c r="K37" s="1022"/>
      <c r="L37" s="1022"/>
      <c r="M37" s="1022"/>
      <c r="N37" s="1022"/>
      <c r="O37" s="1022"/>
      <c r="P37" s="1023"/>
      <c r="Q37" s="1033"/>
      <c r="R37" s="1034"/>
      <c r="S37" s="1034"/>
      <c r="T37" s="1034"/>
      <c r="U37" s="1034"/>
      <c r="V37" s="1034"/>
      <c r="W37" s="1034"/>
      <c r="X37" s="1034"/>
      <c r="Y37" s="1034"/>
      <c r="Z37" s="1034"/>
      <c r="AA37" s="1034"/>
      <c r="AB37" s="1034"/>
      <c r="AC37" s="1034"/>
      <c r="AD37" s="1034"/>
      <c r="AE37" s="1035"/>
      <c r="AF37" s="1027"/>
      <c r="AG37" s="1028"/>
      <c r="AH37" s="1028"/>
      <c r="AI37" s="1028"/>
      <c r="AJ37" s="1029"/>
      <c r="AK37" s="970"/>
      <c r="AL37" s="961"/>
      <c r="AM37" s="961"/>
      <c r="AN37" s="961"/>
      <c r="AO37" s="961"/>
      <c r="AP37" s="961"/>
      <c r="AQ37" s="961"/>
      <c r="AR37" s="961"/>
      <c r="AS37" s="961"/>
      <c r="AT37" s="961"/>
      <c r="AU37" s="961"/>
      <c r="AV37" s="961"/>
      <c r="AW37" s="961"/>
      <c r="AX37" s="961"/>
      <c r="AY37" s="961"/>
      <c r="AZ37" s="1032"/>
      <c r="BA37" s="1032"/>
      <c r="BB37" s="1032"/>
      <c r="BC37" s="1032"/>
      <c r="BD37" s="1032"/>
      <c r="BE37" s="1016"/>
      <c r="BF37" s="1016"/>
      <c r="BG37" s="1016"/>
      <c r="BH37" s="1016"/>
      <c r="BI37" s="1017"/>
      <c r="BJ37" s="110"/>
      <c r="BK37" s="110"/>
      <c r="BL37" s="110"/>
      <c r="BM37" s="110"/>
      <c r="BN37" s="110"/>
      <c r="BO37" s="123"/>
      <c r="BP37" s="123"/>
      <c r="BQ37" s="120">
        <v>31</v>
      </c>
      <c r="BR37" s="121"/>
      <c r="BS37" s="1006"/>
      <c r="BT37" s="1007"/>
      <c r="BU37" s="1007"/>
      <c r="BV37" s="1007"/>
      <c r="BW37" s="1007"/>
      <c r="BX37" s="1007"/>
      <c r="BY37" s="1007"/>
      <c r="BZ37" s="1007"/>
      <c r="CA37" s="1007"/>
      <c r="CB37" s="1007"/>
      <c r="CC37" s="1007"/>
      <c r="CD37" s="1007"/>
      <c r="CE37" s="1007"/>
      <c r="CF37" s="1007"/>
      <c r="CG37" s="1008"/>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04"/>
    </row>
    <row r="38" spans="1:131" s="105" customFormat="1" ht="26.25" customHeight="1" x14ac:dyDescent="0.2">
      <c r="A38" s="124">
        <v>11</v>
      </c>
      <c r="B38" s="1021"/>
      <c r="C38" s="1022"/>
      <c r="D38" s="1022"/>
      <c r="E38" s="1022"/>
      <c r="F38" s="1022"/>
      <c r="G38" s="1022"/>
      <c r="H38" s="1022"/>
      <c r="I38" s="1022"/>
      <c r="J38" s="1022"/>
      <c r="K38" s="1022"/>
      <c r="L38" s="1022"/>
      <c r="M38" s="1022"/>
      <c r="N38" s="1022"/>
      <c r="O38" s="1022"/>
      <c r="P38" s="1023"/>
      <c r="Q38" s="1033"/>
      <c r="R38" s="1034"/>
      <c r="S38" s="1034"/>
      <c r="T38" s="1034"/>
      <c r="U38" s="1034"/>
      <c r="V38" s="1034"/>
      <c r="W38" s="1034"/>
      <c r="X38" s="1034"/>
      <c r="Y38" s="1034"/>
      <c r="Z38" s="1034"/>
      <c r="AA38" s="1034"/>
      <c r="AB38" s="1034"/>
      <c r="AC38" s="1034"/>
      <c r="AD38" s="1034"/>
      <c r="AE38" s="1035"/>
      <c r="AF38" s="1027"/>
      <c r="AG38" s="1028"/>
      <c r="AH38" s="1028"/>
      <c r="AI38" s="1028"/>
      <c r="AJ38" s="1029"/>
      <c r="AK38" s="970"/>
      <c r="AL38" s="961"/>
      <c r="AM38" s="961"/>
      <c r="AN38" s="961"/>
      <c r="AO38" s="961"/>
      <c r="AP38" s="961"/>
      <c r="AQ38" s="961"/>
      <c r="AR38" s="961"/>
      <c r="AS38" s="961"/>
      <c r="AT38" s="961"/>
      <c r="AU38" s="961"/>
      <c r="AV38" s="961"/>
      <c r="AW38" s="961"/>
      <c r="AX38" s="961"/>
      <c r="AY38" s="961"/>
      <c r="AZ38" s="1032"/>
      <c r="BA38" s="1032"/>
      <c r="BB38" s="1032"/>
      <c r="BC38" s="1032"/>
      <c r="BD38" s="1032"/>
      <c r="BE38" s="1016"/>
      <c r="BF38" s="1016"/>
      <c r="BG38" s="1016"/>
      <c r="BH38" s="1016"/>
      <c r="BI38" s="1017"/>
      <c r="BJ38" s="110"/>
      <c r="BK38" s="110"/>
      <c r="BL38" s="110"/>
      <c r="BM38" s="110"/>
      <c r="BN38" s="110"/>
      <c r="BO38" s="123"/>
      <c r="BP38" s="123"/>
      <c r="BQ38" s="120">
        <v>32</v>
      </c>
      <c r="BR38" s="121"/>
      <c r="BS38" s="1006"/>
      <c r="BT38" s="1007"/>
      <c r="BU38" s="1007"/>
      <c r="BV38" s="1007"/>
      <c r="BW38" s="1007"/>
      <c r="BX38" s="1007"/>
      <c r="BY38" s="1007"/>
      <c r="BZ38" s="1007"/>
      <c r="CA38" s="1007"/>
      <c r="CB38" s="1007"/>
      <c r="CC38" s="1007"/>
      <c r="CD38" s="1007"/>
      <c r="CE38" s="1007"/>
      <c r="CF38" s="1007"/>
      <c r="CG38" s="1008"/>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04"/>
    </row>
    <row r="39" spans="1:131" s="105" customFormat="1" ht="26.25" customHeight="1" x14ac:dyDescent="0.2">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6"/>
      <c r="BT39" s="1007"/>
      <c r="BU39" s="1007"/>
      <c r="BV39" s="1007"/>
      <c r="BW39" s="1007"/>
      <c r="BX39" s="1007"/>
      <c r="BY39" s="1007"/>
      <c r="BZ39" s="1007"/>
      <c r="CA39" s="1007"/>
      <c r="CB39" s="1007"/>
      <c r="CC39" s="1007"/>
      <c r="CD39" s="1007"/>
      <c r="CE39" s="1007"/>
      <c r="CF39" s="1007"/>
      <c r="CG39" s="1008"/>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04"/>
    </row>
    <row r="40" spans="1:131" s="105" customFormat="1" ht="26.25" customHeight="1" x14ac:dyDescent="0.2">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6"/>
      <c r="BT40" s="1007"/>
      <c r="BU40" s="1007"/>
      <c r="BV40" s="1007"/>
      <c r="BW40" s="1007"/>
      <c r="BX40" s="1007"/>
      <c r="BY40" s="1007"/>
      <c r="BZ40" s="1007"/>
      <c r="CA40" s="1007"/>
      <c r="CB40" s="1007"/>
      <c r="CC40" s="1007"/>
      <c r="CD40" s="1007"/>
      <c r="CE40" s="1007"/>
      <c r="CF40" s="1007"/>
      <c r="CG40" s="1008"/>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04"/>
    </row>
    <row r="41" spans="1:131" s="105" customFormat="1" ht="26.25" customHeight="1" x14ac:dyDescent="0.2">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6"/>
      <c r="BT41" s="1007"/>
      <c r="BU41" s="1007"/>
      <c r="BV41" s="1007"/>
      <c r="BW41" s="1007"/>
      <c r="BX41" s="1007"/>
      <c r="BY41" s="1007"/>
      <c r="BZ41" s="1007"/>
      <c r="CA41" s="1007"/>
      <c r="CB41" s="1007"/>
      <c r="CC41" s="1007"/>
      <c r="CD41" s="1007"/>
      <c r="CE41" s="1007"/>
      <c r="CF41" s="1007"/>
      <c r="CG41" s="1008"/>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04"/>
    </row>
    <row r="42" spans="1:131" s="105" customFormat="1" ht="26.25" customHeight="1" x14ac:dyDescent="0.2">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6"/>
      <c r="BT42" s="1007"/>
      <c r="BU42" s="1007"/>
      <c r="BV42" s="1007"/>
      <c r="BW42" s="1007"/>
      <c r="BX42" s="1007"/>
      <c r="BY42" s="1007"/>
      <c r="BZ42" s="1007"/>
      <c r="CA42" s="1007"/>
      <c r="CB42" s="1007"/>
      <c r="CC42" s="1007"/>
      <c r="CD42" s="1007"/>
      <c r="CE42" s="1007"/>
      <c r="CF42" s="1007"/>
      <c r="CG42" s="1008"/>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04"/>
    </row>
    <row r="43" spans="1:131" s="105" customFormat="1" ht="26.25" customHeight="1" x14ac:dyDescent="0.2">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6"/>
      <c r="BT43" s="1007"/>
      <c r="BU43" s="1007"/>
      <c r="BV43" s="1007"/>
      <c r="BW43" s="1007"/>
      <c r="BX43" s="1007"/>
      <c r="BY43" s="1007"/>
      <c r="BZ43" s="1007"/>
      <c r="CA43" s="1007"/>
      <c r="CB43" s="1007"/>
      <c r="CC43" s="1007"/>
      <c r="CD43" s="1007"/>
      <c r="CE43" s="1007"/>
      <c r="CF43" s="1007"/>
      <c r="CG43" s="1008"/>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04"/>
    </row>
    <row r="44" spans="1:131" s="105" customFormat="1" ht="26.25" customHeight="1" x14ac:dyDescent="0.2">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6"/>
      <c r="BT44" s="1007"/>
      <c r="BU44" s="1007"/>
      <c r="BV44" s="1007"/>
      <c r="BW44" s="1007"/>
      <c r="BX44" s="1007"/>
      <c r="BY44" s="1007"/>
      <c r="BZ44" s="1007"/>
      <c r="CA44" s="1007"/>
      <c r="CB44" s="1007"/>
      <c r="CC44" s="1007"/>
      <c r="CD44" s="1007"/>
      <c r="CE44" s="1007"/>
      <c r="CF44" s="1007"/>
      <c r="CG44" s="1008"/>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04"/>
    </row>
    <row r="45" spans="1:131" s="105" customFormat="1" ht="26.25" customHeight="1" x14ac:dyDescent="0.2">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6"/>
      <c r="BT45" s="1007"/>
      <c r="BU45" s="1007"/>
      <c r="BV45" s="1007"/>
      <c r="BW45" s="1007"/>
      <c r="BX45" s="1007"/>
      <c r="BY45" s="1007"/>
      <c r="BZ45" s="1007"/>
      <c r="CA45" s="1007"/>
      <c r="CB45" s="1007"/>
      <c r="CC45" s="1007"/>
      <c r="CD45" s="1007"/>
      <c r="CE45" s="1007"/>
      <c r="CF45" s="1007"/>
      <c r="CG45" s="1008"/>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04"/>
    </row>
    <row r="46" spans="1:131" s="105" customFormat="1" ht="26.25" customHeight="1" x14ac:dyDescent="0.2">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6"/>
      <c r="BT46" s="1007"/>
      <c r="BU46" s="1007"/>
      <c r="BV46" s="1007"/>
      <c r="BW46" s="1007"/>
      <c r="BX46" s="1007"/>
      <c r="BY46" s="1007"/>
      <c r="BZ46" s="1007"/>
      <c r="CA46" s="1007"/>
      <c r="CB46" s="1007"/>
      <c r="CC46" s="1007"/>
      <c r="CD46" s="1007"/>
      <c r="CE46" s="1007"/>
      <c r="CF46" s="1007"/>
      <c r="CG46" s="1008"/>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04"/>
    </row>
    <row r="47" spans="1:131" s="105" customFormat="1" ht="26.25" customHeight="1" x14ac:dyDescent="0.2">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6"/>
      <c r="BT47" s="1007"/>
      <c r="BU47" s="1007"/>
      <c r="BV47" s="1007"/>
      <c r="BW47" s="1007"/>
      <c r="BX47" s="1007"/>
      <c r="BY47" s="1007"/>
      <c r="BZ47" s="1007"/>
      <c r="CA47" s="1007"/>
      <c r="CB47" s="1007"/>
      <c r="CC47" s="1007"/>
      <c r="CD47" s="1007"/>
      <c r="CE47" s="1007"/>
      <c r="CF47" s="1007"/>
      <c r="CG47" s="1008"/>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04"/>
    </row>
    <row r="48" spans="1:131" s="105" customFormat="1" ht="26.25" customHeight="1" x14ac:dyDescent="0.2">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6"/>
      <c r="BT48" s="1007"/>
      <c r="BU48" s="1007"/>
      <c r="BV48" s="1007"/>
      <c r="BW48" s="1007"/>
      <c r="BX48" s="1007"/>
      <c r="BY48" s="1007"/>
      <c r="BZ48" s="1007"/>
      <c r="CA48" s="1007"/>
      <c r="CB48" s="1007"/>
      <c r="CC48" s="1007"/>
      <c r="CD48" s="1007"/>
      <c r="CE48" s="1007"/>
      <c r="CF48" s="1007"/>
      <c r="CG48" s="1008"/>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04"/>
    </row>
    <row r="49" spans="1:131" s="105" customFormat="1" ht="26.25" customHeight="1" x14ac:dyDescent="0.2">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6"/>
      <c r="BT49" s="1007"/>
      <c r="BU49" s="1007"/>
      <c r="BV49" s="1007"/>
      <c r="BW49" s="1007"/>
      <c r="BX49" s="1007"/>
      <c r="BY49" s="1007"/>
      <c r="BZ49" s="1007"/>
      <c r="CA49" s="1007"/>
      <c r="CB49" s="1007"/>
      <c r="CC49" s="1007"/>
      <c r="CD49" s="1007"/>
      <c r="CE49" s="1007"/>
      <c r="CF49" s="1007"/>
      <c r="CG49" s="1008"/>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04"/>
    </row>
    <row r="50" spans="1:131" s="105" customFormat="1" ht="26.25" customHeight="1" x14ac:dyDescent="0.2">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6"/>
      <c r="BT50" s="1007"/>
      <c r="BU50" s="1007"/>
      <c r="BV50" s="1007"/>
      <c r="BW50" s="1007"/>
      <c r="BX50" s="1007"/>
      <c r="BY50" s="1007"/>
      <c r="BZ50" s="1007"/>
      <c r="CA50" s="1007"/>
      <c r="CB50" s="1007"/>
      <c r="CC50" s="1007"/>
      <c r="CD50" s="1007"/>
      <c r="CE50" s="1007"/>
      <c r="CF50" s="1007"/>
      <c r="CG50" s="1008"/>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04"/>
    </row>
    <row r="51" spans="1:131" s="105" customFormat="1" ht="26.25" customHeight="1" x14ac:dyDescent="0.2">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6"/>
      <c r="BT51" s="1007"/>
      <c r="BU51" s="1007"/>
      <c r="BV51" s="1007"/>
      <c r="BW51" s="1007"/>
      <c r="BX51" s="1007"/>
      <c r="BY51" s="1007"/>
      <c r="BZ51" s="1007"/>
      <c r="CA51" s="1007"/>
      <c r="CB51" s="1007"/>
      <c r="CC51" s="1007"/>
      <c r="CD51" s="1007"/>
      <c r="CE51" s="1007"/>
      <c r="CF51" s="1007"/>
      <c r="CG51" s="1008"/>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04"/>
    </row>
    <row r="52" spans="1:131" s="105" customFormat="1" ht="26.25" customHeight="1" x14ac:dyDescent="0.2">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6"/>
      <c r="BT52" s="1007"/>
      <c r="BU52" s="1007"/>
      <c r="BV52" s="1007"/>
      <c r="BW52" s="1007"/>
      <c r="BX52" s="1007"/>
      <c r="BY52" s="1007"/>
      <c r="BZ52" s="1007"/>
      <c r="CA52" s="1007"/>
      <c r="CB52" s="1007"/>
      <c r="CC52" s="1007"/>
      <c r="CD52" s="1007"/>
      <c r="CE52" s="1007"/>
      <c r="CF52" s="1007"/>
      <c r="CG52" s="1008"/>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04"/>
    </row>
    <row r="53" spans="1:131" s="105" customFormat="1" ht="26.25" customHeight="1" x14ac:dyDescent="0.2">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6"/>
      <c r="BT53" s="1007"/>
      <c r="BU53" s="1007"/>
      <c r="BV53" s="1007"/>
      <c r="BW53" s="1007"/>
      <c r="BX53" s="1007"/>
      <c r="BY53" s="1007"/>
      <c r="BZ53" s="1007"/>
      <c r="CA53" s="1007"/>
      <c r="CB53" s="1007"/>
      <c r="CC53" s="1007"/>
      <c r="CD53" s="1007"/>
      <c r="CE53" s="1007"/>
      <c r="CF53" s="1007"/>
      <c r="CG53" s="1008"/>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04"/>
    </row>
    <row r="54" spans="1:131" s="105" customFormat="1" ht="26.25" customHeight="1" x14ac:dyDescent="0.2">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6"/>
      <c r="BT54" s="1007"/>
      <c r="BU54" s="1007"/>
      <c r="BV54" s="1007"/>
      <c r="BW54" s="1007"/>
      <c r="BX54" s="1007"/>
      <c r="BY54" s="1007"/>
      <c r="BZ54" s="1007"/>
      <c r="CA54" s="1007"/>
      <c r="CB54" s="1007"/>
      <c r="CC54" s="1007"/>
      <c r="CD54" s="1007"/>
      <c r="CE54" s="1007"/>
      <c r="CF54" s="1007"/>
      <c r="CG54" s="1008"/>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04"/>
    </row>
    <row r="55" spans="1:131" s="105" customFormat="1" ht="26.25" customHeight="1" x14ac:dyDescent="0.2">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6"/>
      <c r="BT55" s="1007"/>
      <c r="BU55" s="1007"/>
      <c r="BV55" s="1007"/>
      <c r="BW55" s="1007"/>
      <c r="BX55" s="1007"/>
      <c r="BY55" s="1007"/>
      <c r="BZ55" s="1007"/>
      <c r="CA55" s="1007"/>
      <c r="CB55" s="1007"/>
      <c r="CC55" s="1007"/>
      <c r="CD55" s="1007"/>
      <c r="CE55" s="1007"/>
      <c r="CF55" s="1007"/>
      <c r="CG55" s="1008"/>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04"/>
    </row>
    <row r="56" spans="1:131" s="105" customFormat="1" ht="26.25" customHeight="1" x14ac:dyDescent="0.2">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6"/>
      <c r="BT56" s="1007"/>
      <c r="BU56" s="1007"/>
      <c r="BV56" s="1007"/>
      <c r="BW56" s="1007"/>
      <c r="BX56" s="1007"/>
      <c r="BY56" s="1007"/>
      <c r="BZ56" s="1007"/>
      <c r="CA56" s="1007"/>
      <c r="CB56" s="1007"/>
      <c r="CC56" s="1007"/>
      <c r="CD56" s="1007"/>
      <c r="CE56" s="1007"/>
      <c r="CF56" s="1007"/>
      <c r="CG56" s="1008"/>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04"/>
    </row>
    <row r="57" spans="1:131" s="105" customFormat="1" ht="26.25" customHeight="1" x14ac:dyDescent="0.2">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6"/>
      <c r="BT57" s="1007"/>
      <c r="BU57" s="1007"/>
      <c r="BV57" s="1007"/>
      <c r="BW57" s="1007"/>
      <c r="BX57" s="1007"/>
      <c r="BY57" s="1007"/>
      <c r="BZ57" s="1007"/>
      <c r="CA57" s="1007"/>
      <c r="CB57" s="1007"/>
      <c r="CC57" s="1007"/>
      <c r="CD57" s="1007"/>
      <c r="CE57" s="1007"/>
      <c r="CF57" s="1007"/>
      <c r="CG57" s="1008"/>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04"/>
    </row>
    <row r="58" spans="1:131" s="105" customFormat="1" ht="26.25" customHeight="1" x14ac:dyDescent="0.2">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6"/>
      <c r="BT58" s="1007"/>
      <c r="BU58" s="1007"/>
      <c r="BV58" s="1007"/>
      <c r="BW58" s="1007"/>
      <c r="BX58" s="1007"/>
      <c r="BY58" s="1007"/>
      <c r="BZ58" s="1007"/>
      <c r="CA58" s="1007"/>
      <c r="CB58" s="1007"/>
      <c r="CC58" s="1007"/>
      <c r="CD58" s="1007"/>
      <c r="CE58" s="1007"/>
      <c r="CF58" s="1007"/>
      <c r="CG58" s="1008"/>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04"/>
    </row>
    <row r="59" spans="1:131" s="105" customFormat="1" ht="26.25" customHeight="1" x14ac:dyDescent="0.2">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6"/>
      <c r="BT59" s="1007"/>
      <c r="BU59" s="1007"/>
      <c r="BV59" s="1007"/>
      <c r="BW59" s="1007"/>
      <c r="BX59" s="1007"/>
      <c r="BY59" s="1007"/>
      <c r="BZ59" s="1007"/>
      <c r="CA59" s="1007"/>
      <c r="CB59" s="1007"/>
      <c r="CC59" s="1007"/>
      <c r="CD59" s="1007"/>
      <c r="CE59" s="1007"/>
      <c r="CF59" s="1007"/>
      <c r="CG59" s="1008"/>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04"/>
    </row>
    <row r="60" spans="1:131" s="105" customFormat="1" ht="26.25" customHeight="1" x14ac:dyDescent="0.2">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6"/>
      <c r="BT60" s="1007"/>
      <c r="BU60" s="1007"/>
      <c r="BV60" s="1007"/>
      <c r="BW60" s="1007"/>
      <c r="BX60" s="1007"/>
      <c r="BY60" s="1007"/>
      <c r="BZ60" s="1007"/>
      <c r="CA60" s="1007"/>
      <c r="CB60" s="1007"/>
      <c r="CC60" s="1007"/>
      <c r="CD60" s="1007"/>
      <c r="CE60" s="1007"/>
      <c r="CF60" s="1007"/>
      <c r="CG60" s="1008"/>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04"/>
    </row>
    <row r="61" spans="1:131" s="105" customFormat="1" ht="26.25" customHeight="1" thickBot="1" x14ac:dyDescent="0.25">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6"/>
      <c r="BT61" s="1007"/>
      <c r="BU61" s="1007"/>
      <c r="BV61" s="1007"/>
      <c r="BW61" s="1007"/>
      <c r="BX61" s="1007"/>
      <c r="BY61" s="1007"/>
      <c r="BZ61" s="1007"/>
      <c r="CA61" s="1007"/>
      <c r="CB61" s="1007"/>
      <c r="CC61" s="1007"/>
      <c r="CD61" s="1007"/>
      <c r="CE61" s="1007"/>
      <c r="CF61" s="1007"/>
      <c r="CG61" s="1008"/>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04"/>
    </row>
    <row r="62" spans="1:131" s="105" customFormat="1" ht="26.25" customHeight="1" x14ac:dyDescent="0.2">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353</v>
      </c>
      <c r="BK62" s="1019"/>
      <c r="BL62" s="1019"/>
      <c r="BM62" s="1019"/>
      <c r="BN62" s="1020"/>
      <c r="BO62" s="123"/>
      <c r="BP62" s="123"/>
      <c r="BQ62" s="120">
        <v>56</v>
      </c>
      <c r="BR62" s="121"/>
      <c r="BS62" s="1006"/>
      <c r="BT62" s="1007"/>
      <c r="BU62" s="1007"/>
      <c r="BV62" s="1007"/>
      <c r="BW62" s="1007"/>
      <c r="BX62" s="1007"/>
      <c r="BY62" s="1007"/>
      <c r="BZ62" s="1007"/>
      <c r="CA62" s="1007"/>
      <c r="CB62" s="1007"/>
      <c r="CC62" s="1007"/>
      <c r="CD62" s="1007"/>
      <c r="CE62" s="1007"/>
      <c r="CF62" s="1007"/>
      <c r="CG62" s="1008"/>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04"/>
    </row>
    <row r="63" spans="1:131" s="105" customFormat="1" ht="26.25" customHeight="1" thickBot="1" x14ac:dyDescent="0.25">
      <c r="A63" s="122" t="s">
        <v>330</v>
      </c>
      <c r="B63" s="934" t="s">
        <v>354</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426</v>
      </c>
      <c r="AG63" s="949"/>
      <c r="AH63" s="949"/>
      <c r="AI63" s="949"/>
      <c r="AJ63" s="1014"/>
      <c r="AK63" s="1015"/>
      <c r="AL63" s="953"/>
      <c r="AM63" s="953"/>
      <c r="AN63" s="953"/>
      <c r="AO63" s="953"/>
      <c r="AP63" s="949">
        <v>5579</v>
      </c>
      <c r="AQ63" s="949"/>
      <c r="AR63" s="949"/>
      <c r="AS63" s="949"/>
      <c r="AT63" s="949"/>
      <c r="AU63" s="949">
        <v>2966</v>
      </c>
      <c r="AV63" s="949"/>
      <c r="AW63" s="949"/>
      <c r="AX63" s="949"/>
      <c r="AY63" s="949"/>
      <c r="AZ63" s="1009"/>
      <c r="BA63" s="1009"/>
      <c r="BB63" s="1009"/>
      <c r="BC63" s="1009"/>
      <c r="BD63" s="1009"/>
      <c r="BE63" s="950"/>
      <c r="BF63" s="950"/>
      <c r="BG63" s="950"/>
      <c r="BH63" s="950"/>
      <c r="BI63" s="951"/>
      <c r="BJ63" s="1010" t="s">
        <v>67</v>
      </c>
      <c r="BK63" s="941"/>
      <c r="BL63" s="941"/>
      <c r="BM63" s="941"/>
      <c r="BN63" s="1011"/>
      <c r="BO63" s="123"/>
      <c r="BP63" s="123"/>
      <c r="BQ63" s="120">
        <v>57</v>
      </c>
      <c r="BR63" s="121"/>
      <c r="BS63" s="1006"/>
      <c r="BT63" s="1007"/>
      <c r="BU63" s="1007"/>
      <c r="BV63" s="1007"/>
      <c r="BW63" s="1007"/>
      <c r="BX63" s="1007"/>
      <c r="BY63" s="1007"/>
      <c r="BZ63" s="1007"/>
      <c r="CA63" s="1007"/>
      <c r="CB63" s="1007"/>
      <c r="CC63" s="1007"/>
      <c r="CD63" s="1007"/>
      <c r="CE63" s="1007"/>
      <c r="CF63" s="1007"/>
      <c r="CG63" s="1008"/>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04"/>
    </row>
    <row r="64" spans="1:131" s="105" customFormat="1" ht="26.25" customHeight="1" x14ac:dyDescent="0.2">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6"/>
      <c r="BT64" s="1007"/>
      <c r="BU64" s="1007"/>
      <c r="BV64" s="1007"/>
      <c r="BW64" s="1007"/>
      <c r="BX64" s="1007"/>
      <c r="BY64" s="1007"/>
      <c r="BZ64" s="1007"/>
      <c r="CA64" s="1007"/>
      <c r="CB64" s="1007"/>
      <c r="CC64" s="1007"/>
      <c r="CD64" s="1007"/>
      <c r="CE64" s="1007"/>
      <c r="CF64" s="1007"/>
      <c r="CG64" s="1008"/>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04"/>
    </row>
    <row r="65" spans="1:131" s="105" customFormat="1" ht="26.25" customHeight="1" thickBot="1" x14ac:dyDescent="0.25">
      <c r="A65" s="110" t="s">
        <v>355</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6"/>
      <c r="BT65" s="1007"/>
      <c r="BU65" s="1007"/>
      <c r="BV65" s="1007"/>
      <c r="BW65" s="1007"/>
      <c r="BX65" s="1007"/>
      <c r="BY65" s="1007"/>
      <c r="BZ65" s="1007"/>
      <c r="CA65" s="1007"/>
      <c r="CB65" s="1007"/>
      <c r="CC65" s="1007"/>
      <c r="CD65" s="1007"/>
      <c r="CE65" s="1007"/>
      <c r="CF65" s="1007"/>
      <c r="CG65" s="1008"/>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04"/>
    </row>
    <row r="66" spans="1:131" s="105" customFormat="1" ht="26.25" customHeight="1" x14ac:dyDescent="0.2">
      <c r="A66" s="993" t="s">
        <v>356</v>
      </c>
      <c r="B66" s="994"/>
      <c r="C66" s="994"/>
      <c r="D66" s="994"/>
      <c r="E66" s="994"/>
      <c r="F66" s="994"/>
      <c r="G66" s="994"/>
      <c r="H66" s="994"/>
      <c r="I66" s="994"/>
      <c r="J66" s="994"/>
      <c r="K66" s="994"/>
      <c r="L66" s="994"/>
      <c r="M66" s="994"/>
      <c r="N66" s="994"/>
      <c r="O66" s="994"/>
      <c r="P66" s="995"/>
      <c r="Q66" s="979" t="s">
        <v>334</v>
      </c>
      <c r="R66" s="980"/>
      <c r="S66" s="980"/>
      <c r="T66" s="980"/>
      <c r="U66" s="981"/>
      <c r="V66" s="979" t="s">
        <v>335</v>
      </c>
      <c r="W66" s="980"/>
      <c r="X66" s="980"/>
      <c r="Y66" s="980"/>
      <c r="Z66" s="981"/>
      <c r="AA66" s="979" t="s">
        <v>336</v>
      </c>
      <c r="AB66" s="980"/>
      <c r="AC66" s="980"/>
      <c r="AD66" s="980"/>
      <c r="AE66" s="981"/>
      <c r="AF66" s="999" t="s">
        <v>337</v>
      </c>
      <c r="AG66" s="1000"/>
      <c r="AH66" s="1000"/>
      <c r="AI66" s="1000"/>
      <c r="AJ66" s="1001"/>
      <c r="AK66" s="979" t="s">
        <v>338</v>
      </c>
      <c r="AL66" s="994"/>
      <c r="AM66" s="994"/>
      <c r="AN66" s="994"/>
      <c r="AO66" s="995"/>
      <c r="AP66" s="979" t="s">
        <v>339</v>
      </c>
      <c r="AQ66" s="980"/>
      <c r="AR66" s="980"/>
      <c r="AS66" s="980"/>
      <c r="AT66" s="981"/>
      <c r="AU66" s="979" t="s">
        <v>357</v>
      </c>
      <c r="AV66" s="980"/>
      <c r="AW66" s="980"/>
      <c r="AX66" s="980"/>
      <c r="AY66" s="981"/>
      <c r="AZ66" s="979" t="s">
        <v>311</v>
      </c>
      <c r="BA66" s="980"/>
      <c r="BB66" s="980"/>
      <c r="BC66" s="980"/>
      <c r="BD66" s="985"/>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x14ac:dyDescent="0.25">
      <c r="A67" s="996"/>
      <c r="B67" s="997"/>
      <c r="C67" s="997"/>
      <c r="D67" s="997"/>
      <c r="E67" s="997"/>
      <c r="F67" s="997"/>
      <c r="G67" s="997"/>
      <c r="H67" s="997"/>
      <c r="I67" s="997"/>
      <c r="J67" s="997"/>
      <c r="K67" s="997"/>
      <c r="L67" s="997"/>
      <c r="M67" s="997"/>
      <c r="N67" s="997"/>
      <c r="O67" s="997"/>
      <c r="P67" s="998"/>
      <c r="Q67" s="982"/>
      <c r="R67" s="983"/>
      <c r="S67" s="983"/>
      <c r="T67" s="983"/>
      <c r="U67" s="984"/>
      <c r="V67" s="982"/>
      <c r="W67" s="983"/>
      <c r="X67" s="983"/>
      <c r="Y67" s="983"/>
      <c r="Z67" s="984"/>
      <c r="AA67" s="982"/>
      <c r="AB67" s="983"/>
      <c r="AC67" s="983"/>
      <c r="AD67" s="983"/>
      <c r="AE67" s="984"/>
      <c r="AF67" s="1002"/>
      <c r="AG67" s="1003"/>
      <c r="AH67" s="1003"/>
      <c r="AI67" s="1003"/>
      <c r="AJ67" s="1004"/>
      <c r="AK67" s="1005"/>
      <c r="AL67" s="997"/>
      <c r="AM67" s="997"/>
      <c r="AN67" s="997"/>
      <c r="AO67" s="998"/>
      <c r="AP67" s="982"/>
      <c r="AQ67" s="983"/>
      <c r="AR67" s="983"/>
      <c r="AS67" s="983"/>
      <c r="AT67" s="984"/>
      <c r="AU67" s="982"/>
      <c r="AV67" s="983"/>
      <c r="AW67" s="983"/>
      <c r="AX67" s="983"/>
      <c r="AY67" s="984"/>
      <c r="AZ67" s="982"/>
      <c r="BA67" s="983"/>
      <c r="BB67" s="983"/>
      <c r="BC67" s="983"/>
      <c r="BD67" s="986"/>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x14ac:dyDescent="0.2">
      <c r="A68" s="116">
        <v>1</v>
      </c>
      <c r="B68" s="975" t="s">
        <v>358</v>
      </c>
      <c r="C68" s="976"/>
      <c r="D68" s="976"/>
      <c r="E68" s="976"/>
      <c r="F68" s="976"/>
      <c r="G68" s="976"/>
      <c r="H68" s="976"/>
      <c r="I68" s="976"/>
      <c r="J68" s="976"/>
      <c r="K68" s="976"/>
      <c r="L68" s="976"/>
      <c r="M68" s="976"/>
      <c r="N68" s="976"/>
      <c r="O68" s="976"/>
      <c r="P68" s="977"/>
      <c r="Q68" s="978">
        <v>238</v>
      </c>
      <c r="R68" s="972"/>
      <c r="S68" s="972"/>
      <c r="T68" s="972"/>
      <c r="U68" s="972"/>
      <c r="V68" s="972">
        <v>236</v>
      </c>
      <c r="W68" s="972"/>
      <c r="X68" s="972"/>
      <c r="Y68" s="972"/>
      <c r="Z68" s="972"/>
      <c r="AA68" s="972">
        <v>3</v>
      </c>
      <c r="AB68" s="972"/>
      <c r="AC68" s="972"/>
      <c r="AD68" s="972"/>
      <c r="AE68" s="972"/>
      <c r="AF68" s="972">
        <v>3</v>
      </c>
      <c r="AG68" s="972"/>
      <c r="AH68" s="972"/>
      <c r="AI68" s="972"/>
      <c r="AJ68" s="972"/>
      <c r="AK68" s="972" t="s">
        <v>359</v>
      </c>
      <c r="AL68" s="972"/>
      <c r="AM68" s="972"/>
      <c r="AN68" s="972"/>
      <c r="AO68" s="972"/>
      <c r="AP68" s="972">
        <v>53</v>
      </c>
      <c r="AQ68" s="972"/>
      <c r="AR68" s="972"/>
      <c r="AS68" s="972"/>
      <c r="AT68" s="972"/>
      <c r="AU68" s="972">
        <v>14</v>
      </c>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x14ac:dyDescent="0.2">
      <c r="A69" s="119">
        <v>2</v>
      </c>
      <c r="B69" s="964" t="s">
        <v>360</v>
      </c>
      <c r="C69" s="965"/>
      <c r="D69" s="965"/>
      <c r="E69" s="965"/>
      <c r="F69" s="965"/>
      <c r="G69" s="965"/>
      <c r="H69" s="965"/>
      <c r="I69" s="965"/>
      <c r="J69" s="965"/>
      <c r="K69" s="965"/>
      <c r="L69" s="965"/>
      <c r="M69" s="965"/>
      <c r="N69" s="965"/>
      <c r="O69" s="965"/>
      <c r="P69" s="966"/>
      <c r="Q69" s="967">
        <v>202</v>
      </c>
      <c r="R69" s="961"/>
      <c r="S69" s="961"/>
      <c r="T69" s="961"/>
      <c r="U69" s="961"/>
      <c r="V69" s="961">
        <v>195</v>
      </c>
      <c r="W69" s="961"/>
      <c r="X69" s="961"/>
      <c r="Y69" s="961"/>
      <c r="Z69" s="961"/>
      <c r="AA69" s="961">
        <v>7</v>
      </c>
      <c r="AB69" s="961"/>
      <c r="AC69" s="961"/>
      <c r="AD69" s="961"/>
      <c r="AE69" s="961"/>
      <c r="AF69" s="961">
        <v>7</v>
      </c>
      <c r="AG69" s="961"/>
      <c r="AH69" s="961"/>
      <c r="AI69" s="961"/>
      <c r="AJ69" s="961"/>
      <c r="AK69" s="961">
        <v>5</v>
      </c>
      <c r="AL69" s="961"/>
      <c r="AM69" s="961"/>
      <c r="AN69" s="961"/>
      <c r="AO69" s="961"/>
      <c r="AP69" s="961" t="s">
        <v>359</v>
      </c>
      <c r="AQ69" s="961"/>
      <c r="AR69" s="961"/>
      <c r="AS69" s="961"/>
      <c r="AT69" s="961"/>
      <c r="AU69" s="961" t="s">
        <v>359</v>
      </c>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x14ac:dyDescent="0.2">
      <c r="A70" s="119">
        <v>3</v>
      </c>
      <c r="B70" s="964" t="s">
        <v>361</v>
      </c>
      <c r="C70" s="965"/>
      <c r="D70" s="965"/>
      <c r="E70" s="965"/>
      <c r="F70" s="965"/>
      <c r="G70" s="965"/>
      <c r="H70" s="965"/>
      <c r="I70" s="965"/>
      <c r="J70" s="965"/>
      <c r="K70" s="965"/>
      <c r="L70" s="965"/>
      <c r="M70" s="965"/>
      <c r="N70" s="965"/>
      <c r="O70" s="965"/>
      <c r="P70" s="966"/>
      <c r="Q70" s="967">
        <v>157349</v>
      </c>
      <c r="R70" s="961"/>
      <c r="S70" s="961"/>
      <c r="T70" s="961"/>
      <c r="U70" s="961"/>
      <c r="V70" s="961">
        <v>150615</v>
      </c>
      <c r="W70" s="961"/>
      <c r="X70" s="961"/>
      <c r="Y70" s="961"/>
      <c r="Z70" s="961"/>
      <c r="AA70" s="961">
        <v>6733</v>
      </c>
      <c r="AB70" s="961"/>
      <c r="AC70" s="961"/>
      <c r="AD70" s="961"/>
      <c r="AE70" s="961"/>
      <c r="AF70" s="961">
        <v>6733</v>
      </c>
      <c r="AG70" s="961"/>
      <c r="AH70" s="961"/>
      <c r="AI70" s="961"/>
      <c r="AJ70" s="961"/>
      <c r="AK70" s="961">
        <v>1066</v>
      </c>
      <c r="AL70" s="961"/>
      <c r="AM70" s="961"/>
      <c r="AN70" s="961"/>
      <c r="AO70" s="961"/>
      <c r="AP70" s="961" t="s">
        <v>359</v>
      </c>
      <c r="AQ70" s="961"/>
      <c r="AR70" s="961"/>
      <c r="AS70" s="961"/>
      <c r="AT70" s="961"/>
      <c r="AU70" s="961" t="s">
        <v>359</v>
      </c>
      <c r="AV70" s="961"/>
      <c r="AW70" s="961"/>
      <c r="AX70" s="961"/>
      <c r="AY70" s="961"/>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x14ac:dyDescent="0.2">
      <c r="A71" s="119">
        <v>4</v>
      </c>
      <c r="B71" s="964" t="s">
        <v>362</v>
      </c>
      <c r="C71" s="965"/>
      <c r="D71" s="965"/>
      <c r="E71" s="965"/>
      <c r="F71" s="965"/>
      <c r="G71" s="965"/>
      <c r="H71" s="965"/>
      <c r="I71" s="965"/>
      <c r="J71" s="965"/>
      <c r="K71" s="965"/>
      <c r="L71" s="965"/>
      <c r="M71" s="965"/>
      <c r="N71" s="965"/>
      <c r="O71" s="965"/>
      <c r="P71" s="966"/>
      <c r="Q71" s="967">
        <v>27</v>
      </c>
      <c r="R71" s="961"/>
      <c r="S71" s="961"/>
      <c r="T71" s="961"/>
      <c r="U71" s="961"/>
      <c r="V71" s="961">
        <v>24</v>
      </c>
      <c r="W71" s="961"/>
      <c r="X71" s="961"/>
      <c r="Y71" s="961"/>
      <c r="Z71" s="961"/>
      <c r="AA71" s="961">
        <v>2</v>
      </c>
      <c r="AB71" s="961"/>
      <c r="AC71" s="961"/>
      <c r="AD71" s="961"/>
      <c r="AE71" s="961"/>
      <c r="AF71" s="961">
        <v>2</v>
      </c>
      <c r="AG71" s="961"/>
      <c r="AH71" s="961"/>
      <c r="AI71" s="961"/>
      <c r="AJ71" s="961"/>
      <c r="AK71" s="961" t="s">
        <v>359</v>
      </c>
      <c r="AL71" s="961"/>
      <c r="AM71" s="961"/>
      <c r="AN71" s="961"/>
      <c r="AO71" s="961"/>
      <c r="AP71" s="961" t="s">
        <v>359</v>
      </c>
      <c r="AQ71" s="961"/>
      <c r="AR71" s="961"/>
      <c r="AS71" s="961"/>
      <c r="AT71" s="961"/>
      <c r="AU71" s="961" t="s">
        <v>359</v>
      </c>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x14ac:dyDescent="0.2">
      <c r="A72" s="119">
        <v>5</v>
      </c>
      <c r="B72" s="964"/>
      <c r="C72" s="965"/>
      <c r="D72" s="965"/>
      <c r="E72" s="965"/>
      <c r="F72" s="965"/>
      <c r="G72" s="965"/>
      <c r="H72" s="965"/>
      <c r="I72" s="965"/>
      <c r="J72" s="965"/>
      <c r="K72" s="965"/>
      <c r="L72" s="965"/>
      <c r="M72" s="965"/>
      <c r="N72" s="965"/>
      <c r="O72" s="965"/>
      <c r="P72" s="966"/>
      <c r="Q72" s="967"/>
      <c r="R72" s="961"/>
      <c r="S72" s="961"/>
      <c r="T72" s="961"/>
      <c r="U72" s="961"/>
      <c r="V72" s="961"/>
      <c r="W72" s="961"/>
      <c r="X72" s="961"/>
      <c r="Y72" s="961"/>
      <c r="Z72" s="961"/>
      <c r="AA72" s="961"/>
      <c r="AB72" s="961"/>
      <c r="AC72" s="961"/>
      <c r="AD72" s="961"/>
      <c r="AE72" s="961"/>
      <c r="AF72" s="961"/>
      <c r="AG72" s="961"/>
      <c r="AH72" s="961"/>
      <c r="AI72" s="961"/>
      <c r="AJ72" s="961"/>
      <c r="AK72" s="961"/>
      <c r="AL72" s="961"/>
      <c r="AM72" s="961"/>
      <c r="AN72" s="961"/>
      <c r="AO72" s="961"/>
      <c r="AP72" s="961"/>
      <c r="AQ72" s="961"/>
      <c r="AR72" s="961"/>
      <c r="AS72" s="961"/>
      <c r="AT72" s="961"/>
      <c r="AU72" s="961"/>
      <c r="AV72" s="961"/>
      <c r="AW72" s="961"/>
      <c r="AX72" s="961"/>
      <c r="AY72" s="961"/>
      <c r="AZ72" s="962"/>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x14ac:dyDescent="0.2">
      <c r="A73" s="119">
        <v>6</v>
      </c>
      <c r="B73" s="964"/>
      <c r="C73" s="965"/>
      <c r="D73" s="965"/>
      <c r="E73" s="965"/>
      <c r="F73" s="965"/>
      <c r="G73" s="965"/>
      <c r="H73" s="965"/>
      <c r="I73" s="965"/>
      <c r="J73" s="965"/>
      <c r="K73" s="965"/>
      <c r="L73" s="965"/>
      <c r="M73" s="965"/>
      <c r="N73" s="965"/>
      <c r="O73" s="965"/>
      <c r="P73" s="966"/>
      <c r="Q73" s="967"/>
      <c r="R73" s="961"/>
      <c r="S73" s="961"/>
      <c r="T73" s="961"/>
      <c r="U73" s="961"/>
      <c r="V73" s="961"/>
      <c r="W73" s="961"/>
      <c r="X73" s="961"/>
      <c r="Y73" s="961"/>
      <c r="Z73" s="961"/>
      <c r="AA73" s="961"/>
      <c r="AB73" s="961"/>
      <c r="AC73" s="961"/>
      <c r="AD73" s="961"/>
      <c r="AE73" s="961"/>
      <c r="AF73" s="961"/>
      <c r="AG73" s="961"/>
      <c r="AH73" s="961"/>
      <c r="AI73" s="961"/>
      <c r="AJ73" s="961"/>
      <c r="AK73" s="961"/>
      <c r="AL73" s="961"/>
      <c r="AM73" s="961"/>
      <c r="AN73" s="961"/>
      <c r="AO73" s="961"/>
      <c r="AP73" s="961"/>
      <c r="AQ73" s="961"/>
      <c r="AR73" s="961"/>
      <c r="AS73" s="961"/>
      <c r="AT73" s="961"/>
      <c r="AU73" s="961"/>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x14ac:dyDescent="0.2">
      <c r="A74" s="119">
        <v>7</v>
      </c>
      <c r="B74" s="964"/>
      <c r="C74" s="965"/>
      <c r="D74" s="965"/>
      <c r="E74" s="965"/>
      <c r="F74" s="965"/>
      <c r="G74" s="965"/>
      <c r="H74" s="965"/>
      <c r="I74" s="965"/>
      <c r="J74" s="965"/>
      <c r="K74" s="965"/>
      <c r="L74" s="965"/>
      <c r="M74" s="965"/>
      <c r="N74" s="965"/>
      <c r="O74" s="965"/>
      <c r="P74" s="966"/>
      <c r="Q74" s="967"/>
      <c r="R74" s="961"/>
      <c r="S74" s="961"/>
      <c r="T74" s="961"/>
      <c r="U74" s="961"/>
      <c r="V74" s="961"/>
      <c r="W74" s="961"/>
      <c r="X74" s="961"/>
      <c r="Y74" s="961"/>
      <c r="Z74" s="961"/>
      <c r="AA74" s="961"/>
      <c r="AB74" s="961"/>
      <c r="AC74" s="961"/>
      <c r="AD74" s="961"/>
      <c r="AE74" s="961"/>
      <c r="AF74" s="961"/>
      <c r="AG74" s="961"/>
      <c r="AH74" s="961"/>
      <c r="AI74" s="961"/>
      <c r="AJ74" s="961"/>
      <c r="AK74" s="961"/>
      <c r="AL74" s="961"/>
      <c r="AM74" s="961"/>
      <c r="AN74" s="961"/>
      <c r="AO74" s="961"/>
      <c r="AP74" s="961"/>
      <c r="AQ74" s="961"/>
      <c r="AR74" s="961"/>
      <c r="AS74" s="961"/>
      <c r="AT74" s="961"/>
      <c r="AU74" s="961"/>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x14ac:dyDescent="0.2">
      <c r="A75" s="119">
        <v>8</v>
      </c>
      <c r="B75" s="964"/>
      <c r="C75" s="965"/>
      <c r="D75" s="965"/>
      <c r="E75" s="965"/>
      <c r="F75" s="965"/>
      <c r="G75" s="965"/>
      <c r="H75" s="965"/>
      <c r="I75" s="965"/>
      <c r="J75" s="965"/>
      <c r="K75" s="965"/>
      <c r="L75" s="965"/>
      <c r="M75" s="965"/>
      <c r="N75" s="965"/>
      <c r="O75" s="965"/>
      <c r="P75" s="966"/>
      <c r="Q75" s="968"/>
      <c r="R75" s="969"/>
      <c r="S75" s="969"/>
      <c r="T75" s="969"/>
      <c r="U75" s="970"/>
      <c r="V75" s="971"/>
      <c r="W75" s="969"/>
      <c r="X75" s="969"/>
      <c r="Y75" s="969"/>
      <c r="Z75" s="970"/>
      <c r="AA75" s="971"/>
      <c r="AB75" s="969"/>
      <c r="AC75" s="969"/>
      <c r="AD75" s="969"/>
      <c r="AE75" s="970"/>
      <c r="AF75" s="971"/>
      <c r="AG75" s="969"/>
      <c r="AH75" s="969"/>
      <c r="AI75" s="969"/>
      <c r="AJ75" s="970"/>
      <c r="AK75" s="971"/>
      <c r="AL75" s="969"/>
      <c r="AM75" s="969"/>
      <c r="AN75" s="969"/>
      <c r="AO75" s="970"/>
      <c r="AP75" s="971"/>
      <c r="AQ75" s="969"/>
      <c r="AR75" s="969"/>
      <c r="AS75" s="969"/>
      <c r="AT75" s="970"/>
      <c r="AU75" s="971"/>
      <c r="AV75" s="969"/>
      <c r="AW75" s="969"/>
      <c r="AX75" s="969"/>
      <c r="AY75" s="970"/>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x14ac:dyDescent="0.2">
      <c r="A76" s="119">
        <v>9</v>
      </c>
      <c r="B76" s="964"/>
      <c r="C76" s="965"/>
      <c r="D76" s="965"/>
      <c r="E76" s="965"/>
      <c r="F76" s="965"/>
      <c r="G76" s="965"/>
      <c r="H76" s="965"/>
      <c r="I76" s="965"/>
      <c r="J76" s="965"/>
      <c r="K76" s="965"/>
      <c r="L76" s="965"/>
      <c r="M76" s="965"/>
      <c r="N76" s="965"/>
      <c r="O76" s="965"/>
      <c r="P76" s="966"/>
      <c r="Q76" s="968"/>
      <c r="R76" s="969"/>
      <c r="S76" s="969"/>
      <c r="T76" s="969"/>
      <c r="U76" s="970"/>
      <c r="V76" s="971"/>
      <c r="W76" s="969"/>
      <c r="X76" s="969"/>
      <c r="Y76" s="969"/>
      <c r="Z76" s="970"/>
      <c r="AA76" s="971"/>
      <c r="AB76" s="969"/>
      <c r="AC76" s="969"/>
      <c r="AD76" s="969"/>
      <c r="AE76" s="970"/>
      <c r="AF76" s="971"/>
      <c r="AG76" s="969"/>
      <c r="AH76" s="969"/>
      <c r="AI76" s="969"/>
      <c r="AJ76" s="970"/>
      <c r="AK76" s="971"/>
      <c r="AL76" s="969"/>
      <c r="AM76" s="969"/>
      <c r="AN76" s="969"/>
      <c r="AO76" s="970"/>
      <c r="AP76" s="971"/>
      <c r="AQ76" s="969"/>
      <c r="AR76" s="969"/>
      <c r="AS76" s="969"/>
      <c r="AT76" s="970"/>
      <c r="AU76" s="971"/>
      <c r="AV76" s="969"/>
      <c r="AW76" s="969"/>
      <c r="AX76" s="969"/>
      <c r="AY76" s="970"/>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x14ac:dyDescent="0.2">
      <c r="A77" s="119">
        <v>10</v>
      </c>
      <c r="B77" s="964"/>
      <c r="C77" s="965"/>
      <c r="D77" s="965"/>
      <c r="E77" s="965"/>
      <c r="F77" s="965"/>
      <c r="G77" s="965"/>
      <c r="H77" s="965"/>
      <c r="I77" s="965"/>
      <c r="J77" s="965"/>
      <c r="K77" s="965"/>
      <c r="L77" s="965"/>
      <c r="M77" s="965"/>
      <c r="N77" s="965"/>
      <c r="O77" s="965"/>
      <c r="P77" s="966"/>
      <c r="Q77" s="968"/>
      <c r="R77" s="969"/>
      <c r="S77" s="969"/>
      <c r="T77" s="969"/>
      <c r="U77" s="970"/>
      <c r="V77" s="971"/>
      <c r="W77" s="969"/>
      <c r="X77" s="969"/>
      <c r="Y77" s="969"/>
      <c r="Z77" s="970"/>
      <c r="AA77" s="971"/>
      <c r="AB77" s="969"/>
      <c r="AC77" s="969"/>
      <c r="AD77" s="969"/>
      <c r="AE77" s="970"/>
      <c r="AF77" s="971"/>
      <c r="AG77" s="969"/>
      <c r="AH77" s="969"/>
      <c r="AI77" s="969"/>
      <c r="AJ77" s="970"/>
      <c r="AK77" s="971"/>
      <c r="AL77" s="969"/>
      <c r="AM77" s="969"/>
      <c r="AN77" s="969"/>
      <c r="AO77" s="970"/>
      <c r="AP77" s="971"/>
      <c r="AQ77" s="969"/>
      <c r="AR77" s="969"/>
      <c r="AS77" s="969"/>
      <c r="AT77" s="970"/>
      <c r="AU77" s="971"/>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x14ac:dyDescent="0.2">
      <c r="A78" s="119">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x14ac:dyDescent="0.2">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x14ac:dyDescent="0.2">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x14ac:dyDescent="0.2">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x14ac:dyDescent="0.2">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x14ac:dyDescent="0.2">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x14ac:dyDescent="0.2">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x14ac:dyDescent="0.2">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x14ac:dyDescent="0.2">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x14ac:dyDescent="0.2">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x14ac:dyDescent="0.25">
      <c r="A88" s="122" t="s">
        <v>330</v>
      </c>
      <c r="B88" s="934" t="s">
        <v>363</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v>6745</v>
      </c>
      <c r="AG88" s="949"/>
      <c r="AH88" s="949"/>
      <c r="AI88" s="949"/>
      <c r="AJ88" s="949"/>
      <c r="AK88" s="953"/>
      <c r="AL88" s="953"/>
      <c r="AM88" s="953"/>
      <c r="AN88" s="953"/>
      <c r="AO88" s="953"/>
      <c r="AP88" s="949">
        <v>53</v>
      </c>
      <c r="AQ88" s="949"/>
      <c r="AR88" s="949"/>
      <c r="AS88" s="949"/>
      <c r="AT88" s="949"/>
      <c r="AU88" s="949">
        <v>14</v>
      </c>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x14ac:dyDescent="0.2">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x14ac:dyDescent="0.2">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x14ac:dyDescent="0.2">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x14ac:dyDescent="0.2">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x14ac:dyDescent="0.2">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x14ac:dyDescent="0.2">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x14ac:dyDescent="0.2">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x14ac:dyDescent="0.2">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x14ac:dyDescent="0.2">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x14ac:dyDescent="0.2">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x14ac:dyDescent="0.2">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x14ac:dyDescent="0.2">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x14ac:dyDescent="0.2">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x14ac:dyDescent="0.25">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330</v>
      </c>
      <c r="BR102" s="934" t="s">
        <v>364</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c r="CS102" s="941"/>
      <c r="CT102" s="941"/>
      <c r="CU102" s="941"/>
      <c r="CV102" s="942"/>
      <c r="CW102" s="940"/>
      <c r="CX102" s="941"/>
      <c r="CY102" s="941"/>
      <c r="CZ102" s="941"/>
      <c r="DA102" s="942"/>
      <c r="DB102" s="940">
        <v>30</v>
      </c>
      <c r="DC102" s="941"/>
      <c r="DD102" s="941"/>
      <c r="DE102" s="941"/>
      <c r="DF102" s="942"/>
      <c r="DG102" s="940"/>
      <c r="DH102" s="941"/>
      <c r="DI102" s="941"/>
      <c r="DJ102" s="941"/>
      <c r="DK102" s="942"/>
      <c r="DL102" s="940"/>
      <c r="DM102" s="941"/>
      <c r="DN102" s="941"/>
      <c r="DO102" s="941"/>
      <c r="DP102" s="942"/>
      <c r="DQ102" s="940">
        <v>3</v>
      </c>
      <c r="DR102" s="941"/>
      <c r="DS102" s="941"/>
      <c r="DT102" s="941"/>
      <c r="DU102" s="942"/>
      <c r="DV102" s="923"/>
      <c r="DW102" s="924"/>
      <c r="DX102" s="924"/>
      <c r="DY102" s="924"/>
      <c r="DZ102" s="925"/>
      <c r="EA102" s="104"/>
    </row>
    <row r="103" spans="1:131" s="105" customFormat="1" ht="26.25" customHeight="1" x14ac:dyDescent="0.2">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365</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x14ac:dyDescent="0.2">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366</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x14ac:dyDescent="0.2">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2">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5">
      <c r="A107" s="133" t="s">
        <v>367</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368</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2">
      <c r="A108" s="928" t="s">
        <v>369</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370</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x14ac:dyDescent="0.2">
      <c r="A109" s="883" t="s">
        <v>371</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372</v>
      </c>
      <c r="AB109" s="884"/>
      <c r="AC109" s="884"/>
      <c r="AD109" s="884"/>
      <c r="AE109" s="885"/>
      <c r="AF109" s="886" t="s">
        <v>244</v>
      </c>
      <c r="AG109" s="884"/>
      <c r="AH109" s="884"/>
      <c r="AI109" s="884"/>
      <c r="AJ109" s="885"/>
      <c r="AK109" s="886" t="s">
        <v>243</v>
      </c>
      <c r="AL109" s="884"/>
      <c r="AM109" s="884"/>
      <c r="AN109" s="884"/>
      <c r="AO109" s="885"/>
      <c r="AP109" s="886" t="s">
        <v>373</v>
      </c>
      <c r="AQ109" s="884"/>
      <c r="AR109" s="884"/>
      <c r="AS109" s="884"/>
      <c r="AT109" s="915"/>
      <c r="AU109" s="883" t="s">
        <v>371</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372</v>
      </c>
      <c r="BR109" s="884"/>
      <c r="BS109" s="884"/>
      <c r="BT109" s="884"/>
      <c r="BU109" s="885"/>
      <c r="BV109" s="886" t="s">
        <v>244</v>
      </c>
      <c r="BW109" s="884"/>
      <c r="BX109" s="884"/>
      <c r="BY109" s="884"/>
      <c r="BZ109" s="885"/>
      <c r="CA109" s="886" t="s">
        <v>243</v>
      </c>
      <c r="CB109" s="884"/>
      <c r="CC109" s="884"/>
      <c r="CD109" s="884"/>
      <c r="CE109" s="885"/>
      <c r="CF109" s="922" t="s">
        <v>373</v>
      </c>
      <c r="CG109" s="922"/>
      <c r="CH109" s="922"/>
      <c r="CI109" s="922"/>
      <c r="CJ109" s="922"/>
      <c r="CK109" s="886" t="s">
        <v>374</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372</v>
      </c>
      <c r="DH109" s="884"/>
      <c r="DI109" s="884"/>
      <c r="DJ109" s="884"/>
      <c r="DK109" s="885"/>
      <c r="DL109" s="886" t="s">
        <v>244</v>
      </c>
      <c r="DM109" s="884"/>
      <c r="DN109" s="884"/>
      <c r="DO109" s="884"/>
      <c r="DP109" s="885"/>
      <c r="DQ109" s="886" t="s">
        <v>243</v>
      </c>
      <c r="DR109" s="884"/>
      <c r="DS109" s="884"/>
      <c r="DT109" s="884"/>
      <c r="DU109" s="885"/>
      <c r="DV109" s="886" t="s">
        <v>373</v>
      </c>
      <c r="DW109" s="884"/>
      <c r="DX109" s="884"/>
      <c r="DY109" s="884"/>
      <c r="DZ109" s="915"/>
    </row>
    <row r="110" spans="1:131" s="104" customFormat="1" ht="26.25" customHeight="1" x14ac:dyDescent="0.2">
      <c r="A110" s="786" t="s">
        <v>375</v>
      </c>
      <c r="B110" s="787"/>
      <c r="C110" s="787"/>
      <c r="D110" s="787"/>
      <c r="E110" s="787"/>
      <c r="F110" s="787"/>
      <c r="G110" s="787"/>
      <c r="H110" s="787"/>
      <c r="I110" s="787"/>
      <c r="J110" s="787"/>
      <c r="K110" s="787"/>
      <c r="L110" s="787"/>
      <c r="M110" s="787"/>
      <c r="N110" s="787"/>
      <c r="O110" s="787"/>
      <c r="P110" s="787"/>
      <c r="Q110" s="787"/>
      <c r="R110" s="787"/>
      <c r="S110" s="787"/>
      <c r="T110" s="787"/>
      <c r="U110" s="787"/>
      <c r="V110" s="787"/>
      <c r="W110" s="787"/>
      <c r="X110" s="787"/>
      <c r="Y110" s="787"/>
      <c r="Z110" s="788"/>
      <c r="AA110" s="876">
        <v>1152648</v>
      </c>
      <c r="AB110" s="877"/>
      <c r="AC110" s="877"/>
      <c r="AD110" s="877"/>
      <c r="AE110" s="878"/>
      <c r="AF110" s="879">
        <v>1024694</v>
      </c>
      <c r="AG110" s="877"/>
      <c r="AH110" s="877"/>
      <c r="AI110" s="877"/>
      <c r="AJ110" s="878"/>
      <c r="AK110" s="879">
        <v>987283</v>
      </c>
      <c r="AL110" s="877"/>
      <c r="AM110" s="877"/>
      <c r="AN110" s="877"/>
      <c r="AO110" s="878"/>
      <c r="AP110" s="880">
        <v>17</v>
      </c>
      <c r="AQ110" s="881"/>
      <c r="AR110" s="881"/>
      <c r="AS110" s="881"/>
      <c r="AT110" s="882"/>
      <c r="AU110" s="916" t="s">
        <v>376</v>
      </c>
      <c r="AV110" s="917"/>
      <c r="AW110" s="917"/>
      <c r="AX110" s="917"/>
      <c r="AY110" s="917"/>
      <c r="AZ110" s="822" t="s">
        <v>377</v>
      </c>
      <c r="BA110" s="787"/>
      <c r="BB110" s="787"/>
      <c r="BC110" s="787"/>
      <c r="BD110" s="787"/>
      <c r="BE110" s="787"/>
      <c r="BF110" s="787"/>
      <c r="BG110" s="787"/>
      <c r="BH110" s="787"/>
      <c r="BI110" s="787"/>
      <c r="BJ110" s="787"/>
      <c r="BK110" s="787"/>
      <c r="BL110" s="787"/>
      <c r="BM110" s="787"/>
      <c r="BN110" s="787"/>
      <c r="BO110" s="787"/>
      <c r="BP110" s="788"/>
      <c r="BQ110" s="823">
        <v>9283568</v>
      </c>
      <c r="BR110" s="804"/>
      <c r="BS110" s="804"/>
      <c r="BT110" s="804"/>
      <c r="BU110" s="804"/>
      <c r="BV110" s="804">
        <v>9490591</v>
      </c>
      <c r="BW110" s="804"/>
      <c r="BX110" s="804"/>
      <c r="BY110" s="804"/>
      <c r="BZ110" s="804"/>
      <c r="CA110" s="804">
        <v>9584209</v>
      </c>
      <c r="CB110" s="804"/>
      <c r="CC110" s="804"/>
      <c r="CD110" s="804"/>
      <c r="CE110" s="804"/>
      <c r="CF110" s="848">
        <v>164.8</v>
      </c>
      <c r="CG110" s="849"/>
      <c r="CH110" s="849"/>
      <c r="CI110" s="849"/>
      <c r="CJ110" s="849"/>
      <c r="CK110" s="912" t="s">
        <v>378</v>
      </c>
      <c r="CL110" s="868"/>
      <c r="CM110" s="873" t="s">
        <v>379</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23" t="s">
        <v>326</v>
      </c>
      <c r="DH110" s="804"/>
      <c r="DI110" s="804"/>
      <c r="DJ110" s="804"/>
      <c r="DK110" s="804"/>
      <c r="DL110" s="804" t="s">
        <v>326</v>
      </c>
      <c r="DM110" s="804"/>
      <c r="DN110" s="804"/>
      <c r="DO110" s="804"/>
      <c r="DP110" s="804"/>
      <c r="DQ110" s="804" t="s">
        <v>326</v>
      </c>
      <c r="DR110" s="804"/>
      <c r="DS110" s="804"/>
      <c r="DT110" s="804"/>
      <c r="DU110" s="804"/>
      <c r="DV110" s="805" t="s">
        <v>326</v>
      </c>
      <c r="DW110" s="805"/>
      <c r="DX110" s="805"/>
      <c r="DY110" s="805"/>
      <c r="DZ110" s="806"/>
    </row>
    <row r="111" spans="1:131" s="104" customFormat="1" ht="26.25" customHeight="1" x14ac:dyDescent="0.2">
      <c r="A111" s="753" t="s">
        <v>380</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898" t="s">
        <v>67</v>
      </c>
      <c r="AB111" s="899"/>
      <c r="AC111" s="899"/>
      <c r="AD111" s="899"/>
      <c r="AE111" s="900"/>
      <c r="AF111" s="901" t="s">
        <v>67</v>
      </c>
      <c r="AG111" s="899"/>
      <c r="AH111" s="899"/>
      <c r="AI111" s="899"/>
      <c r="AJ111" s="900"/>
      <c r="AK111" s="901" t="s">
        <v>67</v>
      </c>
      <c r="AL111" s="899"/>
      <c r="AM111" s="899"/>
      <c r="AN111" s="899"/>
      <c r="AO111" s="900"/>
      <c r="AP111" s="902" t="s">
        <v>67</v>
      </c>
      <c r="AQ111" s="903"/>
      <c r="AR111" s="903"/>
      <c r="AS111" s="903"/>
      <c r="AT111" s="904"/>
      <c r="AU111" s="918"/>
      <c r="AV111" s="919"/>
      <c r="AW111" s="919"/>
      <c r="AX111" s="919"/>
      <c r="AY111" s="919"/>
      <c r="AZ111" s="794" t="s">
        <v>381</v>
      </c>
      <c r="BA111" s="729"/>
      <c r="BB111" s="729"/>
      <c r="BC111" s="729"/>
      <c r="BD111" s="729"/>
      <c r="BE111" s="729"/>
      <c r="BF111" s="729"/>
      <c r="BG111" s="729"/>
      <c r="BH111" s="729"/>
      <c r="BI111" s="729"/>
      <c r="BJ111" s="729"/>
      <c r="BK111" s="729"/>
      <c r="BL111" s="729"/>
      <c r="BM111" s="729"/>
      <c r="BN111" s="729"/>
      <c r="BO111" s="729"/>
      <c r="BP111" s="730"/>
      <c r="BQ111" s="795">
        <v>2499</v>
      </c>
      <c r="BR111" s="796"/>
      <c r="BS111" s="796"/>
      <c r="BT111" s="796"/>
      <c r="BU111" s="796"/>
      <c r="BV111" s="796">
        <v>1239</v>
      </c>
      <c r="BW111" s="796"/>
      <c r="BX111" s="796"/>
      <c r="BY111" s="796"/>
      <c r="BZ111" s="796"/>
      <c r="CA111" s="796">
        <v>406</v>
      </c>
      <c r="CB111" s="796"/>
      <c r="CC111" s="796"/>
      <c r="CD111" s="796"/>
      <c r="CE111" s="796"/>
      <c r="CF111" s="857">
        <v>0</v>
      </c>
      <c r="CG111" s="858"/>
      <c r="CH111" s="858"/>
      <c r="CI111" s="858"/>
      <c r="CJ111" s="858"/>
      <c r="CK111" s="913"/>
      <c r="CL111" s="870"/>
      <c r="CM111" s="807" t="s">
        <v>382</v>
      </c>
      <c r="CN111" s="808"/>
      <c r="CO111" s="808"/>
      <c r="CP111" s="808"/>
      <c r="CQ111" s="808"/>
      <c r="CR111" s="808"/>
      <c r="CS111" s="808"/>
      <c r="CT111" s="808"/>
      <c r="CU111" s="808"/>
      <c r="CV111" s="808"/>
      <c r="CW111" s="808"/>
      <c r="CX111" s="808"/>
      <c r="CY111" s="808"/>
      <c r="CZ111" s="808"/>
      <c r="DA111" s="808"/>
      <c r="DB111" s="808"/>
      <c r="DC111" s="808"/>
      <c r="DD111" s="808"/>
      <c r="DE111" s="808"/>
      <c r="DF111" s="809"/>
      <c r="DG111" s="795" t="s">
        <v>67</v>
      </c>
      <c r="DH111" s="796"/>
      <c r="DI111" s="796"/>
      <c r="DJ111" s="796"/>
      <c r="DK111" s="796"/>
      <c r="DL111" s="796" t="s">
        <v>67</v>
      </c>
      <c r="DM111" s="796"/>
      <c r="DN111" s="796"/>
      <c r="DO111" s="796"/>
      <c r="DP111" s="796"/>
      <c r="DQ111" s="796" t="s">
        <v>67</v>
      </c>
      <c r="DR111" s="796"/>
      <c r="DS111" s="796"/>
      <c r="DT111" s="796"/>
      <c r="DU111" s="796"/>
      <c r="DV111" s="773" t="s">
        <v>67</v>
      </c>
      <c r="DW111" s="773"/>
      <c r="DX111" s="773"/>
      <c r="DY111" s="773"/>
      <c r="DZ111" s="774"/>
    </row>
    <row r="112" spans="1:131" s="104" customFormat="1" ht="26.25" customHeight="1" x14ac:dyDescent="0.2">
      <c r="A112" s="905" t="s">
        <v>383</v>
      </c>
      <c r="B112" s="906"/>
      <c r="C112" s="729" t="s">
        <v>384</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67</v>
      </c>
      <c r="AB112" s="759"/>
      <c r="AC112" s="759"/>
      <c r="AD112" s="759"/>
      <c r="AE112" s="760"/>
      <c r="AF112" s="761" t="s">
        <v>67</v>
      </c>
      <c r="AG112" s="759"/>
      <c r="AH112" s="759"/>
      <c r="AI112" s="759"/>
      <c r="AJ112" s="760"/>
      <c r="AK112" s="761" t="s">
        <v>67</v>
      </c>
      <c r="AL112" s="759"/>
      <c r="AM112" s="759"/>
      <c r="AN112" s="759"/>
      <c r="AO112" s="760"/>
      <c r="AP112" s="800" t="s">
        <v>67</v>
      </c>
      <c r="AQ112" s="801"/>
      <c r="AR112" s="801"/>
      <c r="AS112" s="801"/>
      <c r="AT112" s="802"/>
      <c r="AU112" s="918"/>
      <c r="AV112" s="919"/>
      <c r="AW112" s="919"/>
      <c r="AX112" s="919"/>
      <c r="AY112" s="919"/>
      <c r="AZ112" s="794" t="s">
        <v>385</v>
      </c>
      <c r="BA112" s="729"/>
      <c r="BB112" s="729"/>
      <c r="BC112" s="729"/>
      <c r="BD112" s="729"/>
      <c r="BE112" s="729"/>
      <c r="BF112" s="729"/>
      <c r="BG112" s="729"/>
      <c r="BH112" s="729"/>
      <c r="BI112" s="729"/>
      <c r="BJ112" s="729"/>
      <c r="BK112" s="729"/>
      <c r="BL112" s="729"/>
      <c r="BM112" s="729"/>
      <c r="BN112" s="729"/>
      <c r="BO112" s="729"/>
      <c r="BP112" s="730"/>
      <c r="BQ112" s="795">
        <v>3367652</v>
      </c>
      <c r="BR112" s="796"/>
      <c r="BS112" s="796"/>
      <c r="BT112" s="796"/>
      <c r="BU112" s="796"/>
      <c r="BV112" s="796">
        <v>3298284</v>
      </c>
      <c r="BW112" s="796"/>
      <c r="BX112" s="796"/>
      <c r="BY112" s="796"/>
      <c r="BZ112" s="796"/>
      <c r="CA112" s="796">
        <v>3301951</v>
      </c>
      <c r="CB112" s="796"/>
      <c r="CC112" s="796"/>
      <c r="CD112" s="796"/>
      <c r="CE112" s="796"/>
      <c r="CF112" s="857">
        <v>56.8</v>
      </c>
      <c r="CG112" s="858"/>
      <c r="CH112" s="858"/>
      <c r="CI112" s="858"/>
      <c r="CJ112" s="858"/>
      <c r="CK112" s="913"/>
      <c r="CL112" s="870"/>
      <c r="CM112" s="807" t="s">
        <v>386</v>
      </c>
      <c r="CN112" s="808"/>
      <c r="CO112" s="808"/>
      <c r="CP112" s="808"/>
      <c r="CQ112" s="808"/>
      <c r="CR112" s="808"/>
      <c r="CS112" s="808"/>
      <c r="CT112" s="808"/>
      <c r="CU112" s="808"/>
      <c r="CV112" s="808"/>
      <c r="CW112" s="808"/>
      <c r="CX112" s="808"/>
      <c r="CY112" s="808"/>
      <c r="CZ112" s="808"/>
      <c r="DA112" s="808"/>
      <c r="DB112" s="808"/>
      <c r="DC112" s="808"/>
      <c r="DD112" s="808"/>
      <c r="DE112" s="808"/>
      <c r="DF112" s="809"/>
      <c r="DG112" s="795" t="s">
        <v>67</v>
      </c>
      <c r="DH112" s="796"/>
      <c r="DI112" s="796"/>
      <c r="DJ112" s="796"/>
      <c r="DK112" s="796"/>
      <c r="DL112" s="796" t="s">
        <v>67</v>
      </c>
      <c r="DM112" s="796"/>
      <c r="DN112" s="796"/>
      <c r="DO112" s="796"/>
      <c r="DP112" s="796"/>
      <c r="DQ112" s="796" t="s">
        <v>67</v>
      </c>
      <c r="DR112" s="796"/>
      <c r="DS112" s="796"/>
      <c r="DT112" s="796"/>
      <c r="DU112" s="796"/>
      <c r="DV112" s="773" t="s">
        <v>67</v>
      </c>
      <c r="DW112" s="773"/>
      <c r="DX112" s="773"/>
      <c r="DY112" s="773"/>
      <c r="DZ112" s="774"/>
    </row>
    <row r="113" spans="1:130" s="104" customFormat="1" ht="26.25" customHeight="1" x14ac:dyDescent="0.2">
      <c r="A113" s="907"/>
      <c r="B113" s="908"/>
      <c r="C113" s="729" t="s">
        <v>387</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898">
        <v>240980</v>
      </c>
      <c r="AB113" s="899"/>
      <c r="AC113" s="899"/>
      <c r="AD113" s="899"/>
      <c r="AE113" s="900"/>
      <c r="AF113" s="901">
        <v>220211</v>
      </c>
      <c r="AG113" s="899"/>
      <c r="AH113" s="899"/>
      <c r="AI113" s="899"/>
      <c r="AJ113" s="900"/>
      <c r="AK113" s="901">
        <v>258418</v>
      </c>
      <c r="AL113" s="899"/>
      <c r="AM113" s="899"/>
      <c r="AN113" s="899"/>
      <c r="AO113" s="900"/>
      <c r="AP113" s="902">
        <v>4.4000000000000004</v>
      </c>
      <c r="AQ113" s="903"/>
      <c r="AR113" s="903"/>
      <c r="AS113" s="903"/>
      <c r="AT113" s="904"/>
      <c r="AU113" s="918"/>
      <c r="AV113" s="919"/>
      <c r="AW113" s="919"/>
      <c r="AX113" s="919"/>
      <c r="AY113" s="919"/>
      <c r="AZ113" s="794" t="s">
        <v>388</v>
      </c>
      <c r="BA113" s="729"/>
      <c r="BB113" s="729"/>
      <c r="BC113" s="729"/>
      <c r="BD113" s="729"/>
      <c r="BE113" s="729"/>
      <c r="BF113" s="729"/>
      <c r="BG113" s="729"/>
      <c r="BH113" s="729"/>
      <c r="BI113" s="729"/>
      <c r="BJ113" s="729"/>
      <c r="BK113" s="729"/>
      <c r="BL113" s="729"/>
      <c r="BM113" s="729"/>
      <c r="BN113" s="729"/>
      <c r="BO113" s="729"/>
      <c r="BP113" s="730"/>
      <c r="BQ113" s="795">
        <v>51446</v>
      </c>
      <c r="BR113" s="796"/>
      <c r="BS113" s="796"/>
      <c r="BT113" s="796"/>
      <c r="BU113" s="796"/>
      <c r="BV113" s="796">
        <v>32067</v>
      </c>
      <c r="BW113" s="796"/>
      <c r="BX113" s="796"/>
      <c r="BY113" s="796"/>
      <c r="BZ113" s="796"/>
      <c r="CA113" s="796">
        <v>14100</v>
      </c>
      <c r="CB113" s="796"/>
      <c r="CC113" s="796"/>
      <c r="CD113" s="796"/>
      <c r="CE113" s="796"/>
      <c r="CF113" s="857">
        <v>0.2</v>
      </c>
      <c r="CG113" s="858"/>
      <c r="CH113" s="858"/>
      <c r="CI113" s="858"/>
      <c r="CJ113" s="858"/>
      <c r="CK113" s="913"/>
      <c r="CL113" s="870"/>
      <c r="CM113" s="807" t="s">
        <v>389</v>
      </c>
      <c r="CN113" s="808"/>
      <c r="CO113" s="808"/>
      <c r="CP113" s="808"/>
      <c r="CQ113" s="808"/>
      <c r="CR113" s="808"/>
      <c r="CS113" s="808"/>
      <c r="CT113" s="808"/>
      <c r="CU113" s="808"/>
      <c r="CV113" s="808"/>
      <c r="CW113" s="808"/>
      <c r="CX113" s="808"/>
      <c r="CY113" s="808"/>
      <c r="CZ113" s="808"/>
      <c r="DA113" s="808"/>
      <c r="DB113" s="808"/>
      <c r="DC113" s="808"/>
      <c r="DD113" s="808"/>
      <c r="DE113" s="808"/>
      <c r="DF113" s="809"/>
      <c r="DG113" s="758" t="s">
        <v>67</v>
      </c>
      <c r="DH113" s="759"/>
      <c r="DI113" s="759"/>
      <c r="DJ113" s="759"/>
      <c r="DK113" s="760"/>
      <c r="DL113" s="761" t="s">
        <v>67</v>
      </c>
      <c r="DM113" s="759"/>
      <c r="DN113" s="759"/>
      <c r="DO113" s="759"/>
      <c r="DP113" s="760"/>
      <c r="DQ113" s="761" t="s">
        <v>67</v>
      </c>
      <c r="DR113" s="759"/>
      <c r="DS113" s="759"/>
      <c r="DT113" s="759"/>
      <c r="DU113" s="760"/>
      <c r="DV113" s="800" t="s">
        <v>67</v>
      </c>
      <c r="DW113" s="801"/>
      <c r="DX113" s="801"/>
      <c r="DY113" s="801"/>
      <c r="DZ113" s="802"/>
    </row>
    <row r="114" spans="1:130" s="104" customFormat="1" ht="26.25" customHeight="1" x14ac:dyDescent="0.2">
      <c r="A114" s="907"/>
      <c r="B114" s="908"/>
      <c r="C114" s="729" t="s">
        <v>390</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v>19775</v>
      </c>
      <c r="AB114" s="759"/>
      <c r="AC114" s="759"/>
      <c r="AD114" s="759"/>
      <c r="AE114" s="760"/>
      <c r="AF114" s="761">
        <v>19730</v>
      </c>
      <c r="AG114" s="759"/>
      <c r="AH114" s="759"/>
      <c r="AI114" s="759"/>
      <c r="AJ114" s="760"/>
      <c r="AK114" s="761">
        <v>18088</v>
      </c>
      <c r="AL114" s="759"/>
      <c r="AM114" s="759"/>
      <c r="AN114" s="759"/>
      <c r="AO114" s="760"/>
      <c r="AP114" s="800">
        <v>0.3</v>
      </c>
      <c r="AQ114" s="801"/>
      <c r="AR114" s="801"/>
      <c r="AS114" s="801"/>
      <c r="AT114" s="802"/>
      <c r="AU114" s="918"/>
      <c r="AV114" s="919"/>
      <c r="AW114" s="919"/>
      <c r="AX114" s="919"/>
      <c r="AY114" s="919"/>
      <c r="AZ114" s="794" t="s">
        <v>391</v>
      </c>
      <c r="BA114" s="729"/>
      <c r="BB114" s="729"/>
      <c r="BC114" s="729"/>
      <c r="BD114" s="729"/>
      <c r="BE114" s="729"/>
      <c r="BF114" s="729"/>
      <c r="BG114" s="729"/>
      <c r="BH114" s="729"/>
      <c r="BI114" s="729"/>
      <c r="BJ114" s="729"/>
      <c r="BK114" s="729"/>
      <c r="BL114" s="729"/>
      <c r="BM114" s="729"/>
      <c r="BN114" s="729"/>
      <c r="BO114" s="729"/>
      <c r="BP114" s="730"/>
      <c r="BQ114" s="795">
        <v>1809092</v>
      </c>
      <c r="BR114" s="796"/>
      <c r="BS114" s="796"/>
      <c r="BT114" s="796"/>
      <c r="BU114" s="796"/>
      <c r="BV114" s="796">
        <v>1763147</v>
      </c>
      <c r="BW114" s="796"/>
      <c r="BX114" s="796"/>
      <c r="BY114" s="796"/>
      <c r="BZ114" s="796"/>
      <c r="CA114" s="796">
        <v>1756958</v>
      </c>
      <c r="CB114" s="796"/>
      <c r="CC114" s="796"/>
      <c r="CD114" s="796"/>
      <c r="CE114" s="796"/>
      <c r="CF114" s="857">
        <v>30.2</v>
      </c>
      <c r="CG114" s="858"/>
      <c r="CH114" s="858"/>
      <c r="CI114" s="858"/>
      <c r="CJ114" s="858"/>
      <c r="CK114" s="913"/>
      <c r="CL114" s="870"/>
      <c r="CM114" s="807" t="s">
        <v>392</v>
      </c>
      <c r="CN114" s="808"/>
      <c r="CO114" s="808"/>
      <c r="CP114" s="808"/>
      <c r="CQ114" s="808"/>
      <c r="CR114" s="808"/>
      <c r="CS114" s="808"/>
      <c r="CT114" s="808"/>
      <c r="CU114" s="808"/>
      <c r="CV114" s="808"/>
      <c r="CW114" s="808"/>
      <c r="CX114" s="808"/>
      <c r="CY114" s="808"/>
      <c r="CZ114" s="808"/>
      <c r="DA114" s="808"/>
      <c r="DB114" s="808"/>
      <c r="DC114" s="808"/>
      <c r="DD114" s="808"/>
      <c r="DE114" s="808"/>
      <c r="DF114" s="809"/>
      <c r="DG114" s="758" t="s">
        <v>67</v>
      </c>
      <c r="DH114" s="759"/>
      <c r="DI114" s="759"/>
      <c r="DJ114" s="759"/>
      <c r="DK114" s="760"/>
      <c r="DL114" s="761" t="s">
        <v>67</v>
      </c>
      <c r="DM114" s="759"/>
      <c r="DN114" s="759"/>
      <c r="DO114" s="759"/>
      <c r="DP114" s="760"/>
      <c r="DQ114" s="761" t="s">
        <v>67</v>
      </c>
      <c r="DR114" s="759"/>
      <c r="DS114" s="759"/>
      <c r="DT114" s="759"/>
      <c r="DU114" s="760"/>
      <c r="DV114" s="800" t="s">
        <v>67</v>
      </c>
      <c r="DW114" s="801"/>
      <c r="DX114" s="801"/>
      <c r="DY114" s="801"/>
      <c r="DZ114" s="802"/>
    </row>
    <row r="115" spans="1:130" s="104" customFormat="1" ht="26.25" customHeight="1" x14ac:dyDescent="0.2">
      <c r="A115" s="907"/>
      <c r="B115" s="908"/>
      <c r="C115" s="729" t="s">
        <v>393</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898">
        <v>1684</v>
      </c>
      <c r="AB115" s="899"/>
      <c r="AC115" s="899"/>
      <c r="AD115" s="899"/>
      <c r="AE115" s="900"/>
      <c r="AF115" s="901">
        <v>1045</v>
      </c>
      <c r="AG115" s="899"/>
      <c r="AH115" s="899"/>
      <c r="AI115" s="899"/>
      <c r="AJ115" s="900"/>
      <c r="AK115" s="901">
        <v>833</v>
      </c>
      <c r="AL115" s="899"/>
      <c r="AM115" s="899"/>
      <c r="AN115" s="899"/>
      <c r="AO115" s="900"/>
      <c r="AP115" s="902">
        <v>0</v>
      </c>
      <c r="AQ115" s="903"/>
      <c r="AR115" s="903"/>
      <c r="AS115" s="903"/>
      <c r="AT115" s="904"/>
      <c r="AU115" s="918"/>
      <c r="AV115" s="919"/>
      <c r="AW115" s="919"/>
      <c r="AX115" s="919"/>
      <c r="AY115" s="919"/>
      <c r="AZ115" s="794" t="s">
        <v>394</v>
      </c>
      <c r="BA115" s="729"/>
      <c r="BB115" s="729"/>
      <c r="BC115" s="729"/>
      <c r="BD115" s="729"/>
      <c r="BE115" s="729"/>
      <c r="BF115" s="729"/>
      <c r="BG115" s="729"/>
      <c r="BH115" s="729"/>
      <c r="BI115" s="729"/>
      <c r="BJ115" s="729"/>
      <c r="BK115" s="729"/>
      <c r="BL115" s="729"/>
      <c r="BM115" s="729"/>
      <c r="BN115" s="729"/>
      <c r="BO115" s="729"/>
      <c r="BP115" s="730"/>
      <c r="BQ115" s="795" t="s">
        <v>67</v>
      </c>
      <c r="BR115" s="796"/>
      <c r="BS115" s="796"/>
      <c r="BT115" s="796"/>
      <c r="BU115" s="796"/>
      <c r="BV115" s="796" t="s">
        <v>67</v>
      </c>
      <c r="BW115" s="796"/>
      <c r="BX115" s="796"/>
      <c r="BY115" s="796"/>
      <c r="BZ115" s="796"/>
      <c r="CA115" s="796">
        <v>3000</v>
      </c>
      <c r="CB115" s="796"/>
      <c r="CC115" s="796"/>
      <c r="CD115" s="796"/>
      <c r="CE115" s="796"/>
      <c r="CF115" s="857">
        <v>0.1</v>
      </c>
      <c r="CG115" s="858"/>
      <c r="CH115" s="858"/>
      <c r="CI115" s="858"/>
      <c r="CJ115" s="858"/>
      <c r="CK115" s="913"/>
      <c r="CL115" s="870"/>
      <c r="CM115" s="794" t="s">
        <v>395</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t="s">
        <v>67</v>
      </c>
      <c r="DH115" s="759"/>
      <c r="DI115" s="759"/>
      <c r="DJ115" s="759"/>
      <c r="DK115" s="760"/>
      <c r="DL115" s="761" t="s">
        <v>67</v>
      </c>
      <c r="DM115" s="759"/>
      <c r="DN115" s="759"/>
      <c r="DO115" s="759"/>
      <c r="DP115" s="760"/>
      <c r="DQ115" s="761" t="s">
        <v>67</v>
      </c>
      <c r="DR115" s="759"/>
      <c r="DS115" s="759"/>
      <c r="DT115" s="759"/>
      <c r="DU115" s="760"/>
      <c r="DV115" s="800" t="s">
        <v>67</v>
      </c>
      <c r="DW115" s="801"/>
      <c r="DX115" s="801"/>
      <c r="DY115" s="801"/>
      <c r="DZ115" s="802"/>
    </row>
    <row r="116" spans="1:130" s="104" customFormat="1" ht="26.25" customHeight="1" x14ac:dyDescent="0.2">
      <c r="A116" s="909"/>
      <c r="B116" s="910"/>
      <c r="C116" s="839" t="s">
        <v>396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58" t="s">
        <v>67</v>
      </c>
      <c r="AB116" s="759"/>
      <c r="AC116" s="759"/>
      <c r="AD116" s="759"/>
      <c r="AE116" s="760"/>
      <c r="AF116" s="761" t="s">
        <v>67</v>
      </c>
      <c r="AG116" s="759"/>
      <c r="AH116" s="759"/>
      <c r="AI116" s="759"/>
      <c r="AJ116" s="760"/>
      <c r="AK116" s="761" t="s">
        <v>67</v>
      </c>
      <c r="AL116" s="759"/>
      <c r="AM116" s="759"/>
      <c r="AN116" s="759"/>
      <c r="AO116" s="760"/>
      <c r="AP116" s="800" t="s">
        <v>67</v>
      </c>
      <c r="AQ116" s="801"/>
      <c r="AR116" s="801"/>
      <c r="AS116" s="801"/>
      <c r="AT116" s="802"/>
      <c r="AU116" s="918"/>
      <c r="AV116" s="919"/>
      <c r="AW116" s="919"/>
      <c r="AX116" s="919"/>
      <c r="AY116" s="919"/>
      <c r="AZ116" s="845" t="s">
        <v>397</v>
      </c>
      <c r="BA116" s="846"/>
      <c r="BB116" s="846"/>
      <c r="BC116" s="846"/>
      <c r="BD116" s="846"/>
      <c r="BE116" s="846"/>
      <c r="BF116" s="846"/>
      <c r="BG116" s="846"/>
      <c r="BH116" s="846"/>
      <c r="BI116" s="846"/>
      <c r="BJ116" s="846"/>
      <c r="BK116" s="846"/>
      <c r="BL116" s="846"/>
      <c r="BM116" s="846"/>
      <c r="BN116" s="846"/>
      <c r="BO116" s="846"/>
      <c r="BP116" s="847"/>
      <c r="BQ116" s="795" t="s">
        <v>67</v>
      </c>
      <c r="BR116" s="796"/>
      <c r="BS116" s="796"/>
      <c r="BT116" s="796"/>
      <c r="BU116" s="796"/>
      <c r="BV116" s="796" t="s">
        <v>67</v>
      </c>
      <c r="BW116" s="796"/>
      <c r="BX116" s="796"/>
      <c r="BY116" s="796"/>
      <c r="BZ116" s="796"/>
      <c r="CA116" s="796">
        <v>3000</v>
      </c>
      <c r="CB116" s="796"/>
      <c r="CC116" s="796"/>
      <c r="CD116" s="796"/>
      <c r="CE116" s="796"/>
      <c r="CF116" s="857">
        <v>0.1</v>
      </c>
      <c r="CG116" s="858"/>
      <c r="CH116" s="858"/>
      <c r="CI116" s="858"/>
      <c r="CJ116" s="858"/>
      <c r="CK116" s="913"/>
      <c r="CL116" s="870"/>
      <c r="CM116" s="807" t="s">
        <v>398</v>
      </c>
      <c r="CN116" s="808"/>
      <c r="CO116" s="808"/>
      <c r="CP116" s="808"/>
      <c r="CQ116" s="808"/>
      <c r="CR116" s="808"/>
      <c r="CS116" s="808"/>
      <c r="CT116" s="808"/>
      <c r="CU116" s="808"/>
      <c r="CV116" s="808"/>
      <c r="CW116" s="808"/>
      <c r="CX116" s="808"/>
      <c r="CY116" s="808"/>
      <c r="CZ116" s="808"/>
      <c r="DA116" s="808"/>
      <c r="DB116" s="808"/>
      <c r="DC116" s="808"/>
      <c r="DD116" s="808"/>
      <c r="DE116" s="808"/>
      <c r="DF116" s="809"/>
      <c r="DG116" s="758" t="s">
        <v>67</v>
      </c>
      <c r="DH116" s="759"/>
      <c r="DI116" s="759"/>
      <c r="DJ116" s="759"/>
      <c r="DK116" s="760"/>
      <c r="DL116" s="761" t="s">
        <v>67</v>
      </c>
      <c r="DM116" s="759"/>
      <c r="DN116" s="759"/>
      <c r="DO116" s="759"/>
      <c r="DP116" s="760"/>
      <c r="DQ116" s="761" t="s">
        <v>67</v>
      </c>
      <c r="DR116" s="759"/>
      <c r="DS116" s="759"/>
      <c r="DT116" s="759"/>
      <c r="DU116" s="760"/>
      <c r="DV116" s="800" t="s">
        <v>67</v>
      </c>
      <c r="DW116" s="801"/>
      <c r="DX116" s="801"/>
      <c r="DY116" s="801"/>
      <c r="DZ116" s="802"/>
    </row>
    <row r="117" spans="1:130" s="104" customFormat="1" ht="26.25" customHeight="1" x14ac:dyDescent="0.2">
      <c r="A117" s="883" t="s">
        <v>126</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36" t="s">
        <v>399</v>
      </c>
      <c r="Z117" s="885"/>
      <c r="AA117" s="890">
        <v>1415087</v>
      </c>
      <c r="AB117" s="891"/>
      <c r="AC117" s="891"/>
      <c r="AD117" s="891"/>
      <c r="AE117" s="892"/>
      <c r="AF117" s="893">
        <v>1265680</v>
      </c>
      <c r="AG117" s="891"/>
      <c r="AH117" s="891"/>
      <c r="AI117" s="891"/>
      <c r="AJ117" s="892"/>
      <c r="AK117" s="893">
        <v>1264622</v>
      </c>
      <c r="AL117" s="891"/>
      <c r="AM117" s="891"/>
      <c r="AN117" s="891"/>
      <c r="AO117" s="892"/>
      <c r="AP117" s="894"/>
      <c r="AQ117" s="895"/>
      <c r="AR117" s="895"/>
      <c r="AS117" s="895"/>
      <c r="AT117" s="896"/>
      <c r="AU117" s="918"/>
      <c r="AV117" s="919"/>
      <c r="AW117" s="919"/>
      <c r="AX117" s="919"/>
      <c r="AY117" s="919"/>
      <c r="AZ117" s="845" t="s">
        <v>400</v>
      </c>
      <c r="BA117" s="846"/>
      <c r="BB117" s="846"/>
      <c r="BC117" s="846"/>
      <c r="BD117" s="846"/>
      <c r="BE117" s="846"/>
      <c r="BF117" s="846"/>
      <c r="BG117" s="846"/>
      <c r="BH117" s="846"/>
      <c r="BI117" s="846"/>
      <c r="BJ117" s="846"/>
      <c r="BK117" s="846"/>
      <c r="BL117" s="846"/>
      <c r="BM117" s="846"/>
      <c r="BN117" s="846"/>
      <c r="BO117" s="846"/>
      <c r="BP117" s="847"/>
      <c r="BQ117" s="795" t="s">
        <v>67</v>
      </c>
      <c r="BR117" s="796"/>
      <c r="BS117" s="796"/>
      <c r="BT117" s="796"/>
      <c r="BU117" s="796"/>
      <c r="BV117" s="796" t="s">
        <v>67</v>
      </c>
      <c r="BW117" s="796"/>
      <c r="BX117" s="796"/>
      <c r="BY117" s="796"/>
      <c r="BZ117" s="796"/>
      <c r="CA117" s="796" t="s">
        <v>67</v>
      </c>
      <c r="CB117" s="796"/>
      <c r="CC117" s="796"/>
      <c r="CD117" s="796"/>
      <c r="CE117" s="796"/>
      <c r="CF117" s="857" t="s">
        <v>67</v>
      </c>
      <c r="CG117" s="858"/>
      <c r="CH117" s="858"/>
      <c r="CI117" s="858"/>
      <c r="CJ117" s="858"/>
      <c r="CK117" s="913"/>
      <c r="CL117" s="870"/>
      <c r="CM117" s="807" t="s">
        <v>401</v>
      </c>
      <c r="CN117" s="808"/>
      <c r="CO117" s="808"/>
      <c r="CP117" s="808"/>
      <c r="CQ117" s="808"/>
      <c r="CR117" s="808"/>
      <c r="CS117" s="808"/>
      <c r="CT117" s="808"/>
      <c r="CU117" s="808"/>
      <c r="CV117" s="808"/>
      <c r="CW117" s="808"/>
      <c r="CX117" s="808"/>
      <c r="CY117" s="808"/>
      <c r="CZ117" s="808"/>
      <c r="DA117" s="808"/>
      <c r="DB117" s="808"/>
      <c r="DC117" s="808"/>
      <c r="DD117" s="808"/>
      <c r="DE117" s="808"/>
      <c r="DF117" s="809"/>
      <c r="DG117" s="758" t="s">
        <v>67</v>
      </c>
      <c r="DH117" s="759"/>
      <c r="DI117" s="759"/>
      <c r="DJ117" s="759"/>
      <c r="DK117" s="760"/>
      <c r="DL117" s="761" t="s">
        <v>67</v>
      </c>
      <c r="DM117" s="759"/>
      <c r="DN117" s="759"/>
      <c r="DO117" s="759"/>
      <c r="DP117" s="760"/>
      <c r="DQ117" s="761" t="s">
        <v>67</v>
      </c>
      <c r="DR117" s="759"/>
      <c r="DS117" s="759"/>
      <c r="DT117" s="759"/>
      <c r="DU117" s="760"/>
      <c r="DV117" s="800" t="s">
        <v>67</v>
      </c>
      <c r="DW117" s="801"/>
      <c r="DX117" s="801"/>
      <c r="DY117" s="801"/>
      <c r="DZ117" s="802"/>
    </row>
    <row r="118" spans="1:130" s="104" customFormat="1" ht="26.25" customHeight="1" x14ac:dyDescent="0.2">
      <c r="A118" s="883" t="s">
        <v>374</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372</v>
      </c>
      <c r="AB118" s="884"/>
      <c r="AC118" s="884"/>
      <c r="AD118" s="884"/>
      <c r="AE118" s="885"/>
      <c r="AF118" s="886" t="s">
        <v>244</v>
      </c>
      <c r="AG118" s="884"/>
      <c r="AH118" s="884"/>
      <c r="AI118" s="884"/>
      <c r="AJ118" s="885"/>
      <c r="AK118" s="886" t="s">
        <v>243</v>
      </c>
      <c r="AL118" s="884"/>
      <c r="AM118" s="884"/>
      <c r="AN118" s="884"/>
      <c r="AO118" s="885"/>
      <c r="AP118" s="887" t="s">
        <v>373</v>
      </c>
      <c r="AQ118" s="888"/>
      <c r="AR118" s="888"/>
      <c r="AS118" s="888"/>
      <c r="AT118" s="889"/>
      <c r="AU118" s="918"/>
      <c r="AV118" s="919"/>
      <c r="AW118" s="919"/>
      <c r="AX118" s="919"/>
      <c r="AY118" s="919"/>
      <c r="AZ118" s="838" t="s">
        <v>402</v>
      </c>
      <c r="BA118" s="839"/>
      <c r="BB118" s="839"/>
      <c r="BC118" s="839"/>
      <c r="BD118" s="839"/>
      <c r="BE118" s="839"/>
      <c r="BF118" s="839"/>
      <c r="BG118" s="839"/>
      <c r="BH118" s="839"/>
      <c r="BI118" s="839"/>
      <c r="BJ118" s="839"/>
      <c r="BK118" s="839"/>
      <c r="BL118" s="839"/>
      <c r="BM118" s="839"/>
      <c r="BN118" s="839"/>
      <c r="BO118" s="839"/>
      <c r="BP118" s="840"/>
      <c r="BQ118" s="841" t="s">
        <v>67</v>
      </c>
      <c r="BR118" s="842"/>
      <c r="BS118" s="842"/>
      <c r="BT118" s="842"/>
      <c r="BU118" s="842"/>
      <c r="BV118" s="842" t="s">
        <v>67</v>
      </c>
      <c r="BW118" s="842"/>
      <c r="BX118" s="842"/>
      <c r="BY118" s="842"/>
      <c r="BZ118" s="842"/>
      <c r="CA118" s="842" t="s">
        <v>67</v>
      </c>
      <c r="CB118" s="842"/>
      <c r="CC118" s="842"/>
      <c r="CD118" s="842"/>
      <c r="CE118" s="842"/>
      <c r="CF118" s="857" t="s">
        <v>67</v>
      </c>
      <c r="CG118" s="858"/>
      <c r="CH118" s="858"/>
      <c r="CI118" s="858"/>
      <c r="CJ118" s="858"/>
      <c r="CK118" s="913"/>
      <c r="CL118" s="870"/>
      <c r="CM118" s="807" t="s">
        <v>403</v>
      </c>
      <c r="CN118" s="808"/>
      <c r="CO118" s="808"/>
      <c r="CP118" s="808"/>
      <c r="CQ118" s="808"/>
      <c r="CR118" s="808"/>
      <c r="CS118" s="808"/>
      <c r="CT118" s="808"/>
      <c r="CU118" s="808"/>
      <c r="CV118" s="808"/>
      <c r="CW118" s="808"/>
      <c r="CX118" s="808"/>
      <c r="CY118" s="808"/>
      <c r="CZ118" s="808"/>
      <c r="DA118" s="808"/>
      <c r="DB118" s="808"/>
      <c r="DC118" s="808"/>
      <c r="DD118" s="808"/>
      <c r="DE118" s="808"/>
      <c r="DF118" s="809"/>
      <c r="DG118" s="758" t="s">
        <v>67</v>
      </c>
      <c r="DH118" s="759"/>
      <c r="DI118" s="759"/>
      <c r="DJ118" s="759"/>
      <c r="DK118" s="760"/>
      <c r="DL118" s="761" t="s">
        <v>67</v>
      </c>
      <c r="DM118" s="759"/>
      <c r="DN118" s="759"/>
      <c r="DO118" s="759"/>
      <c r="DP118" s="760"/>
      <c r="DQ118" s="761" t="s">
        <v>67</v>
      </c>
      <c r="DR118" s="759"/>
      <c r="DS118" s="759"/>
      <c r="DT118" s="759"/>
      <c r="DU118" s="760"/>
      <c r="DV118" s="800" t="s">
        <v>67</v>
      </c>
      <c r="DW118" s="801"/>
      <c r="DX118" s="801"/>
      <c r="DY118" s="801"/>
      <c r="DZ118" s="802"/>
    </row>
    <row r="119" spans="1:130" s="104" customFormat="1" ht="26.25" customHeight="1" x14ac:dyDescent="0.2">
      <c r="A119" s="867" t="s">
        <v>378</v>
      </c>
      <c r="B119" s="868"/>
      <c r="C119" s="873" t="s">
        <v>379</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67</v>
      </c>
      <c r="AB119" s="877"/>
      <c r="AC119" s="877"/>
      <c r="AD119" s="877"/>
      <c r="AE119" s="878"/>
      <c r="AF119" s="879" t="s">
        <v>67</v>
      </c>
      <c r="AG119" s="877"/>
      <c r="AH119" s="877"/>
      <c r="AI119" s="877"/>
      <c r="AJ119" s="878"/>
      <c r="AK119" s="879" t="s">
        <v>67</v>
      </c>
      <c r="AL119" s="877"/>
      <c r="AM119" s="877"/>
      <c r="AN119" s="877"/>
      <c r="AO119" s="878"/>
      <c r="AP119" s="880" t="s">
        <v>67</v>
      </c>
      <c r="AQ119" s="881"/>
      <c r="AR119" s="881"/>
      <c r="AS119" s="881"/>
      <c r="AT119" s="882"/>
      <c r="AU119" s="920"/>
      <c r="AV119" s="921"/>
      <c r="AW119" s="921"/>
      <c r="AX119" s="921"/>
      <c r="AY119" s="921"/>
      <c r="AZ119" s="135" t="s">
        <v>126</v>
      </c>
      <c r="BA119" s="135"/>
      <c r="BB119" s="135"/>
      <c r="BC119" s="135"/>
      <c r="BD119" s="135"/>
      <c r="BE119" s="135"/>
      <c r="BF119" s="135"/>
      <c r="BG119" s="135"/>
      <c r="BH119" s="135"/>
      <c r="BI119" s="135"/>
      <c r="BJ119" s="135"/>
      <c r="BK119" s="135"/>
      <c r="BL119" s="135"/>
      <c r="BM119" s="135"/>
      <c r="BN119" s="135"/>
      <c r="BO119" s="836" t="s">
        <v>404</v>
      </c>
      <c r="BP119" s="837"/>
      <c r="BQ119" s="841">
        <v>14514257</v>
      </c>
      <c r="BR119" s="842"/>
      <c r="BS119" s="842"/>
      <c r="BT119" s="842"/>
      <c r="BU119" s="842"/>
      <c r="BV119" s="842">
        <v>14585328</v>
      </c>
      <c r="BW119" s="842"/>
      <c r="BX119" s="842"/>
      <c r="BY119" s="842"/>
      <c r="BZ119" s="842"/>
      <c r="CA119" s="842">
        <v>14660624</v>
      </c>
      <c r="CB119" s="842"/>
      <c r="CC119" s="842"/>
      <c r="CD119" s="842"/>
      <c r="CE119" s="842"/>
      <c r="CF119" s="725"/>
      <c r="CG119" s="726"/>
      <c r="CH119" s="726"/>
      <c r="CI119" s="726"/>
      <c r="CJ119" s="835"/>
      <c r="CK119" s="914"/>
      <c r="CL119" s="872"/>
      <c r="CM119" s="797" t="s">
        <v>405</v>
      </c>
      <c r="CN119" s="798"/>
      <c r="CO119" s="798"/>
      <c r="CP119" s="798"/>
      <c r="CQ119" s="798"/>
      <c r="CR119" s="798"/>
      <c r="CS119" s="798"/>
      <c r="CT119" s="798"/>
      <c r="CU119" s="798"/>
      <c r="CV119" s="798"/>
      <c r="CW119" s="798"/>
      <c r="CX119" s="798"/>
      <c r="CY119" s="798"/>
      <c r="CZ119" s="798"/>
      <c r="DA119" s="798"/>
      <c r="DB119" s="798"/>
      <c r="DC119" s="798"/>
      <c r="DD119" s="798"/>
      <c r="DE119" s="798"/>
      <c r="DF119" s="799"/>
      <c r="DG119" s="741">
        <v>2499</v>
      </c>
      <c r="DH119" s="742"/>
      <c r="DI119" s="742"/>
      <c r="DJ119" s="742"/>
      <c r="DK119" s="743"/>
      <c r="DL119" s="744">
        <v>1239</v>
      </c>
      <c r="DM119" s="742"/>
      <c r="DN119" s="742"/>
      <c r="DO119" s="742"/>
      <c r="DP119" s="743"/>
      <c r="DQ119" s="744">
        <v>406</v>
      </c>
      <c r="DR119" s="742"/>
      <c r="DS119" s="742"/>
      <c r="DT119" s="742"/>
      <c r="DU119" s="743"/>
      <c r="DV119" s="810">
        <v>0</v>
      </c>
      <c r="DW119" s="811"/>
      <c r="DX119" s="811"/>
      <c r="DY119" s="811"/>
      <c r="DZ119" s="812"/>
    </row>
    <row r="120" spans="1:130" s="104" customFormat="1" ht="26.25" customHeight="1" x14ac:dyDescent="0.2">
      <c r="A120" s="869"/>
      <c r="B120" s="870"/>
      <c r="C120" s="807" t="s">
        <v>382</v>
      </c>
      <c r="D120" s="808"/>
      <c r="E120" s="808"/>
      <c r="F120" s="808"/>
      <c r="G120" s="808"/>
      <c r="H120" s="808"/>
      <c r="I120" s="808"/>
      <c r="J120" s="808"/>
      <c r="K120" s="808"/>
      <c r="L120" s="808"/>
      <c r="M120" s="808"/>
      <c r="N120" s="808"/>
      <c r="O120" s="808"/>
      <c r="P120" s="808"/>
      <c r="Q120" s="808"/>
      <c r="R120" s="808"/>
      <c r="S120" s="808"/>
      <c r="T120" s="808"/>
      <c r="U120" s="808"/>
      <c r="V120" s="808"/>
      <c r="W120" s="808"/>
      <c r="X120" s="808"/>
      <c r="Y120" s="808"/>
      <c r="Z120" s="809"/>
      <c r="AA120" s="758" t="s">
        <v>67</v>
      </c>
      <c r="AB120" s="759"/>
      <c r="AC120" s="759"/>
      <c r="AD120" s="759"/>
      <c r="AE120" s="760"/>
      <c r="AF120" s="761" t="s">
        <v>67</v>
      </c>
      <c r="AG120" s="759"/>
      <c r="AH120" s="759"/>
      <c r="AI120" s="759"/>
      <c r="AJ120" s="760"/>
      <c r="AK120" s="761" t="s">
        <v>67</v>
      </c>
      <c r="AL120" s="759"/>
      <c r="AM120" s="759"/>
      <c r="AN120" s="759"/>
      <c r="AO120" s="760"/>
      <c r="AP120" s="800" t="s">
        <v>67</v>
      </c>
      <c r="AQ120" s="801"/>
      <c r="AR120" s="801"/>
      <c r="AS120" s="801"/>
      <c r="AT120" s="802"/>
      <c r="AU120" s="859" t="s">
        <v>406</v>
      </c>
      <c r="AV120" s="860"/>
      <c r="AW120" s="860"/>
      <c r="AX120" s="860"/>
      <c r="AY120" s="861"/>
      <c r="AZ120" s="822" t="s">
        <v>407</v>
      </c>
      <c r="BA120" s="787"/>
      <c r="BB120" s="787"/>
      <c r="BC120" s="787"/>
      <c r="BD120" s="787"/>
      <c r="BE120" s="787"/>
      <c r="BF120" s="787"/>
      <c r="BG120" s="787"/>
      <c r="BH120" s="787"/>
      <c r="BI120" s="787"/>
      <c r="BJ120" s="787"/>
      <c r="BK120" s="787"/>
      <c r="BL120" s="787"/>
      <c r="BM120" s="787"/>
      <c r="BN120" s="787"/>
      <c r="BO120" s="787"/>
      <c r="BP120" s="788"/>
      <c r="BQ120" s="823">
        <v>3574869</v>
      </c>
      <c r="BR120" s="804"/>
      <c r="BS120" s="804"/>
      <c r="BT120" s="804"/>
      <c r="BU120" s="804"/>
      <c r="BV120" s="804">
        <v>3791696</v>
      </c>
      <c r="BW120" s="804"/>
      <c r="BX120" s="804"/>
      <c r="BY120" s="804"/>
      <c r="BZ120" s="804"/>
      <c r="CA120" s="804">
        <v>3838048</v>
      </c>
      <c r="CB120" s="804"/>
      <c r="CC120" s="804"/>
      <c r="CD120" s="804"/>
      <c r="CE120" s="804"/>
      <c r="CF120" s="848">
        <v>66</v>
      </c>
      <c r="CG120" s="849"/>
      <c r="CH120" s="849"/>
      <c r="CI120" s="849"/>
      <c r="CJ120" s="849"/>
      <c r="CK120" s="850" t="s">
        <v>408</v>
      </c>
      <c r="CL120" s="814"/>
      <c r="CM120" s="814"/>
      <c r="CN120" s="814"/>
      <c r="CO120" s="815"/>
      <c r="CP120" s="854" t="s">
        <v>347</v>
      </c>
      <c r="CQ120" s="855"/>
      <c r="CR120" s="855"/>
      <c r="CS120" s="855"/>
      <c r="CT120" s="855"/>
      <c r="CU120" s="855"/>
      <c r="CV120" s="855"/>
      <c r="CW120" s="855"/>
      <c r="CX120" s="855"/>
      <c r="CY120" s="855"/>
      <c r="CZ120" s="855"/>
      <c r="DA120" s="855"/>
      <c r="DB120" s="855"/>
      <c r="DC120" s="855"/>
      <c r="DD120" s="855"/>
      <c r="DE120" s="855"/>
      <c r="DF120" s="856"/>
      <c r="DG120" s="823">
        <v>1782313</v>
      </c>
      <c r="DH120" s="804"/>
      <c r="DI120" s="804"/>
      <c r="DJ120" s="804"/>
      <c r="DK120" s="804"/>
      <c r="DL120" s="804">
        <v>1727100</v>
      </c>
      <c r="DM120" s="804"/>
      <c r="DN120" s="804"/>
      <c r="DO120" s="804"/>
      <c r="DP120" s="804"/>
      <c r="DQ120" s="804">
        <v>1640578</v>
      </c>
      <c r="DR120" s="804"/>
      <c r="DS120" s="804"/>
      <c r="DT120" s="804"/>
      <c r="DU120" s="804"/>
      <c r="DV120" s="805">
        <v>28.2</v>
      </c>
      <c r="DW120" s="805"/>
      <c r="DX120" s="805"/>
      <c r="DY120" s="805"/>
      <c r="DZ120" s="806"/>
    </row>
    <row r="121" spans="1:130" s="104" customFormat="1" ht="26.25" customHeight="1" x14ac:dyDescent="0.2">
      <c r="A121" s="869"/>
      <c r="B121" s="870"/>
      <c r="C121" s="845" t="s">
        <v>409</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t="s">
        <v>67</v>
      </c>
      <c r="AB121" s="759"/>
      <c r="AC121" s="759"/>
      <c r="AD121" s="759"/>
      <c r="AE121" s="760"/>
      <c r="AF121" s="761" t="s">
        <v>67</v>
      </c>
      <c r="AG121" s="759"/>
      <c r="AH121" s="759"/>
      <c r="AI121" s="759"/>
      <c r="AJ121" s="760"/>
      <c r="AK121" s="761" t="s">
        <v>67</v>
      </c>
      <c r="AL121" s="759"/>
      <c r="AM121" s="759"/>
      <c r="AN121" s="759"/>
      <c r="AO121" s="760"/>
      <c r="AP121" s="800" t="s">
        <v>67</v>
      </c>
      <c r="AQ121" s="801"/>
      <c r="AR121" s="801"/>
      <c r="AS121" s="801"/>
      <c r="AT121" s="802"/>
      <c r="AU121" s="862"/>
      <c r="AV121" s="863"/>
      <c r="AW121" s="863"/>
      <c r="AX121" s="863"/>
      <c r="AY121" s="864"/>
      <c r="AZ121" s="794" t="s">
        <v>410</v>
      </c>
      <c r="BA121" s="729"/>
      <c r="BB121" s="729"/>
      <c r="BC121" s="729"/>
      <c r="BD121" s="729"/>
      <c r="BE121" s="729"/>
      <c r="BF121" s="729"/>
      <c r="BG121" s="729"/>
      <c r="BH121" s="729"/>
      <c r="BI121" s="729"/>
      <c r="BJ121" s="729"/>
      <c r="BK121" s="729"/>
      <c r="BL121" s="729"/>
      <c r="BM121" s="729"/>
      <c r="BN121" s="729"/>
      <c r="BO121" s="729"/>
      <c r="BP121" s="730"/>
      <c r="BQ121" s="795">
        <v>476955</v>
      </c>
      <c r="BR121" s="796"/>
      <c r="BS121" s="796"/>
      <c r="BT121" s="796"/>
      <c r="BU121" s="796"/>
      <c r="BV121" s="796">
        <v>609251</v>
      </c>
      <c r="BW121" s="796"/>
      <c r="BX121" s="796"/>
      <c r="BY121" s="796"/>
      <c r="BZ121" s="796"/>
      <c r="CA121" s="796">
        <v>571438</v>
      </c>
      <c r="CB121" s="796"/>
      <c r="CC121" s="796"/>
      <c r="CD121" s="796"/>
      <c r="CE121" s="796"/>
      <c r="CF121" s="857">
        <v>9.8000000000000007</v>
      </c>
      <c r="CG121" s="858"/>
      <c r="CH121" s="858"/>
      <c r="CI121" s="858"/>
      <c r="CJ121" s="858"/>
      <c r="CK121" s="851"/>
      <c r="CL121" s="817"/>
      <c r="CM121" s="817"/>
      <c r="CN121" s="817"/>
      <c r="CO121" s="818"/>
      <c r="CP121" s="826" t="s">
        <v>351</v>
      </c>
      <c r="CQ121" s="827"/>
      <c r="CR121" s="827"/>
      <c r="CS121" s="827"/>
      <c r="CT121" s="827"/>
      <c r="CU121" s="827"/>
      <c r="CV121" s="827"/>
      <c r="CW121" s="827"/>
      <c r="CX121" s="827"/>
      <c r="CY121" s="827"/>
      <c r="CZ121" s="827"/>
      <c r="DA121" s="827"/>
      <c r="DB121" s="827"/>
      <c r="DC121" s="827"/>
      <c r="DD121" s="827"/>
      <c r="DE121" s="827"/>
      <c r="DF121" s="828"/>
      <c r="DG121" s="795">
        <v>836841</v>
      </c>
      <c r="DH121" s="796"/>
      <c r="DI121" s="796"/>
      <c r="DJ121" s="796"/>
      <c r="DK121" s="796"/>
      <c r="DL121" s="796">
        <v>819982</v>
      </c>
      <c r="DM121" s="796"/>
      <c r="DN121" s="796"/>
      <c r="DO121" s="796"/>
      <c r="DP121" s="796"/>
      <c r="DQ121" s="796">
        <v>793904</v>
      </c>
      <c r="DR121" s="796"/>
      <c r="DS121" s="796"/>
      <c r="DT121" s="796"/>
      <c r="DU121" s="796"/>
      <c r="DV121" s="773">
        <v>13.6</v>
      </c>
      <c r="DW121" s="773"/>
      <c r="DX121" s="773"/>
      <c r="DY121" s="773"/>
      <c r="DZ121" s="774"/>
    </row>
    <row r="122" spans="1:130" s="104" customFormat="1" ht="26.25" customHeight="1" x14ac:dyDescent="0.2">
      <c r="A122" s="869"/>
      <c r="B122" s="870"/>
      <c r="C122" s="807" t="s">
        <v>392</v>
      </c>
      <c r="D122" s="808"/>
      <c r="E122" s="808"/>
      <c r="F122" s="808"/>
      <c r="G122" s="808"/>
      <c r="H122" s="808"/>
      <c r="I122" s="808"/>
      <c r="J122" s="808"/>
      <c r="K122" s="808"/>
      <c r="L122" s="808"/>
      <c r="M122" s="808"/>
      <c r="N122" s="808"/>
      <c r="O122" s="808"/>
      <c r="P122" s="808"/>
      <c r="Q122" s="808"/>
      <c r="R122" s="808"/>
      <c r="S122" s="808"/>
      <c r="T122" s="808"/>
      <c r="U122" s="808"/>
      <c r="V122" s="808"/>
      <c r="W122" s="808"/>
      <c r="X122" s="808"/>
      <c r="Y122" s="808"/>
      <c r="Z122" s="809"/>
      <c r="AA122" s="758" t="s">
        <v>67</v>
      </c>
      <c r="AB122" s="759"/>
      <c r="AC122" s="759"/>
      <c r="AD122" s="759"/>
      <c r="AE122" s="760"/>
      <c r="AF122" s="761" t="s">
        <v>67</v>
      </c>
      <c r="AG122" s="759"/>
      <c r="AH122" s="759"/>
      <c r="AI122" s="759"/>
      <c r="AJ122" s="760"/>
      <c r="AK122" s="761" t="s">
        <v>67</v>
      </c>
      <c r="AL122" s="759"/>
      <c r="AM122" s="759"/>
      <c r="AN122" s="759"/>
      <c r="AO122" s="760"/>
      <c r="AP122" s="800" t="s">
        <v>67</v>
      </c>
      <c r="AQ122" s="801"/>
      <c r="AR122" s="801"/>
      <c r="AS122" s="801"/>
      <c r="AT122" s="802"/>
      <c r="AU122" s="862"/>
      <c r="AV122" s="863"/>
      <c r="AW122" s="863"/>
      <c r="AX122" s="863"/>
      <c r="AY122" s="864"/>
      <c r="AZ122" s="838" t="s">
        <v>411</v>
      </c>
      <c r="BA122" s="839"/>
      <c r="BB122" s="839"/>
      <c r="BC122" s="839"/>
      <c r="BD122" s="839"/>
      <c r="BE122" s="839"/>
      <c r="BF122" s="839"/>
      <c r="BG122" s="839"/>
      <c r="BH122" s="839"/>
      <c r="BI122" s="839"/>
      <c r="BJ122" s="839"/>
      <c r="BK122" s="839"/>
      <c r="BL122" s="839"/>
      <c r="BM122" s="839"/>
      <c r="BN122" s="839"/>
      <c r="BO122" s="839"/>
      <c r="BP122" s="840"/>
      <c r="BQ122" s="841">
        <v>8796569</v>
      </c>
      <c r="BR122" s="842"/>
      <c r="BS122" s="842"/>
      <c r="BT122" s="842"/>
      <c r="BU122" s="842"/>
      <c r="BV122" s="842">
        <v>8746646</v>
      </c>
      <c r="BW122" s="842"/>
      <c r="BX122" s="842"/>
      <c r="BY122" s="842"/>
      <c r="BZ122" s="842"/>
      <c r="CA122" s="842">
        <v>8201353</v>
      </c>
      <c r="CB122" s="842"/>
      <c r="CC122" s="842"/>
      <c r="CD122" s="842"/>
      <c r="CE122" s="842"/>
      <c r="CF122" s="843">
        <v>141</v>
      </c>
      <c r="CG122" s="844"/>
      <c r="CH122" s="844"/>
      <c r="CI122" s="844"/>
      <c r="CJ122" s="844"/>
      <c r="CK122" s="851"/>
      <c r="CL122" s="817"/>
      <c r="CM122" s="817"/>
      <c r="CN122" s="817"/>
      <c r="CO122" s="818"/>
      <c r="CP122" s="826" t="s">
        <v>412</v>
      </c>
      <c r="CQ122" s="827"/>
      <c r="CR122" s="827"/>
      <c r="CS122" s="827"/>
      <c r="CT122" s="827"/>
      <c r="CU122" s="827"/>
      <c r="CV122" s="827"/>
      <c r="CW122" s="827"/>
      <c r="CX122" s="827"/>
      <c r="CY122" s="827"/>
      <c r="CZ122" s="827"/>
      <c r="DA122" s="827"/>
      <c r="DB122" s="827"/>
      <c r="DC122" s="827"/>
      <c r="DD122" s="827"/>
      <c r="DE122" s="827"/>
      <c r="DF122" s="828"/>
      <c r="DG122" s="795">
        <v>412870</v>
      </c>
      <c r="DH122" s="796"/>
      <c r="DI122" s="796"/>
      <c r="DJ122" s="796"/>
      <c r="DK122" s="796"/>
      <c r="DL122" s="796">
        <v>409593</v>
      </c>
      <c r="DM122" s="796"/>
      <c r="DN122" s="796"/>
      <c r="DO122" s="796"/>
      <c r="DP122" s="796"/>
      <c r="DQ122" s="796">
        <v>560240</v>
      </c>
      <c r="DR122" s="796"/>
      <c r="DS122" s="796"/>
      <c r="DT122" s="796"/>
      <c r="DU122" s="796"/>
      <c r="DV122" s="773">
        <v>9.6</v>
      </c>
      <c r="DW122" s="773"/>
      <c r="DX122" s="773"/>
      <c r="DY122" s="773"/>
      <c r="DZ122" s="774"/>
    </row>
    <row r="123" spans="1:130" s="104" customFormat="1" ht="26.25" customHeight="1" x14ac:dyDescent="0.2">
      <c r="A123" s="869"/>
      <c r="B123" s="870"/>
      <c r="C123" s="807" t="s">
        <v>398</v>
      </c>
      <c r="D123" s="808"/>
      <c r="E123" s="808"/>
      <c r="F123" s="808"/>
      <c r="G123" s="808"/>
      <c r="H123" s="808"/>
      <c r="I123" s="808"/>
      <c r="J123" s="808"/>
      <c r="K123" s="808"/>
      <c r="L123" s="808"/>
      <c r="M123" s="808"/>
      <c r="N123" s="808"/>
      <c r="O123" s="808"/>
      <c r="P123" s="808"/>
      <c r="Q123" s="808"/>
      <c r="R123" s="808"/>
      <c r="S123" s="808"/>
      <c r="T123" s="808"/>
      <c r="U123" s="808"/>
      <c r="V123" s="808"/>
      <c r="W123" s="808"/>
      <c r="X123" s="808"/>
      <c r="Y123" s="808"/>
      <c r="Z123" s="809"/>
      <c r="AA123" s="758" t="s">
        <v>326</v>
      </c>
      <c r="AB123" s="759"/>
      <c r="AC123" s="759"/>
      <c r="AD123" s="759"/>
      <c r="AE123" s="760"/>
      <c r="AF123" s="761" t="s">
        <v>326</v>
      </c>
      <c r="AG123" s="759"/>
      <c r="AH123" s="759"/>
      <c r="AI123" s="759"/>
      <c r="AJ123" s="760"/>
      <c r="AK123" s="761" t="s">
        <v>326</v>
      </c>
      <c r="AL123" s="759"/>
      <c r="AM123" s="759"/>
      <c r="AN123" s="759"/>
      <c r="AO123" s="760"/>
      <c r="AP123" s="800" t="s">
        <v>326</v>
      </c>
      <c r="AQ123" s="801"/>
      <c r="AR123" s="801"/>
      <c r="AS123" s="801"/>
      <c r="AT123" s="802"/>
      <c r="AU123" s="865"/>
      <c r="AV123" s="866"/>
      <c r="AW123" s="866"/>
      <c r="AX123" s="866"/>
      <c r="AY123" s="866"/>
      <c r="AZ123" s="135" t="s">
        <v>126</v>
      </c>
      <c r="BA123" s="135"/>
      <c r="BB123" s="135"/>
      <c r="BC123" s="135"/>
      <c r="BD123" s="135"/>
      <c r="BE123" s="135"/>
      <c r="BF123" s="135"/>
      <c r="BG123" s="135"/>
      <c r="BH123" s="135"/>
      <c r="BI123" s="135"/>
      <c r="BJ123" s="135"/>
      <c r="BK123" s="135"/>
      <c r="BL123" s="135"/>
      <c r="BM123" s="135"/>
      <c r="BN123" s="135"/>
      <c r="BO123" s="836" t="s">
        <v>413</v>
      </c>
      <c r="BP123" s="837"/>
      <c r="BQ123" s="833">
        <v>12848393</v>
      </c>
      <c r="BR123" s="834"/>
      <c r="BS123" s="834"/>
      <c r="BT123" s="834"/>
      <c r="BU123" s="834"/>
      <c r="BV123" s="834">
        <v>13147593</v>
      </c>
      <c r="BW123" s="834"/>
      <c r="BX123" s="834"/>
      <c r="BY123" s="834"/>
      <c r="BZ123" s="834"/>
      <c r="CA123" s="834">
        <v>12610839</v>
      </c>
      <c r="CB123" s="834"/>
      <c r="CC123" s="834"/>
      <c r="CD123" s="834"/>
      <c r="CE123" s="834"/>
      <c r="CF123" s="725"/>
      <c r="CG123" s="726"/>
      <c r="CH123" s="726"/>
      <c r="CI123" s="726"/>
      <c r="CJ123" s="835"/>
      <c r="CK123" s="851"/>
      <c r="CL123" s="817"/>
      <c r="CM123" s="817"/>
      <c r="CN123" s="817"/>
      <c r="CO123" s="818"/>
      <c r="CP123" s="826" t="s">
        <v>350</v>
      </c>
      <c r="CQ123" s="827"/>
      <c r="CR123" s="827"/>
      <c r="CS123" s="827"/>
      <c r="CT123" s="827"/>
      <c r="CU123" s="827"/>
      <c r="CV123" s="827"/>
      <c r="CW123" s="827"/>
      <c r="CX123" s="827"/>
      <c r="CY123" s="827"/>
      <c r="CZ123" s="827"/>
      <c r="DA123" s="827"/>
      <c r="DB123" s="827"/>
      <c r="DC123" s="827"/>
      <c r="DD123" s="827"/>
      <c r="DE123" s="827"/>
      <c r="DF123" s="828"/>
      <c r="DG123" s="758">
        <v>210189</v>
      </c>
      <c r="DH123" s="759"/>
      <c r="DI123" s="759"/>
      <c r="DJ123" s="759"/>
      <c r="DK123" s="760"/>
      <c r="DL123" s="761">
        <v>193220</v>
      </c>
      <c r="DM123" s="759"/>
      <c r="DN123" s="759"/>
      <c r="DO123" s="759"/>
      <c r="DP123" s="760"/>
      <c r="DQ123" s="761">
        <v>175739</v>
      </c>
      <c r="DR123" s="759"/>
      <c r="DS123" s="759"/>
      <c r="DT123" s="759"/>
      <c r="DU123" s="760"/>
      <c r="DV123" s="800">
        <v>3</v>
      </c>
      <c r="DW123" s="801"/>
      <c r="DX123" s="801"/>
      <c r="DY123" s="801"/>
      <c r="DZ123" s="802"/>
    </row>
    <row r="124" spans="1:130" s="104" customFormat="1" ht="26.25" customHeight="1" thickBot="1" x14ac:dyDescent="0.25">
      <c r="A124" s="869"/>
      <c r="B124" s="870"/>
      <c r="C124" s="807" t="s">
        <v>401</v>
      </c>
      <c r="D124" s="808"/>
      <c r="E124" s="808"/>
      <c r="F124" s="808"/>
      <c r="G124" s="808"/>
      <c r="H124" s="808"/>
      <c r="I124" s="808"/>
      <c r="J124" s="808"/>
      <c r="K124" s="808"/>
      <c r="L124" s="808"/>
      <c r="M124" s="808"/>
      <c r="N124" s="808"/>
      <c r="O124" s="808"/>
      <c r="P124" s="808"/>
      <c r="Q124" s="808"/>
      <c r="R124" s="808"/>
      <c r="S124" s="808"/>
      <c r="T124" s="808"/>
      <c r="U124" s="808"/>
      <c r="V124" s="808"/>
      <c r="W124" s="808"/>
      <c r="X124" s="808"/>
      <c r="Y124" s="808"/>
      <c r="Z124" s="809"/>
      <c r="AA124" s="758" t="s">
        <v>67</v>
      </c>
      <c r="AB124" s="759"/>
      <c r="AC124" s="759"/>
      <c r="AD124" s="759"/>
      <c r="AE124" s="760"/>
      <c r="AF124" s="761" t="s">
        <v>67</v>
      </c>
      <c r="AG124" s="759"/>
      <c r="AH124" s="759"/>
      <c r="AI124" s="759"/>
      <c r="AJ124" s="760"/>
      <c r="AK124" s="761" t="s">
        <v>67</v>
      </c>
      <c r="AL124" s="759"/>
      <c r="AM124" s="759"/>
      <c r="AN124" s="759"/>
      <c r="AO124" s="760"/>
      <c r="AP124" s="800" t="s">
        <v>67</v>
      </c>
      <c r="AQ124" s="801"/>
      <c r="AR124" s="801"/>
      <c r="AS124" s="801"/>
      <c r="AT124" s="802"/>
      <c r="AU124" s="829" t="s">
        <v>414</v>
      </c>
      <c r="AV124" s="830"/>
      <c r="AW124" s="830"/>
      <c r="AX124" s="830"/>
      <c r="AY124" s="830"/>
      <c r="AZ124" s="830"/>
      <c r="BA124" s="830"/>
      <c r="BB124" s="830"/>
      <c r="BC124" s="830"/>
      <c r="BD124" s="830"/>
      <c r="BE124" s="830"/>
      <c r="BF124" s="830"/>
      <c r="BG124" s="830"/>
      <c r="BH124" s="830"/>
      <c r="BI124" s="830"/>
      <c r="BJ124" s="830"/>
      <c r="BK124" s="830"/>
      <c r="BL124" s="830"/>
      <c r="BM124" s="830"/>
      <c r="BN124" s="830"/>
      <c r="BO124" s="830"/>
      <c r="BP124" s="831"/>
      <c r="BQ124" s="832">
        <v>29.1</v>
      </c>
      <c r="BR124" s="824"/>
      <c r="BS124" s="824"/>
      <c r="BT124" s="824"/>
      <c r="BU124" s="824"/>
      <c r="BV124" s="824">
        <v>24.3</v>
      </c>
      <c r="BW124" s="824"/>
      <c r="BX124" s="824"/>
      <c r="BY124" s="824"/>
      <c r="BZ124" s="824"/>
      <c r="CA124" s="824">
        <v>35.200000000000003</v>
      </c>
      <c r="CB124" s="824"/>
      <c r="CC124" s="824"/>
      <c r="CD124" s="824"/>
      <c r="CE124" s="824"/>
      <c r="CF124" s="703"/>
      <c r="CG124" s="704"/>
      <c r="CH124" s="704"/>
      <c r="CI124" s="704"/>
      <c r="CJ124" s="825"/>
      <c r="CK124" s="852"/>
      <c r="CL124" s="852"/>
      <c r="CM124" s="852"/>
      <c r="CN124" s="852"/>
      <c r="CO124" s="853"/>
      <c r="CP124" s="826" t="s">
        <v>415</v>
      </c>
      <c r="CQ124" s="827"/>
      <c r="CR124" s="827"/>
      <c r="CS124" s="827"/>
      <c r="CT124" s="827"/>
      <c r="CU124" s="827"/>
      <c r="CV124" s="827"/>
      <c r="CW124" s="827"/>
      <c r="CX124" s="827"/>
      <c r="CY124" s="827"/>
      <c r="CZ124" s="827"/>
      <c r="DA124" s="827"/>
      <c r="DB124" s="827"/>
      <c r="DC124" s="827"/>
      <c r="DD124" s="827"/>
      <c r="DE124" s="827"/>
      <c r="DF124" s="828"/>
      <c r="DG124" s="741">
        <v>125439</v>
      </c>
      <c r="DH124" s="742"/>
      <c r="DI124" s="742"/>
      <c r="DJ124" s="742"/>
      <c r="DK124" s="743"/>
      <c r="DL124" s="744">
        <v>148389</v>
      </c>
      <c r="DM124" s="742"/>
      <c r="DN124" s="742"/>
      <c r="DO124" s="742"/>
      <c r="DP124" s="743"/>
      <c r="DQ124" s="744">
        <v>131490</v>
      </c>
      <c r="DR124" s="742"/>
      <c r="DS124" s="742"/>
      <c r="DT124" s="742"/>
      <c r="DU124" s="743"/>
      <c r="DV124" s="810">
        <v>2.2999999999999998</v>
      </c>
      <c r="DW124" s="811"/>
      <c r="DX124" s="811"/>
      <c r="DY124" s="811"/>
      <c r="DZ124" s="812"/>
    </row>
    <row r="125" spans="1:130" s="104" customFormat="1" ht="26.25" customHeight="1" x14ac:dyDescent="0.2">
      <c r="A125" s="869"/>
      <c r="B125" s="870"/>
      <c r="C125" s="807" t="s">
        <v>403</v>
      </c>
      <c r="D125" s="808"/>
      <c r="E125" s="808"/>
      <c r="F125" s="808"/>
      <c r="G125" s="808"/>
      <c r="H125" s="808"/>
      <c r="I125" s="808"/>
      <c r="J125" s="808"/>
      <c r="K125" s="808"/>
      <c r="L125" s="808"/>
      <c r="M125" s="808"/>
      <c r="N125" s="808"/>
      <c r="O125" s="808"/>
      <c r="P125" s="808"/>
      <c r="Q125" s="808"/>
      <c r="R125" s="808"/>
      <c r="S125" s="808"/>
      <c r="T125" s="808"/>
      <c r="U125" s="808"/>
      <c r="V125" s="808"/>
      <c r="W125" s="808"/>
      <c r="X125" s="808"/>
      <c r="Y125" s="808"/>
      <c r="Z125" s="809"/>
      <c r="AA125" s="758" t="s">
        <v>67</v>
      </c>
      <c r="AB125" s="759"/>
      <c r="AC125" s="759"/>
      <c r="AD125" s="759"/>
      <c r="AE125" s="760"/>
      <c r="AF125" s="761" t="s">
        <v>67</v>
      </c>
      <c r="AG125" s="759"/>
      <c r="AH125" s="759"/>
      <c r="AI125" s="759"/>
      <c r="AJ125" s="760"/>
      <c r="AK125" s="761" t="s">
        <v>67</v>
      </c>
      <c r="AL125" s="759"/>
      <c r="AM125" s="759"/>
      <c r="AN125" s="759"/>
      <c r="AO125" s="760"/>
      <c r="AP125" s="800" t="s">
        <v>67</v>
      </c>
      <c r="AQ125" s="801"/>
      <c r="AR125" s="801"/>
      <c r="AS125" s="801"/>
      <c r="AT125" s="802"/>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13" t="s">
        <v>416</v>
      </c>
      <c r="CL125" s="814"/>
      <c r="CM125" s="814"/>
      <c r="CN125" s="814"/>
      <c r="CO125" s="815"/>
      <c r="CP125" s="822" t="s">
        <v>417</v>
      </c>
      <c r="CQ125" s="787"/>
      <c r="CR125" s="787"/>
      <c r="CS125" s="787"/>
      <c r="CT125" s="787"/>
      <c r="CU125" s="787"/>
      <c r="CV125" s="787"/>
      <c r="CW125" s="787"/>
      <c r="CX125" s="787"/>
      <c r="CY125" s="787"/>
      <c r="CZ125" s="787"/>
      <c r="DA125" s="787"/>
      <c r="DB125" s="787"/>
      <c r="DC125" s="787"/>
      <c r="DD125" s="787"/>
      <c r="DE125" s="787"/>
      <c r="DF125" s="788"/>
      <c r="DG125" s="823" t="s">
        <v>67</v>
      </c>
      <c r="DH125" s="804"/>
      <c r="DI125" s="804"/>
      <c r="DJ125" s="804"/>
      <c r="DK125" s="804"/>
      <c r="DL125" s="804" t="s">
        <v>67</v>
      </c>
      <c r="DM125" s="804"/>
      <c r="DN125" s="804"/>
      <c r="DO125" s="804"/>
      <c r="DP125" s="804"/>
      <c r="DQ125" s="804" t="s">
        <v>67</v>
      </c>
      <c r="DR125" s="804"/>
      <c r="DS125" s="804"/>
      <c r="DT125" s="804"/>
      <c r="DU125" s="804"/>
      <c r="DV125" s="805" t="s">
        <v>67</v>
      </c>
      <c r="DW125" s="805"/>
      <c r="DX125" s="805"/>
      <c r="DY125" s="805"/>
      <c r="DZ125" s="806"/>
    </row>
    <row r="126" spans="1:130" s="104" customFormat="1" ht="26.25" customHeight="1" thickBot="1" x14ac:dyDescent="0.25">
      <c r="A126" s="869"/>
      <c r="B126" s="870"/>
      <c r="C126" s="807" t="s">
        <v>405</v>
      </c>
      <c r="D126" s="808"/>
      <c r="E126" s="808"/>
      <c r="F126" s="808"/>
      <c r="G126" s="808"/>
      <c r="H126" s="808"/>
      <c r="I126" s="808"/>
      <c r="J126" s="808"/>
      <c r="K126" s="808"/>
      <c r="L126" s="808"/>
      <c r="M126" s="808"/>
      <c r="N126" s="808"/>
      <c r="O126" s="808"/>
      <c r="P126" s="808"/>
      <c r="Q126" s="808"/>
      <c r="R126" s="808"/>
      <c r="S126" s="808"/>
      <c r="T126" s="808"/>
      <c r="U126" s="808"/>
      <c r="V126" s="808"/>
      <c r="W126" s="808"/>
      <c r="X126" s="808"/>
      <c r="Y126" s="808"/>
      <c r="Z126" s="809"/>
      <c r="AA126" s="758" t="s">
        <v>67</v>
      </c>
      <c r="AB126" s="759"/>
      <c r="AC126" s="759"/>
      <c r="AD126" s="759"/>
      <c r="AE126" s="760"/>
      <c r="AF126" s="761" t="s">
        <v>67</v>
      </c>
      <c r="AG126" s="759"/>
      <c r="AH126" s="759"/>
      <c r="AI126" s="759"/>
      <c r="AJ126" s="760"/>
      <c r="AK126" s="761" t="s">
        <v>67</v>
      </c>
      <c r="AL126" s="759"/>
      <c r="AM126" s="759"/>
      <c r="AN126" s="759"/>
      <c r="AO126" s="760"/>
      <c r="AP126" s="800" t="s">
        <v>67</v>
      </c>
      <c r="AQ126" s="801"/>
      <c r="AR126" s="801"/>
      <c r="AS126" s="801"/>
      <c r="AT126" s="802"/>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16"/>
      <c r="CL126" s="817"/>
      <c r="CM126" s="817"/>
      <c r="CN126" s="817"/>
      <c r="CO126" s="818"/>
      <c r="CP126" s="794" t="s">
        <v>418</v>
      </c>
      <c r="CQ126" s="729"/>
      <c r="CR126" s="729"/>
      <c r="CS126" s="729"/>
      <c r="CT126" s="729"/>
      <c r="CU126" s="729"/>
      <c r="CV126" s="729"/>
      <c r="CW126" s="729"/>
      <c r="CX126" s="729"/>
      <c r="CY126" s="729"/>
      <c r="CZ126" s="729"/>
      <c r="DA126" s="729"/>
      <c r="DB126" s="729"/>
      <c r="DC126" s="729"/>
      <c r="DD126" s="729"/>
      <c r="DE126" s="729"/>
      <c r="DF126" s="730"/>
      <c r="DG126" s="795" t="s">
        <v>67</v>
      </c>
      <c r="DH126" s="796"/>
      <c r="DI126" s="796"/>
      <c r="DJ126" s="796"/>
      <c r="DK126" s="796"/>
      <c r="DL126" s="796" t="s">
        <v>67</v>
      </c>
      <c r="DM126" s="796"/>
      <c r="DN126" s="796"/>
      <c r="DO126" s="796"/>
      <c r="DP126" s="796"/>
      <c r="DQ126" s="796" t="s">
        <v>67</v>
      </c>
      <c r="DR126" s="796"/>
      <c r="DS126" s="796"/>
      <c r="DT126" s="796"/>
      <c r="DU126" s="796"/>
      <c r="DV126" s="773" t="s">
        <v>67</v>
      </c>
      <c r="DW126" s="773"/>
      <c r="DX126" s="773"/>
      <c r="DY126" s="773"/>
      <c r="DZ126" s="774"/>
    </row>
    <row r="127" spans="1:130" s="104" customFormat="1" ht="26.25" customHeight="1" x14ac:dyDescent="0.2">
      <c r="A127" s="871"/>
      <c r="B127" s="872"/>
      <c r="C127" s="797" t="s">
        <v>419</v>
      </c>
      <c r="D127" s="798"/>
      <c r="E127" s="798"/>
      <c r="F127" s="798"/>
      <c r="G127" s="798"/>
      <c r="H127" s="798"/>
      <c r="I127" s="798"/>
      <c r="J127" s="798"/>
      <c r="K127" s="798"/>
      <c r="L127" s="798"/>
      <c r="M127" s="798"/>
      <c r="N127" s="798"/>
      <c r="O127" s="798"/>
      <c r="P127" s="798"/>
      <c r="Q127" s="798"/>
      <c r="R127" s="798"/>
      <c r="S127" s="798"/>
      <c r="T127" s="798"/>
      <c r="U127" s="798"/>
      <c r="V127" s="798"/>
      <c r="W127" s="798"/>
      <c r="X127" s="798"/>
      <c r="Y127" s="798"/>
      <c r="Z127" s="799"/>
      <c r="AA127" s="758">
        <v>1684</v>
      </c>
      <c r="AB127" s="759"/>
      <c r="AC127" s="759"/>
      <c r="AD127" s="759"/>
      <c r="AE127" s="760"/>
      <c r="AF127" s="761">
        <v>1045</v>
      </c>
      <c r="AG127" s="759"/>
      <c r="AH127" s="759"/>
      <c r="AI127" s="759"/>
      <c r="AJ127" s="760"/>
      <c r="AK127" s="761">
        <v>833</v>
      </c>
      <c r="AL127" s="759"/>
      <c r="AM127" s="759"/>
      <c r="AN127" s="759"/>
      <c r="AO127" s="760"/>
      <c r="AP127" s="800">
        <v>0</v>
      </c>
      <c r="AQ127" s="801"/>
      <c r="AR127" s="801"/>
      <c r="AS127" s="801"/>
      <c r="AT127" s="802"/>
      <c r="AU127" s="140"/>
      <c r="AV127" s="140"/>
      <c r="AW127" s="140"/>
      <c r="AX127" s="803" t="s">
        <v>420</v>
      </c>
      <c r="AY127" s="791"/>
      <c r="AZ127" s="791"/>
      <c r="BA127" s="791"/>
      <c r="BB127" s="791"/>
      <c r="BC127" s="791"/>
      <c r="BD127" s="791"/>
      <c r="BE127" s="792"/>
      <c r="BF127" s="790" t="s">
        <v>421</v>
      </c>
      <c r="BG127" s="791"/>
      <c r="BH127" s="791"/>
      <c r="BI127" s="791"/>
      <c r="BJ127" s="791"/>
      <c r="BK127" s="791"/>
      <c r="BL127" s="792"/>
      <c r="BM127" s="790" t="s">
        <v>422</v>
      </c>
      <c r="BN127" s="791"/>
      <c r="BO127" s="791"/>
      <c r="BP127" s="791"/>
      <c r="BQ127" s="791"/>
      <c r="BR127" s="791"/>
      <c r="BS127" s="792"/>
      <c r="BT127" s="790" t="s">
        <v>423</v>
      </c>
      <c r="BU127" s="791"/>
      <c r="BV127" s="791"/>
      <c r="BW127" s="791"/>
      <c r="BX127" s="791"/>
      <c r="BY127" s="791"/>
      <c r="BZ127" s="793"/>
      <c r="CA127" s="140"/>
      <c r="CB127" s="140"/>
      <c r="CC127" s="140"/>
      <c r="CD127" s="141"/>
      <c r="CE127" s="141"/>
      <c r="CF127" s="141"/>
      <c r="CG127" s="138"/>
      <c r="CH127" s="138"/>
      <c r="CI127" s="138"/>
      <c r="CJ127" s="139"/>
      <c r="CK127" s="816"/>
      <c r="CL127" s="817"/>
      <c r="CM127" s="817"/>
      <c r="CN127" s="817"/>
      <c r="CO127" s="818"/>
      <c r="CP127" s="794" t="s">
        <v>424</v>
      </c>
      <c r="CQ127" s="729"/>
      <c r="CR127" s="729"/>
      <c r="CS127" s="729"/>
      <c r="CT127" s="729"/>
      <c r="CU127" s="729"/>
      <c r="CV127" s="729"/>
      <c r="CW127" s="729"/>
      <c r="CX127" s="729"/>
      <c r="CY127" s="729"/>
      <c r="CZ127" s="729"/>
      <c r="DA127" s="729"/>
      <c r="DB127" s="729"/>
      <c r="DC127" s="729"/>
      <c r="DD127" s="729"/>
      <c r="DE127" s="729"/>
      <c r="DF127" s="730"/>
      <c r="DG127" s="795" t="s">
        <v>67</v>
      </c>
      <c r="DH127" s="796"/>
      <c r="DI127" s="796"/>
      <c r="DJ127" s="796"/>
      <c r="DK127" s="796"/>
      <c r="DL127" s="796" t="s">
        <v>67</v>
      </c>
      <c r="DM127" s="796"/>
      <c r="DN127" s="796"/>
      <c r="DO127" s="796"/>
      <c r="DP127" s="796"/>
      <c r="DQ127" s="796" t="s">
        <v>67</v>
      </c>
      <c r="DR127" s="796"/>
      <c r="DS127" s="796"/>
      <c r="DT127" s="796"/>
      <c r="DU127" s="796"/>
      <c r="DV127" s="773" t="s">
        <v>67</v>
      </c>
      <c r="DW127" s="773"/>
      <c r="DX127" s="773"/>
      <c r="DY127" s="773"/>
      <c r="DZ127" s="774"/>
    </row>
    <row r="128" spans="1:130" s="104" customFormat="1" ht="26.25" customHeight="1" thickBot="1" x14ac:dyDescent="0.25">
      <c r="A128" s="775" t="s">
        <v>425</v>
      </c>
      <c r="B128" s="776"/>
      <c r="C128" s="776"/>
      <c r="D128" s="776"/>
      <c r="E128" s="776"/>
      <c r="F128" s="776"/>
      <c r="G128" s="776"/>
      <c r="H128" s="776"/>
      <c r="I128" s="776"/>
      <c r="J128" s="776"/>
      <c r="K128" s="776"/>
      <c r="L128" s="776"/>
      <c r="M128" s="776"/>
      <c r="N128" s="776"/>
      <c r="O128" s="776"/>
      <c r="P128" s="776"/>
      <c r="Q128" s="776"/>
      <c r="R128" s="776"/>
      <c r="S128" s="776"/>
      <c r="T128" s="776"/>
      <c r="U128" s="776"/>
      <c r="V128" s="776"/>
      <c r="W128" s="777" t="s">
        <v>426</v>
      </c>
      <c r="X128" s="777"/>
      <c r="Y128" s="777"/>
      <c r="Z128" s="778"/>
      <c r="AA128" s="779">
        <v>23678</v>
      </c>
      <c r="AB128" s="780"/>
      <c r="AC128" s="780"/>
      <c r="AD128" s="780"/>
      <c r="AE128" s="781"/>
      <c r="AF128" s="782">
        <v>32598</v>
      </c>
      <c r="AG128" s="780"/>
      <c r="AH128" s="780"/>
      <c r="AI128" s="780"/>
      <c r="AJ128" s="781"/>
      <c r="AK128" s="782">
        <v>32239</v>
      </c>
      <c r="AL128" s="780"/>
      <c r="AM128" s="780"/>
      <c r="AN128" s="780"/>
      <c r="AO128" s="781"/>
      <c r="AP128" s="783"/>
      <c r="AQ128" s="784"/>
      <c r="AR128" s="784"/>
      <c r="AS128" s="784"/>
      <c r="AT128" s="785"/>
      <c r="AU128" s="140"/>
      <c r="AV128" s="140"/>
      <c r="AW128" s="140"/>
      <c r="AX128" s="786" t="s">
        <v>427</v>
      </c>
      <c r="AY128" s="787"/>
      <c r="AZ128" s="787"/>
      <c r="BA128" s="787"/>
      <c r="BB128" s="787"/>
      <c r="BC128" s="787"/>
      <c r="BD128" s="787"/>
      <c r="BE128" s="788"/>
      <c r="BF128" s="765" t="s">
        <v>67</v>
      </c>
      <c r="BG128" s="766"/>
      <c r="BH128" s="766"/>
      <c r="BI128" s="766"/>
      <c r="BJ128" s="766"/>
      <c r="BK128" s="766"/>
      <c r="BL128" s="789"/>
      <c r="BM128" s="765">
        <v>14.13</v>
      </c>
      <c r="BN128" s="766"/>
      <c r="BO128" s="766"/>
      <c r="BP128" s="766"/>
      <c r="BQ128" s="766"/>
      <c r="BR128" s="766"/>
      <c r="BS128" s="789"/>
      <c r="BT128" s="765">
        <v>20</v>
      </c>
      <c r="BU128" s="766"/>
      <c r="BV128" s="766"/>
      <c r="BW128" s="766"/>
      <c r="BX128" s="766"/>
      <c r="BY128" s="766"/>
      <c r="BZ128" s="767"/>
      <c r="CA128" s="141"/>
      <c r="CB128" s="141"/>
      <c r="CC128" s="141"/>
      <c r="CD128" s="141"/>
      <c r="CE128" s="141"/>
      <c r="CF128" s="141"/>
      <c r="CG128" s="138"/>
      <c r="CH128" s="138"/>
      <c r="CI128" s="138"/>
      <c r="CJ128" s="139"/>
      <c r="CK128" s="819"/>
      <c r="CL128" s="820"/>
      <c r="CM128" s="820"/>
      <c r="CN128" s="820"/>
      <c r="CO128" s="821"/>
      <c r="CP128" s="768" t="s">
        <v>428</v>
      </c>
      <c r="CQ128" s="707"/>
      <c r="CR128" s="707"/>
      <c r="CS128" s="707"/>
      <c r="CT128" s="707"/>
      <c r="CU128" s="707"/>
      <c r="CV128" s="707"/>
      <c r="CW128" s="707"/>
      <c r="CX128" s="707"/>
      <c r="CY128" s="707"/>
      <c r="CZ128" s="707"/>
      <c r="DA128" s="707"/>
      <c r="DB128" s="707"/>
      <c r="DC128" s="707"/>
      <c r="DD128" s="707"/>
      <c r="DE128" s="707"/>
      <c r="DF128" s="708"/>
      <c r="DG128" s="769" t="s">
        <v>67</v>
      </c>
      <c r="DH128" s="770"/>
      <c r="DI128" s="770"/>
      <c r="DJ128" s="770"/>
      <c r="DK128" s="770"/>
      <c r="DL128" s="770" t="s">
        <v>67</v>
      </c>
      <c r="DM128" s="770"/>
      <c r="DN128" s="770"/>
      <c r="DO128" s="770"/>
      <c r="DP128" s="770"/>
      <c r="DQ128" s="770">
        <v>3000</v>
      </c>
      <c r="DR128" s="770"/>
      <c r="DS128" s="770"/>
      <c r="DT128" s="770"/>
      <c r="DU128" s="770"/>
      <c r="DV128" s="771">
        <v>0.1</v>
      </c>
      <c r="DW128" s="771"/>
      <c r="DX128" s="771"/>
      <c r="DY128" s="771"/>
      <c r="DZ128" s="772"/>
    </row>
    <row r="129" spans="1:131" s="104" customFormat="1" ht="26.25" customHeight="1" x14ac:dyDescent="0.2">
      <c r="A129" s="753" t="s">
        <v>46</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429</v>
      </c>
      <c r="X129" s="756"/>
      <c r="Y129" s="756"/>
      <c r="Z129" s="757"/>
      <c r="AA129" s="758">
        <v>6775534</v>
      </c>
      <c r="AB129" s="759"/>
      <c r="AC129" s="759"/>
      <c r="AD129" s="759"/>
      <c r="AE129" s="760"/>
      <c r="AF129" s="761">
        <v>6891134</v>
      </c>
      <c r="AG129" s="759"/>
      <c r="AH129" s="759"/>
      <c r="AI129" s="759"/>
      <c r="AJ129" s="760"/>
      <c r="AK129" s="761">
        <v>6762554</v>
      </c>
      <c r="AL129" s="759"/>
      <c r="AM129" s="759"/>
      <c r="AN129" s="759"/>
      <c r="AO129" s="760"/>
      <c r="AP129" s="762"/>
      <c r="AQ129" s="763"/>
      <c r="AR129" s="763"/>
      <c r="AS129" s="763"/>
      <c r="AT129" s="764"/>
      <c r="AU129" s="142"/>
      <c r="AV129" s="142"/>
      <c r="AW129" s="142"/>
      <c r="AX129" s="728" t="s">
        <v>430</v>
      </c>
      <c r="AY129" s="729"/>
      <c r="AZ129" s="729"/>
      <c r="BA129" s="729"/>
      <c r="BB129" s="729"/>
      <c r="BC129" s="729"/>
      <c r="BD129" s="729"/>
      <c r="BE129" s="730"/>
      <c r="BF129" s="748" t="s">
        <v>67</v>
      </c>
      <c r="BG129" s="749"/>
      <c r="BH129" s="749"/>
      <c r="BI129" s="749"/>
      <c r="BJ129" s="749"/>
      <c r="BK129" s="749"/>
      <c r="BL129" s="750"/>
      <c r="BM129" s="748">
        <v>19.13</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2">
      <c r="A130" s="753" t="s">
        <v>431</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432</v>
      </c>
      <c r="X130" s="756"/>
      <c r="Y130" s="756"/>
      <c r="Z130" s="757"/>
      <c r="AA130" s="758">
        <v>1058320</v>
      </c>
      <c r="AB130" s="759"/>
      <c r="AC130" s="759"/>
      <c r="AD130" s="759"/>
      <c r="AE130" s="760"/>
      <c r="AF130" s="761">
        <v>998773</v>
      </c>
      <c r="AG130" s="759"/>
      <c r="AH130" s="759"/>
      <c r="AI130" s="759"/>
      <c r="AJ130" s="760"/>
      <c r="AK130" s="761">
        <v>946350</v>
      </c>
      <c r="AL130" s="759"/>
      <c r="AM130" s="759"/>
      <c r="AN130" s="759"/>
      <c r="AO130" s="760"/>
      <c r="AP130" s="762"/>
      <c r="AQ130" s="763"/>
      <c r="AR130" s="763"/>
      <c r="AS130" s="763"/>
      <c r="AT130" s="764"/>
      <c r="AU130" s="142"/>
      <c r="AV130" s="142"/>
      <c r="AW130" s="142"/>
      <c r="AX130" s="728" t="s">
        <v>433</v>
      </c>
      <c r="AY130" s="729"/>
      <c r="AZ130" s="729"/>
      <c r="BA130" s="729"/>
      <c r="BB130" s="729"/>
      <c r="BC130" s="729"/>
      <c r="BD130" s="729"/>
      <c r="BE130" s="730"/>
      <c r="BF130" s="731">
        <v>4.9000000000000004</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5">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434</v>
      </c>
      <c r="X131" s="739"/>
      <c r="Y131" s="739"/>
      <c r="Z131" s="740"/>
      <c r="AA131" s="741">
        <v>5717214</v>
      </c>
      <c r="AB131" s="742"/>
      <c r="AC131" s="742"/>
      <c r="AD131" s="742"/>
      <c r="AE131" s="743"/>
      <c r="AF131" s="744">
        <v>5892361</v>
      </c>
      <c r="AG131" s="742"/>
      <c r="AH131" s="742"/>
      <c r="AI131" s="742"/>
      <c r="AJ131" s="743"/>
      <c r="AK131" s="744">
        <v>5816204</v>
      </c>
      <c r="AL131" s="742"/>
      <c r="AM131" s="742"/>
      <c r="AN131" s="742"/>
      <c r="AO131" s="743"/>
      <c r="AP131" s="745"/>
      <c r="AQ131" s="746"/>
      <c r="AR131" s="746"/>
      <c r="AS131" s="746"/>
      <c r="AT131" s="747"/>
      <c r="AU131" s="142"/>
      <c r="AV131" s="142"/>
      <c r="AW131" s="142"/>
      <c r="AX131" s="706" t="s">
        <v>435</v>
      </c>
      <c r="AY131" s="707"/>
      <c r="AZ131" s="707"/>
      <c r="BA131" s="707"/>
      <c r="BB131" s="707"/>
      <c r="BC131" s="707"/>
      <c r="BD131" s="707"/>
      <c r="BE131" s="708"/>
      <c r="BF131" s="709">
        <v>35.200000000000003</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2">
      <c r="A132" s="715" t="s">
        <v>436</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437</v>
      </c>
      <c r="W132" s="719"/>
      <c r="X132" s="719"/>
      <c r="Y132" s="719"/>
      <c r="Z132" s="720"/>
      <c r="AA132" s="721">
        <v>5.8260719290000003</v>
      </c>
      <c r="AB132" s="722"/>
      <c r="AC132" s="722"/>
      <c r="AD132" s="722"/>
      <c r="AE132" s="723"/>
      <c r="AF132" s="724">
        <v>3.9764875229999999</v>
      </c>
      <c r="AG132" s="722"/>
      <c r="AH132" s="722"/>
      <c r="AI132" s="722"/>
      <c r="AJ132" s="723"/>
      <c r="AK132" s="724">
        <v>4.9178639540000004</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5">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438</v>
      </c>
      <c r="W133" s="698"/>
      <c r="X133" s="698"/>
      <c r="Y133" s="698"/>
      <c r="Z133" s="699"/>
      <c r="AA133" s="700">
        <v>6.7</v>
      </c>
      <c r="AB133" s="701"/>
      <c r="AC133" s="701"/>
      <c r="AD133" s="701"/>
      <c r="AE133" s="702"/>
      <c r="AF133" s="700">
        <v>5.4</v>
      </c>
      <c r="AG133" s="701"/>
      <c r="AH133" s="701"/>
      <c r="AI133" s="701"/>
      <c r="AJ133" s="702"/>
      <c r="AK133" s="700">
        <v>4.9000000000000004</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2">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4" hidden="1" x14ac:dyDescent="0.2">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2"/>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2"/>
  <cols>
    <col min="1" max="36" width="9" style="43" customWidth="1"/>
    <col min="37" max="16384" width="9" style="42" hidden="1"/>
  </cols>
  <sheetData>
    <row r="1" spans="2:36" ht="13.2" x14ac:dyDescent="0.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42"/>
    </row>
    <row r="17" spans="34:36" ht="13.2" x14ac:dyDescent="0.2">
      <c r="AJ17" s="42"/>
    </row>
    <row r="18" spans="34:36" ht="13.2" x14ac:dyDescent="0.2"/>
    <row r="19" spans="34:36" ht="13.2" x14ac:dyDescent="0.2"/>
    <row r="20" spans="34:36" ht="13.2" x14ac:dyDescent="0.2">
      <c r="AI20" s="42"/>
      <c r="AJ20" s="42"/>
    </row>
    <row r="21" spans="34:36" ht="13.2" x14ac:dyDescent="0.2">
      <c r="AJ21" s="42"/>
    </row>
    <row r="22" spans="34:36" ht="13.2" x14ac:dyDescent="0.2"/>
    <row r="23" spans="34:36" ht="13.2" x14ac:dyDescent="0.2">
      <c r="AI23" s="42"/>
      <c r="AJ23" s="42"/>
    </row>
    <row r="24" spans="34:36" ht="13.2" x14ac:dyDescent="0.2">
      <c r="AJ24" s="42"/>
    </row>
    <row r="25" spans="34:36" ht="13.2" x14ac:dyDescent="0.2">
      <c r="AJ25" s="42"/>
    </row>
    <row r="26" spans="34:36" ht="13.2" x14ac:dyDescent="0.2">
      <c r="AI26" s="42"/>
      <c r="AJ26" s="42"/>
    </row>
    <row r="27" spans="34:36" ht="13.2" x14ac:dyDescent="0.2"/>
    <row r="28" spans="34:36" ht="13.2" x14ac:dyDescent="0.2">
      <c r="AI28" s="42"/>
      <c r="AJ28" s="42"/>
    </row>
    <row r="29" spans="34:36" ht="13.2" x14ac:dyDescent="0.2">
      <c r="AJ29" s="42"/>
    </row>
    <row r="30" spans="34:36" ht="13.2" x14ac:dyDescent="0.2"/>
    <row r="31" spans="34:36" ht="13.2" x14ac:dyDescent="0.2">
      <c r="AH31" s="42"/>
      <c r="AI31" s="42"/>
      <c r="AJ31" s="42"/>
    </row>
    <row r="32" spans="34:36" ht="13.2" x14ac:dyDescent="0.2"/>
    <row r="33" spans="28:36" ht="13.2" x14ac:dyDescent="0.2">
      <c r="AI33" s="42"/>
      <c r="AJ33" s="42"/>
    </row>
    <row r="34" spans="28:36" ht="13.2" x14ac:dyDescent="0.2">
      <c r="AF34" s="42"/>
    </row>
    <row r="35" spans="28:36" ht="13.2" x14ac:dyDescent="0.2">
      <c r="AB35" s="42"/>
      <c r="AC35" s="42"/>
      <c r="AD35" s="42"/>
      <c r="AF35" s="42"/>
      <c r="AG35" s="42"/>
      <c r="AH35" s="42"/>
      <c r="AI35" s="42"/>
      <c r="AJ35" s="42"/>
    </row>
    <row r="36" spans="28:36" ht="13.2" x14ac:dyDescent="0.2"/>
    <row r="37" spans="28:36" ht="13.2" x14ac:dyDescent="0.2">
      <c r="AE37" s="42"/>
      <c r="AJ37" s="42"/>
    </row>
    <row r="38" spans="28:36" ht="13.2" x14ac:dyDescent="0.2">
      <c r="AB38" s="42"/>
      <c r="AC38" s="42"/>
      <c r="AD38" s="42"/>
      <c r="AE38" s="42"/>
      <c r="AG38" s="42"/>
      <c r="AH38" s="42"/>
      <c r="AI38" s="42"/>
      <c r="AJ38" s="42"/>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42"/>
      <c r="AH49" s="42"/>
      <c r="AI49" s="42"/>
      <c r="AJ49" s="42"/>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42"/>
      <c r="AA63" s="42"/>
    </row>
    <row r="64" spans="22:36" ht="13.2" x14ac:dyDescent="0.2">
      <c r="V64" s="42"/>
    </row>
    <row r="65" spans="15:36" ht="13.2" x14ac:dyDescent="0.2">
      <c r="X65" s="42"/>
      <c r="Z65" s="42"/>
      <c r="AC65" s="42"/>
    </row>
    <row r="66" spans="15:36" ht="13.2" x14ac:dyDescent="0.2">
      <c r="Q66" s="42"/>
      <c r="S66" s="42"/>
      <c r="U66" s="42"/>
      <c r="AF66" s="42"/>
    </row>
    <row r="67" spans="15:36" ht="13.2" x14ac:dyDescent="0.2">
      <c r="O67" s="42"/>
      <c r="P67" s="42"/>
      <c r="R67" s="42"/>
      <c r="T67" s="42"/>
      <c r="Y67" s="42"/>
      <c r="AB67" s="42"/>
      <c r="AD67" s="42"/>
      <c r="AE67" s="42"/>
      <c r="AG67" s="42"/>
      <c r="AH67" s="42"/>
      <c r="AI67" s="42"/>
      <c r="AJ67" s="42"/>
    </row>
    <row r="68" spans="15:36" ht="13.2" x14ac:dyDescent="0.2"/>
    <row r="69" spans="15:36" ht="13.2" x14ac:dyDescent="0.2"/>
    <row r="70" spans="15:36" ht="13.2" x14ac:dyDescent="0.2"/>
    <row r="71" spans="15:36" ht="13.2" x14ac:dyDescent="0.2"/>
    <row r="72" spans="15:36" ht="13.2" x14ac:dyDescent="0.2">
      <c r="AJ72" s="42"/>
    </row>
    <row r="73" spans="15:36" ht="13.2" x14ac:dyDescent="0.2">
      <c r="AJ73" s="42"/>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42"/>
    </row>
    <row r="97" spans="24:36" ht="13.2" x14ac:dyDescent="0.2">
      <c r="AA97" s="42"/>
    </row>
    <row r="98" spans="24:36" ht="13.2" hidden="1" x14ac:dyDescent="0.2">
      <c r="AA98" s="42"/>
    </row>
    <row r="99" spans="24:36" ht="13.2" hidden="1" x14ac:dyDescent="0.2">
      <c r="AA99" s="42"/>
    </row>
    <row r="100" spans="24:36" ht="13.2" hidden="1" x14ac:dyDescent="0.2"/>
    <row r="101" spans="24:36" ht="12" hidden="1" customHeight="1" x14ac:dyDescent="0.2">
      <c r="X101" s="42"/>
      <c r="Y101" s="42"/>
      <c r="Z101" s="42"/>
      <c r="AC101" s="42"/>
    </row>
    <row r="102" spans="24:36" ht="1.5" hidden="1" customHeight="1" x14ac:dyDescent="0.2">
      <c r="AC102" s="42"/>
      <c r="AF102" s="42"/>
    </row>
    <row r="103" spans="24:36" ht="13.2" hidden="1" x14ac:dyDescent="0.2">
      <c r="AB103" s="42"/>
      <c r="AD103" s="42"/>
      <c r="AE103" s="42"/>
      <c r="AF103" s="42"/>
      <c r="AG103" s="42"/>
      <c r="AH103" s="42"/>
      <c r="AI103" s="42"/>
      <c r="AJ103" s="42"/>
    </row>
    <row r="104" spans="24:36" ht="13.2" hidden="1" x14ac:dyDescent="0.2">
      <c r="AD104" s="42"/>
      <c r="AE104" s="42"/>
      <c r="AG104" s="42"/>
      <c r="AH104" s="42"/>
      <c r="AI104" s="42"/>
      <c r="AJ104" s="42"/>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80" zoomScaleNormal="80" zoomScaleSheetLayoutView="55" workbookViewId="0"/>
  </sheetViews>
  <sheetFormatPr defaultColWidth="0" defaultRowHeight="13.5" customHeight="1" zeroHeight="1" x14ac:dyDescent="0.2"/>
  <cols>
    <col min="1" max="1" width="9.109375" style="43" customWidth="1"/>
    <col min="2" max="15" width="9" style="43" customWidth="1"/>
    <col min="16" max="16" width="9.109375" style="43" bestFit="1" customWidth="1"/>
    <col min="17" max="34" width="9" style="43" customWidth="1"/>
    <col min="35" max="16384" width="9" style="42" hidden="1"/>
  </cols>
  <sheetData>
    <row r="1" spans="2:34" ht="13.2" x14ac:dyDescent="0.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ht="13.2" x14ac:dyDescent="0.2"/>
    <row r="3" spans="2:34" ht="13.2" x14ac:dyDescent="0.2"/>
    <row r="4" spans="2:34" ht="13.2" x14ac:dyDescent="0.2">
      <c r="R4" s="42"/>
      <c r="S4" s="42"/>
      <c r="T4" s="42"/>
      <c r="U4" s="42"/>
      <c r="V4" s="42"/>
      <c r="W4" s="42"/>
      <c r="X4" s="42"/>
      <c r="Y4" s="42"/>
      <c r="Z4" s="42"/>
      <c r="AA4" s="42"/>
      <c r="AB4" s="42"/>
      <c r="AC4" s="42"/>
      <c r="AD4" s="42"/>
      <c r="AE4" s="42"/>
      <c r="AF4" s="42"/>
      <c r="AG4" s="42"/>
      <c r="AH4" s="42"/>
    </row>
    <row r="5" spans="2:34" ht="13.2" x14ac:dyDescent="0.2">
      <c r="R5" s="42"/>
      <c r="S5" s="42"/>
      <c r="T5" s="42"/>
      <c r="U5" s="42"/>
      <c r="V5" s="42"/>
      <c r="W5" s="42"/>
      <c r="X5" s="42"/>
      <c r="Y5" s="42"/>
      <c r="Z5" s="42"/>
      <c r="AA5" s="42"/>
      <c r="AB5" s="42"/>
      <c r="AC5" s="42"/>
      <c r="AD5" s="42"/>
      <c r="AE5" s="42"/>
      <c r="AF5" s="42"/>
      <c r="AG5" s="42"/>
      <c r="AH5" s="42"/>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ht="13.2" x14ac:dyDescent="0.2"/>
    <row r="20" spans="9:34" ht="13.2" x14ac:dyDescent="0.2"/>
    <row r="21" spans="9:34" ht="13.2" x14ac:dyDescent="0.2">
      <c r="AH21" s="42"/>
    </row>
    <row r="22" spans="9:34" ht="13.2" x14ac:dyDescent="0.2">
      <c r="AE22" s="42"/>
      <c r="AF22" s="42"/>
      <c r="AG22" s="42"/>
      <c r="AH22" s="42"/>
    </row>
    <row r="23" spans="9:34" ht="13.2" x14ac:dyDescent="0.2">
      <c r="U23" s="42"/>
      <c r="V23" s="42"/>
      <c r="W23" s="42"/>
      <c r="X23" s="42"/>
      <c r="Y23" s="42"/>
      <c r="Z23" s="42"/>
      <c r="AA23" s="42"/>
      <c r="AB23" s="42"/>
      <c r="AC23" s="42"/>
      <c r="AD23" s="42"/>
      <c r="AE23" s="42"/>
      <c r="AF23" s="42"/>
      <c r="AG23" s="42"/>
      <c r="AH23" s="42"/>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42"/>
      <c r="W35" s="42"/>
      <c r="X35" s="42"/>
      <c r="Y35" s="42"/>
      <c r="Z35" s="42"/>
      <c r="AA35" s="42"/>
      <c r="AB35" s="42"/>
      <c r="AC35" s="42"/>
      <c r="AD35" s="42"/>
      <c r="AE35" s="42"/>
      <c r="AF35" s="42"/>
      <c r="AG35" s="42"/>
      <c r="AH35" s="42"/>
    </row>
    <row r="36" spans="15:34" ht="13.2" x14ac:dyDescent="0.2"/>
    <row r="37" spans="15:34" ht="13.2" x14ac:dyDescent="0.2">
      <c r="AH37" s="42"/>
    </row>
    <row r="38" spans="15:34" ht="13.2" x14ac:dyDescent="0.2">
      <c r="AE38" s="42"/>
      <c r="AF38" s="42"/>
      <c r="AG38" s="42"/>
      <c r="AH38" s="42"/>
    </row>
    <row r="39" spans="15:34" ht="13.2" x14ac:dyDescent="0.2"/>
    <row r="40" spans="15:34" ht="13.2" x14ac:dyDescent="0.2"/>
    <row r="41" spans="15:34" ht="13.2" x14ac:dyDescent="0.2"/>
    <row r="42" spans="15:34" ht="13.2" x14ac:dyDescent="0.2"/>
    <row r="43" spans="15:34" ht="13.2" x14ac:dyDescent="0.2">
      <c r="O43" s="42"/>
      <c r="P43" s="42"/>
      <c r="Q43" s="42"/>
      <c r="R43" s="42"/>
      <c r="S43" s="42"/>
      <c r="T43" s="42"/>
      <c r="U43" s="42"/>
      <c r="V43" s="42"/>
      <c r="W43" s="42"/>
      <c r="X43" s="42"/>
      <c r="Y43" s="42"/>
      <c r="Z43" s="42"/>
      <c r="AA43" s="42"/>
      <c r="AB43" s="42"/>
      <c r="AC43" s="42"/>
      <c r="AD43" s="42"/>
      <c r="AE43" s="42"/>
      <c r="AF43" s="42"/>
      <c r="AG43" s="42"/>
      <c r="AH43" s="42"/>
    </row>
    <row r="44" spans="15:34" ht="13.2" x14ac:dyDescent="0.2">
      <c r="AH44" s="42"/>
    </row>
    <row r="45" spans="15:34" ht="13.2" x14ac:dyDescent="0.2"/>
    <row r="46" spans="15:34" ht="13.2" x14ac:dyDescent="0.2">
      <c r="W46" s="42"/>
      <c r="X46" s="42"/>
      <c r="Y46" s="42"/>
      <c r="Z46" s="42"/>
      <c r="AA46" s="42"/>
      <c r="AB46" s="42"/>
      <c r="AC46" s="42"/>
      <c r="AD46" s="42"/>
      <c r="AE46" s="42"/>
      <c r="AF46" s="42"/>
      <c r="AG46" s="42"/>
      <c r="AH46" s="42"/>
    </row>
    <row r="47" spans="15:34" ht="13.2" x14ac:dyDescent="0.2"/>
    <row r="48" spans="15:34" ht="13.2" x14ac:dyDescent="0.2"/>
    <row r="49" spans="22:34" ht="13.2" x14ac:dyDescent="0.2"/>
    <row r="50" spans="22:34" ht="13.2" x14ac:dyDescent="0.2">
      <c r="V50" s="42"/>
      <c r="W50" s="42"/>
      <c r="X50" s="42"/>
      <c r="Y50" s="42"/>
      <c r="Z50" s="42"/>
      <c r="AA50" s="42"/>
      <c r="AB50" s="42"/>
      <c r="AC50" s="42"/>
      <c r="AD50" s="42"/>
      <c r="AE50" s="42"/>
      <c r="AF50" s="42"/>
      <c r="AG50" s="42"/>
      <c r="AH50" s="42"/>
    </row>
    <row r="51" spans="22:34" ht="13.2" x14ac:dyDescent="0.2"/>
    <row r="52" spans="22:34" ht="13.2" x14ac:dyDescent="0.2"/>
    <row r="53" spans="22:34" ht="13.2" x14ac:dyDescent="0.2">
      <c r="AH53" s="42"/>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42"/>
      <c r="Z67" s="42"/>
      <c r="AA67" s="42"/>
      <c r="AB67" s="42"/>
      <c r="AC67" s="42"/>
      <c r="AD67" s="42"/>
      <c r="AE67" s="42"/>
      <c r="AF67" s="42"/>
      <c r="AG67" s="42"/>
      <c r="AH67" s="42"/>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zoomScale="80" zoomScaleSheetLayoutView="80" workbookViewId="0"/>
  </sheetViews>
  <sheetFormatPr defaultColWidth="0" defaultRowHeight="13.5" customHeight="1" zeroHeight="1" x14ac:dyDescent="0.2"/>
  <cols>
    <col min="1" max="6" width="14.88671875" style="3" customWidth="1"/>
    <col min="7" max="8" width="15.88671875" style="3" customWidth="1"/>
    <col min="9" max="14" width="16.109375" style="3" customWidth="1"/>
    <col min="15" max="15" width="6.109375" style="13" customWidth="1"/>
    <col min="16" max="16" width="3" style="12" customWidth="1"/>
    <col min="17" max="17" width="19.109375" style="3" hidden="1" customWidth="1"/>
    <col min="18" max="22" width="12.6640625" style="3" hidden="1" customWidth="1"/>
    <col min="23" max="16384" width="8.6640625" style="3" hidden="1"/>
  </cols>
  <sheetData>
    <row r="1" spans="1:16" ht="13.2" x14ac:dyDescent="0.2">
      <c r="O1" s="4"/>
      <c r="P1" s="4"/>
    </row>
    <row r="2" spans="1:16" ht="13.2" x14ac:dyDescent="0.2">
      <c r="O2" s="4"/>
      <c r="P2" s="4"/>
    </row>
    <row r="3" spans="1:16" ht="13.2" x14ac:dyDescent="0.2">
      <c r="O3" s="4"/>
      <c r="P3" s="4"/>
    </row>
    <row r="4" spans="1:16" ht="13.2" x14ac:dyDescent="0.2">
      <c r="O4" s="4"/>
      <c r="P4" s="4"/>
    </row>
    <row r="5" spans="1:16" ht="16.2" x14ac:dyDescent="0.2">
      <c r="A5" s="19" t="s">
        <v>439</v>
      </c>
      <c r="B5" s="8"/>
      <c r="C5" s="8"/>
      <c r="D5" s="8"/>
      <c r="E5" s="8"/>
      <c r="F5" s="8"/>
      <c r="G5" s="8"/>
      <c r="H5" s="8"/>
      <c r="I5" s="8"/>
      <c r="J5" s="8"/>
      <c r="K5" s="8"/>
      <c r="L5" s="8"/>
      <c r="M5" s="8"/>
      <c r="N5" s="8"/>
      <c r="O5" s="10"/>
    </row>
    <row r="6" spans="1:16" ht="13.2" x14ac:dyDescent="0.2">
      <c r="A6" s="12"/>
      <c r="B6" s="4"/>
      <c r="C6" s="4"/>
      <c r="D6" s="4"/>
      <c r="E6" s="4"/>
      <c r="F6" s="4"/>
      <c r="G6" s="148" t="s">
        <v>440</v>
      </c>
      <c r="H6" s="148"/>
      <c r="I6" s="148"/>
      <c r="J6" s="148"/>
      <c r="K6" s="4"/>
      <c r="L6" s="4"/>
      <c r="M6" s="4"/>
      <c r="N6" s="4"/>
    </row>
    <row r="7" spans="1:16" ht="13.2" x14ac:dyDescent="0.2">
      <c r="A7" s="12"/>
      <c r="B7" s="4"/>
      <c r="C7" s="4"/>
      <c r="D7" s="4"/>
      <c r="E7" s="4"/>
      <c r="F7" s="4"/>
      <c r="G7" s="149"/>
      <c r="H7" s="150"/>
      <c r="I7" s="150"/>
      <c r="J7" s="151"/>
      <c r="K7" s="1122" t="s">
        <v>441</v>
      </c>
      <c r="L7" s="152"/>
      <c r="M7" s="153" t="s">
        <v>442</v>
      </c>
      <c r="N7" s="154"/>
    </row>
    <row r="8" spans="1:16" ht="13.2" x14ac:dyDescent="0.2">
      <c r="A8" s="12"/>
      <c r="B8" s="4"/>
      <c r="C8" s="4"/>
      <c r="D8" s="4"/>
      <c r="E8" s="4"/>
      <c r="F8" s="4"/>
      <c r="G8" s="155"/>
      <c r="H8" s="156"/>
      <c r="I8" s="156"/>
      <c r="J8" s="157"/>
      <c r="K8" s="1123"/>
      <c r="L8" s="158" t="s">
        <v>443</v>
      </c>
      <c r="M8" s="159" t="s">
        <v>444</v>
      </c>
      <c r="N8" s="160" t="s">
        <v>445</v>
      </c>
    </row>
    <row r="9" spans="1:16" ht="13.2" x14ac:dyDescent="0.2">
      <c r="A9" s="12"/>
      <c r="B9" s="4"/>
      <c r="C9" s="4"/>
      <c r="D9" s="4"/>
      <c r="E9" s="4"/>
      <c r="F9" s="4"/>
      <c r="G9" s="1124" t="s">
        <v>446</v>
      </c>
      <c r="H9" s="1125"/>
      <c r="I9" s="1125"/>
      <c r="J9" s="1126"/>
      <c r="K9" s="161">
        <v>2122142</v>
      </c>
      <c r="L9" s="162">
        <v>110224</v>
      </c>
      <c r="M9" s="163">
        <v>88814</v>
      </c>
      <c r="N9" s="164">
        <v>24.1</v>
      </c>
    </row>
    <row r="10" spans="1:16" ht="13.2" x14ac:dyDescent="0.2">
      <c r="A10" s="12"/>
      <c r="B10" s="4"/>
      <c r="C10" s="4"/>
      <c r="D10" s="4"/>
      <c r="E10" s="4"/>
      <c r="F10" s="4"/>
      <c r="G10" s="1124" t="s">
        <v>447</v>
      </c>
      <c r="H10" s="1125"/>
      <c r="I10" s="1125"/>
      <c r="J10" s="1126"/>
      <c r="K10" s="165">
        <v>78736</v>
      </c>
      <c r="L10" s="166">
        <v>4090</v>
      </c>
      <c r="M10" s="167">
        <v>7348</v>
      </c>
      <c r="N10" s="168">
        <v>-44.3</v>
      </c>
    </row>
    <row r="11" spans="1:16" ht="13.5" customHeight="1" x14ac:dyDescent="0.2">
      <c r="A11" s="12"/>
      <c r="B11" s="4"/>
      <c r="C11" s="4"/>
      <c r="D11" s="4"/>
      <c r="E11" s="4"/>
      <c r="F11" s="4"/>
      <c r="G11" s="1124" t="s">
        <v>448</v>
      </c>
      <c r="H11" s="1125"/>
      <c r="I11" s="1125"/>
      <c r="J11" s="1126"/>
      <c r="K11" s="165">
        <v>12058</v>
      </c>
      <c r="L11" s="166">
        <v>626</v>
      </c>
      <c r="M11" s="167">
        <v>9064</v>
      </c>
      <c r="N11" s="168">
        <v>-93.1</v>
      </c>
    </row>
    <row r="12" spans="1:16" ht="13.5" customHeight="1" x14ac:dyDescent="0.2">
      <c r="A12" s="12"/>
      <c r="B12" s="4"/>
      <c r="C12" s="4"/>
      <c r="D12" s="4"/>
      <c r="E12" s="4"/>
      <c r="F12" s="4"/>
      <c r="G12" s="1124" t="s">
        <v>449</v>
      </c>
      <c r="H12" s="1125"/>
      <c r="I12" s="1125"/>
      <c r="J12" s="1126"/>
      <c r="K12" s="165">
        <v>16776</v>
      </c>
      <c r="L12" s="166">
        <v>871</v>
      </c>
      <c r="M12" s="167">
        <v>917</v>
      </c>
      <c r="N12" s="168">
        <v>-5</v>
      </c>
    </row>
    <row r="13" spans="1:16" ht="13.5" customHeight="1" x14ac:dyDescent="0.2">
      <c r="A13" s="12"/>
      <c r="B13" s="4"/>
      <c r="C13" s="4"/>
      <c r="D13" s="4"/>
      <c r="E13" s="4"/>
      <c r="F13" s="4"/>
      <c r="G13" s="1124" t="s">
        <v>450</v>
      </c>
      <c r="H13" s="1125"/>
      <c r="I13" s="1125"/>
      <c r="J13" s="1126"/>
      <c r="K13" s="165" t="s">
        <v>451</v>
      </c>
      <c r="L13" s="166" t="s">
        <v>451</v>
      </c>
      <c r="M13" s="167">
        <v>11</v>
      </c>
      <c r="N13" s="168" t="s">
        <v>451</v>
      </c>
    </row>
    <row r="14" spans="1:16" ht="13.5" customHeight="1" x14ac:dyDescent="0.2">
      <c r="A14" s="12"/>
      <c r="B14" s="4"/>
      <c r="C14" s="4"/>
      <c r="D14" s="4"/>
      <c r="E14" s="4"/>
      <c r="F14" s="4"/>
      <c r="G14" s="1124" t="s">
        <v>452</v>
      </c>
      <c r="H14" s="1125"/>
      <c r="I14" s="1125"/>
      <c r="J14" s="1126"/>
      <c r="K14" s="165">
        <v>154715</v>
      </c>
      <c r="L14" s="166">
        <v>8036</v>
      </c>
      <c r="M14" s="167">
        <v>3976</v>
      </c>
      <c r="N14" s="168">
        <v>102.1</v>
      </c>
    </row>
    <row r="15" spans="1:16" ht="13.5" customHeight="1" x14ac:dyDescent="0.2">
      <c r="A15" s="12"/>
      <c r="B15" s="4"/>
      <c r="C15" s="4"/>
      <c r="D15" s="4"/>
      <c r="E15" s="4"/>
      <c r="F15" s="4"/>
      <c r="G15" s="1124" t="s">
        <v>453</v>
      </c>
      <c r="H15" s="1125"/>
      <c r="I15" s="1125"/>
      <c r="J15" s="1126"/>
      <c r="K15" s="165">
        <v>13744</v>
      </c>
      <c r="L15" s="166">
        <v>714</v>
      </c>
      <c r="M15" s="167">
        <v>2094</v>
      </c>
      <c r="N15" s="168">
        <v>-65.900000000000006</v>
      </c>
    </row>
    <row r="16" spans="1:16" ht="13.2" x14ac:dyDescent="0.2">
      <c r="A16" s="12"/>
      <c r="B16" s="4"/>
      <c r="C16" s="4"/>
      <c r="D16" s="4"/>
      <c r="E16" s="4"/>
      <c r="F16" s="4"/>
      <c r="G16" s="1127" t="s">
        <v>454</v>
      </c>
      <c r="H16" s="1128"/>
      <c r="I16" s="1128"/>
      <c r="J16" s="1129"/>
      <c r="K16" s="166">
        <v>-227852</v>
      </c>
      <c r="L16" s="166">
        <v>-11835</v>
      </c>
      <c r="M16" s="167">
        <v>-9674</v>
      </c>
      <c r="N16" s="168">
        <v>22.3</v>
      </c>
    </row>
    <row r="17" spans="1:16" ht="13.2" x14ac:dyDescent="0.2">
      <c r="A17" s="12"/>
      <c r="B17" s="4"/>
      <c r="C17" s="4"/>
      <c r="D17" s="4"/>
      <c r="E17" s="4"/>
      <c r="F17" s="4"/>
      <c r="G17" s="1127" t="s">
        <v>126</v>
      </c>
      <c r="H17" s="1128"/>
      <c r="I17" s="1128"/>
      <c r="J17" s="1129"/>
      <c r="K17" s="166">
        <v>2170319</v>
      </c>
      <c r="L17" s="166">
        <v>112726</v>
      </c>
      <c r="M17" s="167">
        <v>102550</v>
      </c>
      <c r="N17" s="168">
        <v>9.9</v>
      </c>
    </row>
    <row r="18" spans="1:16" ht="13.2" x14ac:dyDescent="0.2">
      <c r="A18" s="12"/>
      <c r="B18" s="4"/>
      <c r="C18" s="4"/>
      <c r="D18" s="4"/>
      <c r="E18" s="4"/>
      <c r="F18" s="4"/>
      <c r="G18" s="4"/>
      <c r="H18" s="4"/>
      <c r="I18" s="4"/>
      <c r="J18" s="4"/>
      <c r="K18" s="4"/>
      <c r="L18" s="4"/>
      <c r="M18" s="169"/>
      <c r="N18" s="169"/>
    </row>
    <row r="19" spans="1:16" ht="13.2" x14ac:dyDescent="0.2">
      <c r="A19" s="12"/>
      <c r="B19" s="4"/>
      <c r="C19" s="4"/>
      <c r="D19" s="4"/>
      <c r="E19" s="4"/>
      <c r="F19" s="4"/>
      <c r="G19" s="4" t="s">
        <v>455</v>
      </c>
      <c r="H19" s="4"/>
      <c r="I19" s="4"/>
      <c r="J19" s="4"/>
      <c r="K19" s="4"/>
      <c r="L19" s="4"/>
      <c r="M19" s="4"/>
      <c r="N19" s="4"/>
    </row>
    <row r="20" spans="1:16" ht="13.2" x14ac:dyDescent="0.2">
      <c r="A20" s="12"/>
      <c r="B20" s="4"/>
      <c r="C20" s="4"/>
      <c r="D20" s="4"/>
      <c r="E20" s="4"/>
      <c r="F20" s="4"/>
      <c r="G20" s="170"/>
      <c r="H20" s="171"/>
      <c r="I20" s="171"/>
      <c r="J20" s="172"/>
      <c r="K20" s="173" t="s">
        <v>456</v>
      </c>
      <c r="L20" s="174" t="s">
        <v>457</v>
      </c>
      <c r="M20" s="175" t="s">
        <v>458</v>
      </c>
      <c r="N20" s="176"/>
    </row>
    <row r="21" spans="1:16" s="182" customFormat="1" ht="13.2" x14ac:dyDescent="0.2">
      <c r="A21" s="177"/>
      <c r="B21" s="148"/>
      <c r="C21" s="148"/>
      <c r="D21" s="148"/>
      <c r="E21" s="148"/>
      <c r="F21" s="148"/>
      <c r="G21" s="1130" t="s">
        <v>459</v>
      </c>
      <c r="H21" s="1131"/>
      <c r="I21" s="1131"/>
      <c r="J21" s="1132"/>
      <c r="K21" s="178">
        <v>12.52</v>
      </c>
      <c r="L21" s="179">
        <v>9.9600000000000009</v>
      </c>
      <c r="M21" s="180">
        <v>2.56</v>
      </c>
      <c r="N21" s="148"/>
      <c r="O21" s="181"/>
      <c r="P21" s="177"/>
    </row>
    <row r="22" spans="1:16" s="182" customFormat="1" ht="13.2" x14ac:dyDescent="0.2">
      <c r="A22" s="177"/>
      <c r="B22" s="148"/>
      <c r="C22" s="148"/>
      <c r="D22" s="148"/>
      <c r="E22" s="148"/>
      <c r="F22" s="148"/>
      <c r="G22" s="1130" t="s">
        <v>460</v>
      </c>
      <c r="H22" s="1131"/>
      <c r="I22" s="1131"/>
      <c r="J22" s="1132"/>
      <c r="K22" s="183">
        <v>100.1</v>
      </c>
      <c r="L22" s="184">
        <v>97.8</v>
      </c>
      <c r="M22" s="185">
        <v>2.2999999999999998</v>
      </c>
      <c r="N22" s="169"/>
      <c r="O22" s="181"/>
      <c r="P22" s="177"/>
    </row>
    <row r="23" spans="1:16" s="182" customFormat="1" ht="13.2" x14ac:dyDescent="0.2">
      <c r="A23" s="177"/>
      <c r="B23" s="148"/>
      <c r="C23" s="148"/>
      <c r="D23" s="148"/>
      <c r="E23" s="148"/>
      <c r="F23" s="148"/>
      <c r="G23" s="148"/>
      <c r="H23" s="148"/>
      <c r="I23" s="148"/>
      <c r="J23" s="148"/>
      <c r="K23" s="148"/>
      <c r="L23" s="169"/>
      <c r="M23" s="169"/>
      <c r="N23" s="169"/>
      <c r="O23" s="181"/>
      <c r="P23" s="177"/>
    </row>
    <row r="24" spans="1:16" s="182" customFormat="1" ht="13.2" x14ac:dyDescent="0.2">
      <c r="A24" s="177"/>
      <c r="B24" s="148"/>
      <c r="C24" s="148"/>
      <c r="D24" s="148"/>
      <c r="E24" s="148"/>
      <c r="F24" s="148"/>
      <c r="G24" s="148"/>
      <c r="H24" s="148"/>
      <c r="I24" s="148"/>
      <c r="J24" s="148"/>
      <c r="K24" s="148"/>
      <c r="L24" s="169"/>
      <c r="M24" s="169"/>
      <c r="N24" s="169"/>
      <c r="O24" s="181"/>
      <c r="P24" s="177"/>
    </row>
    <row r="25" spans="1:16" s="182" customFormat="1" ht="13.2" x14ac:dyDescent="0.2">
      <c r="A25" s="186"/>
      <c r="B25" s="187"/>
      <c r="C25" s="187"/>
      <c r="D25" s="187"/>
      <c r="E25" s="187"/>
      <c r="F25" s="187"/>
      <c r="G25" s="187"/>
      <c r="H25" s="187"/>
      <c r="I25" s="187"/>
      <c r="J25" s="187"/>
      <c r="K25" s="187"/>
      <c r="L25" s="188"/>
      <c r="M25" s="188"/>
      <c r="N25" s="188"/>
      <c r="O25" s="189"/>
      <c r="P25" s="177"/>
    </row>
    <row r="26" spans="1:16" s="182" customFormat="1" ht="13.2" x14ac:dyDescent="0.2">
      <c r="A26" s="148" t="s">
        <v>461</v>
      </c>
      <c r="B26" s="148"/>
      <c r="C26" s="148"/>
      <c r="D26" s="148"/>
      <c r="E26" s="148"/>
      <c r="F26" s="148"/>
      <c r="G26" s="148"/>
      <c r="H26" s="148"/>
      <c r="I26" s="148"/>
      <c r="J26" s="148"/>
      <c r="K26" s="148"/>
      <c r="L26" s="169"/>
      <c r="M26" s="169"/>
      <c r="N26" s="169"/>
      <c r="O26" s="148"/>
      <c r="P26" s="148"/>
    </row>
    <row r="27" spans="1:16" ht="13.2" x14ac:dyDescent="0.2">
      <c r="K27" s="4"/>
      <c r="L27" s="4"/>
      <c r="M27" s="4"/>
      <c r="N27" s="4"/>
      <c r="O27" s="4"/>
      <c r="P27" s="4"/>
    </row>
    <row r="28" spans="1:16" ht="16.2" x14ac:dyDescent="0.2">
      <c r="A28" s="19" t="s">
        <v>462</v>
      </c>
      <c r="B28" s="8"/>
      <c r="C28" s="8"/>
      <c r="D28" s="8"/>
      <c r="E28" s="8"/>
      <c r="F28" s="8"/>
      <c r="G28" s="8"/>
      <c r="H28" s="8"/>
      <c r="I28" s="8"/>
      <c r="J28" s="8"/>
      <c r="K28" s="8"/>
      <c r="L28" s="8"/>
      <c r="M28" s="8"/>
      <c r="N28" s="8"/>
      <c r="O28" s="190"/>
    </row>
    <row r="29" spans="1:16" ht="13.2" x14ac:dyDescent="0.2">
      <c r="A29" s="12"/>
      <c r="B29" s="4"/>
      <c r="C29" s="4"/>
      <c r="D29" s="4"/>
      <c r="E29" s="4"/>
      <c r="F29" s="4"/>
      <c r="G29" s="148" t="s">
        <v>463</v>
      </c>
      <c r="H29" s="148"/>
      <c r="I29" s="148"/>
      <c r="J29" s="148"/>
      <c r="K29" s="4"/>
      <c r="L29" s="4"/>
      <c r="M29" s="4"/>
      <c r="N29" s="4"/>
      <c r="O29" s="191"/>
    </row>
    <row r="30" spans="1:16" ht="13.2" x14ac:dyDescent="0.2">
      <c r="A30" s="12"/>
      <c r="B30" s="4"/>
      <c r="C30" s="4"/>
      <c r="D30" s="4"/>
      <c r="E30" s="4"/>
      <c r="F30" s="4"/>
      <c r="G30" s="149"/>
      <c r="H30" s="150"/>
      <c r="I30" s="150"/>
      <c r="J30" s="151"/>
      <c r="K30" s="1122" t="s">
        <v>441</v>
      </c>
      <c r="L30" s="152"/>
      <c r="M30" s="153" t="s">
        <v>442</v>
      </c>
      <c r="N30" s="154"/>
    </row>
    <row r="31" spans="1:16" ht="13.2" x14ac:dyDescent="0.2">
      <c r="A31" s="12"/>
      <c r="B31" s="4"/>
      <c r="C31" s="4"/>
      <c r="D31" s="4"/>
      <c r="E31" s="4"/>
      <c r="F31" s="4"/>
      <c r="G31" s="155"/>
      <c r="H31" s="156"/>
      <c r="I31" s="156"/>
      <c r="J31" s="157"/>
      <c r="K31" s="1123"/>
      <c r="L31" s="158" t="s">
        <v>443</v>
      </c>
      <c r="M31" s="159" t="s">
        <v>444</v>
      </c>
      <c r="N31" s="160" t="s">
        <v>445</v>
      </c>
    </row>
    <row r="32" spans="1:16" ht="27" customHeight="1" x14ac:dyDescent="0.2">
      <c r="A32" s="12"/>
      <c r="B32" s="4"/>
      <c r="C32" s="4"/>
      <c r="D32" s="4"/>
      <c r="E32" s="4"/>
      <c r="F32" s="4"/>
      <c r="G32" s="1108" t="s">
        <v>464</v>
      </c>
      <c r="H32" s="1109"/>
      <c r="I32" s="1109"/>
      <c r="J32" s="1110"/>
      <c r="K32" s="192">
        <v>987283</v>
      </c>
      <c r="L32" s="192">
        <v>51279</v>
      </c>
      <c r="M32" s="193">
        <v>68120</v>
      </c>
      <c r="N32" s="194">
        <v>-24.7</v>
      </c>
    </row>
    <row r="33" spans="1:16" ht="13.5" customHeight="1" x14ac:dyDescent="0.2">
      <c r="A33" s="12"/>
      <c r="B33" s="4"/>
      <c r="C33" s="4"/>
      <c r="D33" s="4"/>
      <c r="E33" s="4"/>
      <c r="F33" s="4"/>
      <c r="G33" s="1108" t="s">
        <v>465</v>
      </c>
      <c r="H33" s="1109"/>
      <c r="I33" s="1109"/>
      <c r="J33" s="1110"/>
      <c r="K33" s="192" t="s">
        <v>451</v>
      </c>
      <c r="L33" s="192" t="s">
        <v>451</v>
      </c>
      <c r="M33" s="193" t="s">
        <v>451</v>
      </c>
      <c r="N33" s="194" t="s">
        <v>451</v>
      </c>
    </row>
    <row r="34" spans="1:16" ht="27" customHeight="1" x14ac:dyDescent="0.2">
      <c r="A34" s="12"/>
      <c r="B34" s="4"/>
      <c r="C34" s="4"/>
      <c r="D34" s="4"/>
      <c r="E34" s="4"/>
      <c r="F34" s="4"/>
      <c r="G34" s="1108" t="s">
        <v>466</v>
      </c>
      <c r="H34" s="1109"/>
      <c r="I34" s="1109"/>
      <c r="J34" s="1110"/>
      <c r="K34" s="192" t="s">
        <v>451</v>
      </c>
      <c r="L34" s="192" t="s">
        <v>451</v>
      </c>
      <c r="M34" s="193">
        <v>13</v>
      </c>
      <c r="N34" s="194" t="s">
        <v>451</v>
      </c>
    </row>
    <row r="35" spans="1:16" ht="27" customHeight="1" x14ac:dyDescent="0.2">
      <c r="A35" s="12"/>
      <c r="B35" s="4"/>
      <c r="C35" s="4"/>
      <c r="D35" s="4"/>
      <c r="E35" s="4"/>
      <c r="F35" s="4"/>
      <c r="G35" s="1108" t="s">
        <v>467</v>
      </c>
      <c r="H35" s="1109"/>
      <c r="I35" s="1109"/>
      <c r="J35" s="1110"/>
      <c r="K35" s="192">
        <v>258418</v>
      </c>
      <c r="L35" s="192">
        <v>13422</v>
      </c>
      <c r="M35" s="193">
        <v>17609</v>
      </c>
      <c r="N35" s="194">
        <v>-23.8</v>
      </c>
    </row>
    <row r="36" spans="1:16" ht="27" customHeight="1" x14ac:dyDescent="0.2">
      <c r="A36" s="12"/>
      <c r="B36" s="4"/>
      <c r="C36" s="4"/>
      <c r="D36" s="4"/>
      <c r="E36" s="4"/>
      <c r="F36" s="4"/>
      <c r="G36" s="1108" t="s">
        <v>468</v>
      </c>
      <c r="H36" s="1109"/>
      <c r="I36" s="1109"/>
      <c r="J36" s="1110"/>
      <c r="K36" s="192">
        <v>18088</v>
      </c>
      <c r="L36" s="192">
        <v>939</v>
      </c>
      <c r="M36" s="193">
        <v>2944</v>
      </c>
      <c r="N36" s="194">
        <v>-68.099999999999994</v>
      </c>
    </row>
    <row r="37" spans="1:16" ht="13.5" customHeight="1" x14ac:dyDescent="0.2">
      <c r="A37" s="12"/>
      <c r="B37" s="4"/>
      <c r="C37" s="4"/>
      <c r="D37" s="4"/>
      <c r="E37" s="4"/>
      <c r="F37" s="4"/>
      <c r="G37" s="1108" t="s">
        <v>469</v>
      </c>
      <c r="H37" s="1109"/>
      <c r="I37" s="1109"/>
      <c r="J37" s="1110"/>
      <c r="K37" s="192">
        <v>833</v>
      </c>
      <c r="L37" s="192">
        <v>43</v>
      </c>
      <c r="M37" s="193">
        <v>1200</v>
      </c>
      <c r="N37" s="194">
        <v>-96.4</v>
      </c>
    </row>
    <row r="38" spans="1:16" ht="27" customHeight="1" x14ac:dyDescent="0.2">
      <c r="A38" s="12"/>
      <c r="B38" s="4"/>
      <c r="C38" s="4"/>
      <c r="D38" s="4"/>
      <c r="E38" s="4"/>
      <c r="F38" s="4"/>
      <c r="G38" s="1111" t="s">
        <v>470</v>
      </c>
      <c r="H38" s="1112"/>
      <c r="I38" s="1112"/>
      <c r="J38" s="1113"/>
      <c r="K38" s="195" t="s">
        <v>451</v>
      </c>
      <c r="L38" s="195" t="s">
        <v>451</v>
      </c>
      <c r="M38" s="196">
        <v>5</v>
      </c>
      <c r="N38" s="197" t="s">
        <v>451</v>
      </c>
      <c r="O38" s="191"/>
    </row>
    <row r="39" spans="1:16" ht="13.2" x14ac:dyDescent="0.2">
      <c r="A39" s="12"/>
      <c r="B39" s="4"/>
      <c r="C39" s="4"/>
      <c r="D39" s="4"/>
      <c r="E39" s="4"/>
      <c r="F39" s="4"/>
      <c r="G39" s="1111" t="s">
        <v>471</v>
      </c>
      <c r="H39" s="1112"/>
      <c r="I39" s="1112"/>
      <c r="J39" s="1113"/>
      <c r="K39" s="198">
        <v>-32239</v>
      </c>
      <c r="L39" s="198">
        <v>-1674</v>
      </c>
      <c r="M39" s="199">
        <v>-3946</v>
      </c>
      <c r="N39" s="200">
        <v>-57.6</v>
      </c>
      <c r="O39" s="191"/>
    </row>
    <row r="40" spans="1:16" ht="27" customHeight="1" x14ac:dyDescent="0.2">
      <c r="A40" s="12"/>
      <c r="B40" s="4"/>
      <c r="C40" s="4"/>
      <c r="D40" s="4"/>
      <c r="E40" s="4"/>
      <c r="F40" s="4"/>
      <c r="G40" s="1108" t="s">
        <v>472</v>
      </c>
      <c r="H40" s="1109"/>
      <c r="I40" s="1109"/>
      <c r="J40" s="1110"/>
      <c r="K40" s="198">
        <v>-946350</v>
      </c>
      <c r="L40" s="198">
        <v>-49153</v>
      </c>
      <c r="M40" s="199">
        <v>-59158</v>
      </c>
      <c r="N40" s="200">
        <v>-16.899999999999999</v>
      </c>
      <c r="O40" s="191"/>
    </row>
    <row r="41" spans="1:16" ht="13.2" x14ac:dyDescent="0.2">
      <c r="A41" s="12"/>
      <c r="B41" s="4"/>
      <c r="C41" s="4"/>
      <c r="D41" s="4"/>
      <c r="E41" s="4"/>
      <c r="F41" s="4"/>
      <c r="G41" s="1114" t="s">
        <v>238</v>
      </c>
      <c r="H41" s="1115"/>
      <c r="I41" s="1115"/>
      <c r="J41" s="1116"/>
      <c r="K41" s="192">
        <v>286033</v>
      </c>
      <c r="L41" s="198">
        <v>14857</v>
      </c>
      <c r="M41" s="199">
        <v>26787</v>
      </c>
      <c r="N41" s="200">
        <v>-44.5</v>
      </c>
      <c r="O41" s="191"/>
    </row>
    <row r="42" spans="1:16" ht="13.2" x14ac:dyDescent="0.2">
      <c r="A42" s="12"/>
      <c r="B42" s="4"/>
      <c r="C42" s="4"/>
      <c r="D42" s="4"/>
      <c r="E42" s="4"/>
      <c r="F42" s="4"/>
      <c r="G42" s="201" t="s">
        <v>473</v>
      </c>
      <c r="H42" s="4"/>
      <c r="I42" s="4"/>
      <c r="J42" s="4"/>
      <c r="K42" s="4"/>
      <c r="L42" s="4"/>
      <c r="M42" s="169"/>
      <c r="N42" s="169"/>
      <c r="O42" s="191"/>
    </row>
    <row r="43" spans="1:16" ht="13.2" x14ac:dyDescent="0.2">
      <c r="A43" s="12"/>
      <c r="B43" s="4"/>
      <c r="C43" s="4"/>
      <c r="D43" s="4"/>
      <c r="E43" s="4"/>
      <c r="F43" s="4"/>
      <c r="G43" s="4"/>
      <c r="H43" s="4"/>
      <c r="I43" s="4"/>
      <c r="J43" s="4"/>
      <c r="K43" s="4"/>
      <c r="L43" s="202"/>
      <c r="M43" s="169"/>
      <c r="N43" s="4"/>
      <c r="O43" s="191"/>
    </row>
    <row r="44" spans="1:16" ht="13.2" x14ac:dyDescent="0.2">
      <c r="A44" s="12"/>
      <c r="B44" s="4"/>
      <c r="C44" s="4"/>
      <c r="D44" s="4"/>
      <c r="E44" s="4"/>
      <c r="F44" s="4"/>
      <c r="G44" s="4"/>
      <c r="H44" s="4"/>
      <c r="I44" s="4"/>
      <c r="J44" s="4"/>
      <c r="K44" s="4"/>
      <c r="L44" s="4"/>
      <c r="M44" s="169"/>
      <c r="N44" s="4"/>
    </row>
    <row r="45" spans="1:16" ht="13.2" x14ac:dyDescent="0.2">
      <c r="A45" s="8"/>
      <c r="B45" s="8"/>
      <c r="C45" s="8"/>
      <c r="D45" s="8"/>
      <c r="E45" s="8"/>
      <c r="F45" s="8"/>
      <c r="G45" s="8"/>
      <c r="H45" s="8"/>
      <c r="I45" s="8"/>
      <c r="J45" s="8"/>
      <c r="K45" s="8"/>
      <c r="L45" s="8"/>
      <c r="M45" s="203"/>
      <c r="N45" s="8"/>
      <c r="O45" s="8"/>
      <c r="P45" s="4"/>
    </row>
    <row r="46" spans="1:16" ht="13.2" x14ac:dyDescent="0.2">
      <c r="A46" s="16"/>
      <c r="B46" s="16"/>
      <c r="C46" s="16"/>
      <c r="D46" s="16"/>
      <c r="E46" s="16"/>
      <c r="F46" s="16"/>
      <c r="G46" s="16"/>
      <c r="H46" s="16"/>
      <c r="I46" s="16"/>
      <c r="J46" s="16"/>
      <c r="K46" s="16"/>
      <c r="L46" s="16"/>
      <c r="M46" s="16"/>
      <c r="N46" s="16"/>
      <c r="O46" s="16"/>
      <c r="P46" s="4"/>
    </row>
    <row r="47" spans="1:16" ht="17.25" customHeight="1" x14ac:dyDescent="0.2">
      <c r="A47" s="32" t="s">
        <v>474</v>
      </c>
      <c r="B47" s="4"/>
      <c r="C47" s="4"/>
      <c r="D47" s="4"/>
      <c r="E47" s="4"/>
      <c r="F47" s="4"/>
      <c r="G47" s="4"/>
      <c r="H47" s="4"/>
      <c r="I47" s="4"/>
      <c r="J47" s="4"/>
      <c r="K47" s="4"/>
      <c r="L47" s="4"/>
      <c r="M47" s="4"/>
      <c r="N47" s="4"/>
    </row>
    <row r="48" spans="1:16" ht="13.2" x14ac:dyDescent="0.2">
      <c r="A48" s="12"/>
      <c r="B48" s="4"/>
      <c r="C48" s="4"/>
      <c r="D48" s="4"/>
      <c r="E48" s="4"/>
      <c r="F48" s="4"/>
      <c r="G48" s="204" t="s">
        <v>475</v>
      </c>
      <c r="H48" s="204"/>
      <c r="I48" s="204"/>
      <c r="J48" s="204"/>
      <c r="K48" s="204"/>
      <c r="L48" s="204"/>
      <c r="M48" s="205"/>
      <c r="N48" s="204"/>
    </row>
    <row r="49" spans="1:14" ht="13.5" customHeight="1" x14ac:dyDescent="0.2">
      <c r="A49" s="12"/>
      <c r="B49" s="4"/>
      <c r="C49" s="4"/>
      <c r="D49" s="4"/>
      <c r="E49" s="4"/>
      <c r="F49" s="4"/>
      <c r="G49" s="206"/>
      <c r="H49" s="207"/>
      <c r="I49" s="1117" t="s">
        <v>441</v>
      </c>
      <c r="J49" s="1119" t="s">
        <v>476</v>
      </c>
      <c r="K49" s="1120"/>
      <c r="L49" s="1120"/>
      <c r="M49" s="1120"/>
      <c r="N49" s="1121"/>
    </row>
    <row r="50" spans="1:14" ht="13.2" x14ac:dyDescent="0.2">
      <c r="A50" s="12"/>
      <c r="B50" s="4"/>
      <c r="C50" s="4"/>
      <c r="D50" s="4"/>
      <c r="E50" s="4"/>
      <c r="F50" s="4"/>
      <c r="G50" s="208"/>
      <c r="H50" s="209"/>
      <c r="I50" s="1118"/>
      <c r="J50" s="210" t="s">
        <v>477</v>
      </c>
      <c r="K50" s="211" t="s">
        <v>478</v>
      </c>
      <c r="L50" s="212" t="s">
        <v>479</v>
      </c>
      <c r="M50" s="213" t="s">
        <v>480</v>
      </c>
      <c r="N50" s="214" t="s">
        <v>481</v>
      </c>
    </row>
    <row r="51" spans="1:14" ht="13.2" x14ac:dyDescent="0.2">
      <c r="A51" s="12"/>
      <c r="B51" s="4"/>
      <c r="C51" s="4"/>
      <c r="D51" s="4"/>
      <c r="E51" s="4"/>
      <c r="F51" s="4"/>
      <c r="G51" s="206" t="s">
        <v>482</v>
      </c>
      <c r="H51" s="207"/>
      <c r="I51" s="215">
        <v>1201981</v>
      </c>
      <c r="J51" s="216">
        <v>58456</v>
      </c>
      <c r="K51" s="217">
        <v>-17.100000000000001</v>
      </c>
      <c r="L51" s="218">
        <v>70489</v>
      </c>
      <c r="M51" s="219">
        <v>5.0999999999999996</v>
      </c>
      <c r="N51" s="220">
        <v>-22.2</v>
      </c>
    </row>
    <row r="52" spans="1:14" ht="13.2" x14ac:dyDescent="0.2">
      <c r="A52" s="12"/>
      <c r="B52" s="4"/>
      <c r="C52" s="4"/>
      <c r="D52" s="4"/>
      <c r="E52" s="4"/>
      <c r="F52" s="4"/>
      <c r="G52" s="221"/>
      <c r="H52" s="222" t="s">
        <v>483</v>
      </c>
      <c r="I52" s="223">
        <v>564503</v>
      </c>
      <c r="J52" s="224">
        <v>27454</v>
      </c>
      <c r="K52" s="225">
        <v>-23.6</v>
      </c>
      <c r="L52" s="226">
        <v>37817</v>
      </c>
      <c r="M52" s="227">
        <v>1.8</v>
      </c>
      <c r="N52" s="228">
        <v>-25.4</v>
      </c>
    </row>
    <row r="53" spans="1:14" ht="13.2" x14ac:dyDescent="0.2">
      <c r="A53" s="12"/>
      <c r="B53" s="4"/>
      <c r="C53" s="4"/>
      <c r="D53" s="4"/>
      <c r="E53" s="4"/>
      <c r="F53" s="4"/>
      <c r="G53" s="206" t="s">
        <v>484</v>
      </c>
      <c r="H53" s="207"/>
      <c r="I53" s="215">
        <v>1455621</v>
      </c>
      <c r="J53" s="216">
        <v>71361</v>
      </c>
      <c r="K53" s="217">
        <v>22.1</v>
      </c>
      <c r="L53" s="218">
        <v>84389</v>
      </c>
      <c r="M53" s="219">
        <v>19.7</v>
      </c>
      <c r="N53" s="220">
        <v>2.4</v>
      </c>
    </row>
    <row r="54" spans="1:14" ht="13.2" x14ac:dyDescent="0.2">
      <c r="A54" s="12"/>
      <c r="B54" s="4"/>
      <c r="C54" s="4"/>
      <c r="D54" s="4"/>
      <c r="E54" s="4"/>
      <c r="F54" s="4"/>
      <c r="G54" s="221"/>
      <c r="H54" s="222" t="s">
        <v>483</v>
      </c>
      <c r="I54" s="223">
        <v>547012</v>
      </c>
      <c r="J54" s="224">
        <v>26817</v>
      </c>
      <c r="K54" s="225">
        <v>-2.2999999999999998</v>
      </c>
      <c r="L54" s="226">
        <v>44339</v>
      </c>
      <c r="M54" s="227">
        <v>17.2</v>
      </c>
      <c r="N54" s="228">
        <v>-19.5</v>
      </c>
    </row>
    <row r="55" spans="1:14" ht="13.2" x14ac:dyDescent="0.2">
      <c r="A55" s="12"/>
      <c r="B55" s="4"/>
      <c r="C55" s="4"/>
      <c r="D55" s="4"/>
      <c r="E55" s="4"/>
      <c r="F55" s="4"/>
      <c r="G55" s="206" t="s">
        <v>485</v>
      </c>
      <c r="H55" s="207"/>
      <c r="I55" s="215">
        <v>1419569</v>
      </c>
      <c r="J55" s="216">
        <v>70766</v>
      </c>
      <c r="K55" s="217">
        <v>-0.8</v>
      </c>
      <c r="L55" s="218">
        <v>83623</v>
      </c>
      <c r="M55" s="219">
        <v>-0.9</v>
      </c>
      <c r="N55" s="220">
        <v>0.1</v>
      </c>
    </row>
    <row r="56" spans="1:14" ht="13.2" x14ac:dyDescent="0.2">
      <c r="A56" s="12"/>
      <c r="B56" s="4"/>
      <c r="C56" s="4"/>
      <c r="D56" s="4"/>
      <c r="E56" s="4"/>
      <c r="F56" s="4"/>
      <c r="G56" s="221"/>
      <c r="H56" s="222" t="s">
        <v>483</v>
      </c>
      <c r="I56" s="223">
        <v>551966</v>
      </c>
      <c r="J56" s="224">
        <v>27516</v>
      </c>
      <c r="K56" s="225">
        <v>2.6</v>
      </c>
      <c r="L56" s="226">
        <v>48787</v>
      </c>
      <c r="M56" s="227">
        <v>10</v>
      </c>
      <c r="N56" s="228">
        <v>-7.4</v>
      </c>
    </row>
    <row r="57" spans="1:14" ht="13.2" x14ac:dyDescent="0.2">
      <c r="A57" s="12"/>
      <c r="B57" s="4"/>
      <c r="C57" s="4"/>
      <c r="D57" s="4"/>
      <c r="E57" s="4"/>
      <c r="F57" s="4"/>
      <c r="G57" s="206" t="s">
        <v>486</v>
      </c>
      <c r="H57" s="207"/>
      <c r="I57" s="215">
        <v>1761920</v>
      </c>
      <c r="J57" s="216">
        <v>89729</v>
      </c>
      <c r="K57" s="217">
        <v>26.8</v>
      </c>
      <c r="L57" s="218">
        <v>87974</v>
      </c>
      <c r="M57" s="219">
        <v>5.2</v>
      </c>
      <c r="N57" s="220">
        <v>21.6</v>
      </c>
    </row>
    <row r="58" spans="1:14" ht="13.2" x14ac:dyDescent="0.2">
      <c r="A58" s="12"/>
      <c r="B58" s="4"/>
      <c r="C58" s="4"/>
      <c r="D58" s="4"/>
      <c r="E58" s="4"/>
      <c r="F58" s="4"/>
      <c r="G58" s="221"/>
      <c r="H58" s="222" t="s">
        <v>483</v>
      </c>
      <c r="I58" s="223">
        <v>600382</v>
      </c>
      <c r="J58" s="224">
        <v>30576</v>
      </c>
      <c r="K58" s="225">
        <v>11.1</v>
      </c>
      <c r="L58" s="226">
        <v>48183</v>
      </c>
      <c r="M58" s="227">
        <v>-1.2</v>
      </c>
      <c r="N58" s="228">
        <v>12.3</v>
      </c>
    </row>
    <row r="59" spans="1:14" ht="13.2" x14ac:dyDescent="0.2">
      <c r="A59" s="12"/>
      <c r="B59" s="4"/>
      <c r="C59" s="4"/>
      <c r="D59" s="4"/>
      <c r="E59" s="4"/>
      <c r="F59" s="4"/>
      <c r="G59" s="206" t="s">
        <v>487</v>
      </c>
      <c r="H59" s="207"/>
      <c r="I59" s="215">
        <v>1559563</v>
      </c>
      <c r="J59" s="216">
        <v>81004</v>
      </c>
      <c r="K59" s="217">
        <v>-9.6999999999999993</v>
      </c>
      <c r="L59" s="218">
        <v>83280</v>
      </c>
      <c r="M59" s="219">
        <v>-5.3</v>
      </c>
      <c r="N59" s="220">
        <v>-4.4000000000000004</v>
      </c>
    </row>
    <row r="60" spans="1:14" ht="13.2" x14ac:dyDescent="0.2">
      <c r="A60" s="12"/>
      <c r="B60" s="4"/>
      <c r="C60" s="4"/>
      <c r="D60" s="4"/>
      <c r="E60" s="4"/>
      <c r="F60" s="4"/>
      <c r="G60" s="221"/>
      <c r="H60" s="222" t="s">
        <v>483</v>
      </c>
      <c r="I60" s="229">
        <v>374015</v>
      </c>
      <c r="J60" s="224">
        <v>19426</v>
      </c>
      <c r="K60" s="225">
        <v>-36.5</v>
      </c>
      <c r="L60" s="226">
        <v>43123</v>
      </c>
      <c r="M60" s="227">
        <v>-10.5</v>
      </c>
      <c r="N60" s="228">
        <v>-26</v>
      </c>
    </row>
    <row r="61" spans="1:14" ht="13.2" x14ac:dyDescent="0.2">
      <c r="A61" s="12"/>
      <c r="B61" s="4"/>
      <c r="C61" s="4"/>
      <c r="D61" s="4"/>
      <c r="E61" s="4"/>
      <c r="F61" s="4"/>
      <c r="G61" s="206" t="s">
        <v>488</v>
      </c>
      <c r="H61" s="230"/>
      <c r="I61" s="231">
        <v>1479731</v>
      </c>
      <c r="J61" s="232">
        <v>74263</v>
      </c>
      <c r="K61" s="233">
        <v>4.3</v>
      </c>
      <c r="L61" s="234">
        <v>81951</v>
      </c>
      <c r="M61" s="235">
        <v>4.8</v>
      </c>
      <c r="N61" s="220">
        <v>-0.5</v>
      </c>
    </row>
    <row r="62" spans="1:14" ht="13.2" x14ac:dyDescent="0.2">
      <c r="A62" s="12"/>
      <c r="B62" s="4"/>
      <c r="C62" s="4"/>
      <c r="D62" s="4"/>
      <c r="E62" s="4"/>
      <c r="F62" s="4"/>
      <c r="G62" s="221"/>
      <c r="H62" s="222" t="s">
        <v>483</v>
      </c>
      <c r="I62" s="223">
        <v>527576</v>
      </c>
      <c r="J62" s="224">
        <v>26358</v>
      </c>
      <c r="K62" s="225">
        <v>-9.6999999999999993</v>
      </c>
      <c r="L62" s="226">
        <v>44450</v>
      </c>
      <c r="M62" s="227">
        <v>3.5</v>
      </c>
      <c r="N62" s="228">
        <v>-13.2</v>
      </c>
    </row>
    <row r="63" spans="1:14" ht="13.2" x14ac:dyDescent="0.2">
      <c r="A63" s="12"/>
      <c r="B63" s="4"/>
      <c r="C63" s="4"/>
      <c r="D63" s="4"/>
      <c r="E63" s="4"/>
      <c r="F63" s="4"/>
      <c r="G63" s="4"/>
      <c r="H63" s="4"/>
      <c r="I63" s="4"/>
      <c r="J63" s="4"/>
      <c r="K63" s="4"/>
      <c r="L63" s="4"/>
      <c r="M63" s="4"/>
      <c r="N63" s="4"/>
    </row>
    <row r="64" spans="1:14" ht="13.2" x14ac:dyDescent="0.2">
      <c r="A64" s="12"/>
      <c r="B64" s="4"/>
      <c r="C64" s="4"/>
      <c r="D64" s="4"/>
      <c r="E64" s="4"/>
      <c r="F64" s="4"/>
      <c r="G64" s="4"/>
      <c r="H64" s="4"/>
      <c r="I64" s="4"/>
      <c r="J64" s="4"/>
      <c r="K64" s="4"/>
      <c r="L64" s="4"/>
      <c r="M64" s="4"/>
      <c r="N64" s="4"/>
    </row>
    <row r="65" spans="1:16" ht="13.2" x14ac:dyDescent="0.2">
      <c r="A65" s="12"/>
      <c r="B65" s="4"/>
      <c r="C65" s="4"/>
      <c r="D65" s="4"/>
      <c r="E65" s="4"/>
      <c r="F65" s="4"/>
      <c r="G65" s="4"/>
      <c r="H65" s="4"/>
      <c r="I65" s="4"/>
      <c r="J65" s="4"/>
      <c r="K65" s="4"/>
      <c r="L65" s="4"/>
      <c r="M65" s="4"/>
      <c r="N65" s="4"/>
    </row>
    <row r="66" spans="1:16" ht="13.2" x14ac:dyDescent="0.2">
      <c r="A66" s="15"/>
      <c r="B66" s="16"/>
      <c r="C66" s="16"/>
      <c r="D66" s="16"/>
      <c r="E66" s="16"/>
      <c r="F66" s="16"/>
      <c r="G66" s="16"/>
      <c r="H66" s="16"/>
      <c r="I66" s="16"/>
      <c r="J66" s="16"/>
      <c r="K66" s="16"/>
      <c r="L66" s="16"/>
      <c r="M66" s="16"/>
      <c r="N66" s="16"/>
      <c r="O66" s="17"/>
    </row>
    <row r="67" spans="1:16" ht="13.5" hidden="1" customHeight="1" x14ac:dyDescent="0.2">
      <c r="G67" s="4"/>
      <c r="H67" s="4"/>
      <c r="I67" s="4"/>
      <c r="J67" s="4"/>
      <c r="K67" s="4"/>
      <c r="L67" s="4"/>
      <c r="M67" s="4"/>
      <c r="N67" s="4"/>
      <c r="O67" s="4"/>
      <c r="P67" s="4"/>
    </row>
    <row r="68" spans="1:16" ht="13.5" hidden="1" customHeight="1" x14ac:dyDescent="0.2">
      <c r="G68" s="4"/>
      <c r="H68" s="4"/>
      <c r="I68" s="4"/>
      <c r="J68" s="4"/>
      <c r="K68" s="4"/>
      <c r="L68" s="4"/>
      <c r="M68" s="4"/>
      <c r="N68" s="4"/>
    </row>
    <row r="69" spans="1:16" ht="13.5" hidden="1" customHeight="1" x14ac:dyDescent="0.2">
      <c r="G69" s="4"/>
      <c r="H69" s="4"/>
      <c r="I69" s="4"/>
      <c r="J69" s="4"/>
      <c r="K69" s="4"/>
      <c r="L69" s="4"/>
      <c r="M69" s="4"/>
      <c r="N69" s="4"/>
    </row>
    <row r="70" spans="1:16" ht="13.2" hidden="1" x14ac:dyDescent="0.2">
      <c r="G70" s="4"/>
      <c r="H70" s="4"/>
      <c r="I70" s="4"/>
      <c r="J70" s="4"/>
      <c r="K70" s="4"/>
      <c r="L70" s="4"/>
      <c r="M70" s="4"/>
      <c r="N70" s="4"/>
    </row>
    <row r="71" spans="1:16" ht="13.2" hidden="1" x14ac:dyDescent="0.2">
      <c r="G71" s="4"/>
      <c r="H71" s="4"/>
      <c r="I71" s="4"/>
      <c r="J71" s="4"/>
      <c r="K71" s="4"/>
      <c r="L71" s="4"/>
      <c r="M71" s="4"/>
      <c r="N71" s="4"/>
    </row>
    <row r="72" spans="1:16" ht="13.2" hidden="1" x14ac:dyDescent="0.2">
      <c r="G72" s="4"/>
      <c r="H72" s="4"/>
      <c r="I72" s="4"/>
      <c r="J72" s="4"/>
      <c r="K72" s="4"/>
      <c r="L72" s="4"/>
      <c r="M72" s="4"/>
      <c r="N72" s="4"/>
    </row>
    <row r="73" spans="1:16" ht="13.2" hidden="1" x14ac:dyDescent="0.2">
      <c r="G73" s="4"/>
      <c r="H73" s="4"/>
      <c r="I73" s="4"/>
      <c r="J73" s="4"/>
      <c r="K73" s="4"/>
      <c r="L73" s="4"/>
      <c r="M73" s="4"/>
      <c r="N73" s="4"/>
    </row>
    <row r="74" spans="1:16" ht="13.2" hidden="1" x14ac:dyDescent="0.2"/>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43" customWidth="1"/>
    <col min="2" max="16" width="9" style="43" customWidth="1"/>
    <col min="17" max="17" width="9.109375" style="43" customWidth="1"/>
    <col min="18" max="18" width="9.109375" style="43" bestFit="1" customWidth="1"/>
    <col min="19" max="34" width="9" style="43" customWidth="1"/>
    <col min="35" max="16384" width="9" style="42" hidden="1"/>
  </cols>
  <sheetData>
    <row r="1" spans="2:34" ht="13.5" customHeight="1" x14ac:dyDescent="0.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ht="13.2" x14ac:dyDescent="0.2">
      <c r="B2" s="42"/>
      <c r="T2" s="42"/>
    </row>
    <row r="3" spans="2:34" ht="13.2" x14ac:dyDescent="0.2">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ht="13.2" x14ac:dyDescent="0.2"/>
    <row r="5" spans="2:34" ht="13.2" x14ac:dyDescent="0.2"/>
    <row r="6" spans="2:34" ht="13.2" x14ac:dyDescent="0.2"/>
    <row r="7" spans="2:34" ht="13.2" x14ac:dyDescent="0.2"/>
    <row r="8" spans="2:34" ht="13.2" x14ac:dyDescent="0.2"/>
    <row r="9" spans="2:34" ht="13.2" x14ac:dyDescent="0.2">
      <c r="AH9" s="4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42"/>
    </row>
    <row r="18" spans="34:34" ht="13.2" x14ac:dyDescent="0.2"/>
    <row r="19" spans="34:34" ht="13.2" x14ac:dyDescent="0.2"/>
    <row r="20" spans="34:34" ht="13.2" x14ac:dyDescent="0.2">
      <c r="AH20" s="42"/>
    </row>
    <row r="21" spans="34:34" ht="13.2" x14ac:dyDescent="0.2">
      <c r="AH21" s="42"/>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42"/>
    </row>
    <row r="29" spans="34:34" ht="13.2" x14ac:dyDescent="0.2"/>
    <row r="30" spans="34:34" ht="13.2" x14ac:dyDescent="0.2"/>
    <row r="31" spans="34:34" ht="13.2" x14ac:dyDescent="0.2"/>
    <row r="32" spans="34:34" ht="13.2" x14ac:dyDescent="0.2"/>
    <row r="33" spans="2:34" ht="13.2" x14ac:dyDescent="0.2">
      <c r="B33" s="42"/>
      <c r="G33" s="42"/>
      <c r="I33" s="42"/>
    </row>
    <row r="34" spans="2:34" ht="13.2" x14ac:dyDescent="0.2">
      <c r="C34" s="42"/>
      <c r="P34" s="42"/>
      <c r="R34" s="42"/>
      <c r="U34" s="42"/>
    </row>
    <row r="35" spans="2:34" ht="13.2" x14ac:dyDescent="0.2">
      <c r="D35" s="42"/>
      <c r="E35" s="42"/>
      <c r="T35" s="42"/>
      <c r="W35" s="42"/>
      <c r="AC35" s="42"/>
      <c r="AD35" s="42"/>
      <c r="AE35" s="42"/>
      <c r="AF35" s="42"/>
      <c r="AG35" s="42"/>
      <c r="AH35" s="42"/>
    </row>
    <row r="36" spans="2:34" ht="13.2" x14ac:dyDescent="0.2">
      <c r="F36" s="42"/>
      <c r="H36" s="42"/>
      <c r="J36" s="42"/>
      <c r="K36" s="42"/>
      <c r="L36" s="42"/>
      <c r="M36" s="42"/>
      <c r="N36" s="42"/>
      <c r="O36" s="42"/>
      <c r="Q36" s="42"/>
      <c r="S36" s="42"/>
      <c r="V36" s="42"/>
      <c r="X36" s="42"/>
      <c r="Y36" s="42"/>
      <c r="Z36" s="42"/>
      <c r="AA36" s="42"/>
      <c r="AB36" s="42"/>
      <c r="AC36" s="42"/>
      <c r="AD36" s="42"/>
      <c r="AE36" s="42"/>
      <c r="AF36" s="42"/>
      <c r="AG36" s="42"/>
      <c r="AH36" s="42"/>
    </row>
    <row r="37" spans="2:34" ht="13.2" x14ac:dyDescent="0.2">
      <c r="AH37" s="42"/>
    </row>
    <row r="38" spans="2:34" ht="13.2" x14ac:dyDescent="0.2">
      <c r="AG38" s="42"/>
      <c r="AH38" s="42"/>
    </row>
    <row r="39" spans="2:34" ht="13.2" x14ac:dyDescent="0.2"/>
    <row r="40" spans="2:34" ht="13.2" x14ac:dyDescent="0.2">
      <c r="U40" s="42"/>
    </row>
    <row r="41" spans="2:34" ht="13.2" x14ac:dyDescent="0.2">
      <c r="R41" s="42"/>
    </row>
    <row r="42" spans="2:34" ht="13.2" x14ac:dyDescent="0.2">
      <c r="T42" s="42"/>
      <c r="W42" s="42"/>
    </row>
    <row r="43" spans="2:34" ht="13.2" x14ac:dyDescent="0.2">
      <c r="Q43" s="42"/>
      <c r="S43" s="42"/>
      <c r="V43" s="42"/>
      <c r="X43" s="42"/>
      <c r="Y43" s="42"/>
      <c r="Z43" s="42"/>
      <c r="AA43" s="42"/>
      <c r="AB43" s="42"/>
      <c r="AC43" s="42"/>
      <c r="AD43" s="42"/>
      <c r="AE43" s="42"/>
      <c r="AF43" s="42"/>
      <c r="AG43" s="42"/>
      <c r="AH43" s="42"/>
    </row>
    <row r="44" spans="2:34" ht="13.2" x14ac:dyDescent="0.2">
      <c r="AH44" s="42"/>
    </row>
    <row r="45" spans="2:34" ht="13.2" x14ac:dyDescent="0.2"/>
    <row r="46" spans="2:34" ht="13.2" x14ac:dyDescent="0.2"/>
    <row r="47" spans="2:34" ht="13.2" x14ac:dyDescent="0.2"/>
    <row r="48" spans="2:34" ht="13.2" x14ac:dyDescent="0.2">
      <c r="AG48" s="42"/>
      <c r="AH48" s="42"/>
    </row>
    <row r="49" spans="29:34" ht="13.2" x14ac:dyDescent="0.2">
      <c r="AH49" s="42"/>
    </row>
    <row r="50" spans="29:34" ht="13.2" x14ac:dyDescent="0.2">
      <c r="AH50" s="42"/>
    </row>
    <row r="51" spans="29:34" ht="13.2" x14ac:dyDescent="0.2">
      <c r="AC51" s="42"/>
      <c r="AD51" s="42"/>
      <c r="AE51" s="42"/>
      <c r="AF51" s="42"/>
      <c r="AG51" s="42"/>
      <c r="AH51" s="42"/>
    </row>
    <row r="52" spans="29:34" ht="13.2" x14ac:dyDescent="0.2"/>
    <row r="53" spans="29:34" ht="13.2" x14ac:dyDescent="0.2"/>
    <row r="54" spans="29:34" ht="13.2" x14ac:dyDescent="0.2">
      <c r="AH54" s="42"/>
    </row>
    <row r="55" spans="29:34" ht="13.2" x14ac:dyDescent="0.2"/>
    <row r="56" spans="29:34" ht="13.2" x14ac:dyDescent="0.2"/>
    <row r="57" spans="29:34" ht="13.2" x14ac:dyDescent="0.2"/>
    <row r="58" spans="29:34" ht="13.2" x14ac:dyDescent="0.2">
      <c r="AH58" s="42"/>
    </row>
    <row r="59" spans="29:34" ht="13.2" x14ac:dyDescent="0.2"/>
    <row r="60" spans="29:34" ht="13.2" x14ac:dyDescent="0.2"/>
    <row r="61" spans="29:34" ht="13.2" x14ac:dyDescent="0.2"/>
    <row r="62" spans="29:34" ht="13.2" x14ac:dyDescent="0.2"/>
    <row r="63" spans="29:34" ht="13.2" x14ac:dyDescent="0.2">
      <c r="AH63" s="42"/>
    </row>
    <row r="64" spans="29:34" ht="13.2" x14ac:dyDescent="0.2">
      <c r="AG64" s="42"/>
      <c r="AH64" s="42"/>
    </row>
    <row r="65" spans="32:34" ht="13.2" x14ac:dyDescent="0.2"/>
    <row r="66" spans="32:34" ht="13.2" x14ac:dyDescent="0.2"/>
    <row r="67" spans="32:34" ht="13.2" x14ac:dyDescent="0.2"/>
    <row r="68" spans="32:34" ht="13.2" x14ac:dyDescent="0.2"/>
    <row r="69" spans="32:34" ht="13.2" x14ac:dyDescent="0.2">
      <c r="AF69" s="42"/>
      <c r="AG69" s="42"/>
      <c r="AH69" s="42"/>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42"/>
    </row>
    <row r="83" spans="25:34" ht="13.2" x14ac:dyDescent="0.2">
      <c r="Z83" s="42"/>
      <c r="AA83" s="42"/>
      <c r="AB83" s="42"/>
      <c r="AC83" s="42"/>
      <c r="AD83" s="42"/>
      <c r="AE83" s="42"/>
      <c r="AF83" s="42"/>
      <c r="AG83" s="42"/>
      <c r="AH83" s="42"/>
    </row>
    <row r="84" spans="25:34" ht="13.2" x14ac:dyDescent="0.2"/>
    <row r="85" spans="25:34" ht="13.2" x14ac:dyDescent="0.2"/>
    <row r="86" spans="25:34" ht="13.2" x14ac:dyDescent="0.2"/>
    <row r="87" spans="25:34" ht="13.2" x14ac:dyDescent="0.2"/>
    <row r="88" spans="25:34" ht="13.2" x14ac:dyDescent="0.2">
      <c r="AH88" s="4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42"/>
      <c r="AG94" s="42"/>
      <c r="AH94" s="42"/>
    </row>
    <row r="95" spans="25:34" ht="13.5" customHeight="1" x14ac:dyDescent="0.2">
      <c r="AH95" s="4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42"/>
    </row>
    <row r="102" spans="33:34" ht="13.5" customHeight="1" x14ac:dyDescent="0.2"/>
    <row r="103" spans="33:34" ht="13.5" customHeight="1" x14ac:dyDescent="0.2"/>
    <row r="104" spans="33:34" ht="13.5" customHeight="1" x14ac:dyDescent="0.2">
      <c r="AG104" s="42"/>
      <c r="AH104" s="4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42"/>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42"/>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43" customWidth="1"/>
    <col min="2" max="16" width="9" style="43" customWidth="1"/>
    <col min="17" max="17" width="9.109375" style="43" customWidth="1"/>
    <col min="18" max="18" width="9.109375" style="43" bestFit="1" customWidth="1"/>
    <col min="19" max="34" width="9" style="43" customWidth="1"/>
    <col min="35" max="16384" width="9" style="42" hidden="1"/>
  </cols>
  <sheetData>
    <row r="1" spans="1:34" ht="13.5" customHeight="1" x14ac:dyDescent="0.2">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ht="13.2" x14ac:dyDescent="0.2">
      <c r="B2" s="42"/>
      <c r="T2" s="42"/>
    </row>
    <row r="3" spans="1:34" ht="13.2" x14ac:dyDescent="0.2">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ht="13.2" x14ac:dyDescent="0.2"/>
    <row r="5" spans="1:34" ht="13.2" x14ac:dyDescent="0.2"/>
    <row r="6" spans="1:34" ht="13.2" x14ac:dyDescent="0.2"/>
    <row r="7" spans="1:34" ht="13.2" x14ac:dyDescent="0.2"/>
    <row r="8" spans="1:34" ht="13.2" x14ac:dyDescent="0.2"/>
    <row r="9" spans="1:34" ht="13.2" x14ac:dyDescent="0.2">
      <c r="AH9" s="4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42"/>
    </row>
    <row r="18" spans="34:34" ht="13.2" x14ac:dyDescent="0.2"/>
    <row r="19" spans="34:34" ht="13.2" x14ac:dyDescent="0.2"/>
    <row r="20" spans="34:34" ht="13.2" x14ac:dyDescent="0.2">
      <c r="AH20" s="42"/>
    </row>
    <row r="21" spans="34:34" ht="13.2" x14ac:dyDescent="0.2">
      <c r="AH21" s="42"/>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42"/>
    </row>
    <row r="29" spans="34:34" ht="13.2" x14ac:dyDescent="0.2"/>
    <row r="30" spans="34:34" ht="13.2" x14ac:dyDescent="0.2"/>
    <row r="31" spans="34:34" ht="13.2" x14ac:dyDescent="0.2"/>
    <row r="32" spans="34:34" ht="13.2" x14ac:dyDescent="0.2"/>
    <row r="33" spans="2:34" ht="13.2" x14ac:dyDescent="0.2">
      <c r="B33" s="42"/>
      <c r="G33" s="42"/>
      <c r="I33" s="42"/>
    </row>
    <row r="34" spans="2:34" ht="13.2" x14ac:dyDescent="0.2">
      <c r="C34" s="42"/>
      <c r="P34" s="42"/>
      <c r="R34" s="42"/>
      <c r="U34" s="42"/>
    </row>
    <row r="35" spans="2:34" ht="13.2" x14ac:dyDescent="0.2">
      <c r="D35" s="42"/>
      <c r="E35" s="42"/>
      <c r="T35" s="42"/>
      <c r="W35" s="42"/>
      <c r="AC35" s="42"/>
      <c r="AD35" s="42"/>
      <c r="AE35" s="42"/>
      <c r="AF35" s="42"/>
      <c r="AG35" s="42"/>
      <c r="AH35" s="42"/>
    </row>
    <row r="36" spans="2:34" ht="13.2" x14ac:dyDescent="0.2">
      <c r="F36" s="42"/>
      <c r="H36" s="42"/>
      <c r="J36" s="42"/>
      <c r="K36" s="42"/>
      <c r="L36" s="42"/>
      <c r="M36" s="42"/>
      <c r="N36" s="42"/>
      <c r="O36" s="42"/>
      <c r="Q36" s="42"/>
      <c r="S36" s="42"/>
      <c r="V36" s="42"/>
      <c r="X36" s="42"/>
      <c r="Y36" s="42"/>
      <c r="Z36" s="42"/>
      <c r="AA36" s="42"/>
      <c r="AB36" s="42"/>
      <c r="AC36" s="42"/>
      <c r="AD36" s="42"/>
      <c r="AE36" s="42"/>
      <c r="AF36" s="42"/>
      <c r="AG36" s="42"/>
      <c r="AH36" s="42"/>
    </row>
    <row r="37" spans="2:34" ht="13.2" x14ac:dyDescent="0.2">
      <c r="AH37" s="42"/>
    </row>
    <row r="38" spans="2:34" ht="13.2" x14ac:dyDescent="0.2">
      <c r="AG38" s="42"/>
      <c r="AH38" s="42"/>
    </row>
    <row r="39" spans="2:34" ht="13.2" x14ac:dyDescent="0.2"/>
    <row r="40" spans="2:34" ht="13.2" x14ac:dyDescent="0.2">
      <c r="U40" s="42"/>
    </row>
    <row r="41" spans="2:34" ht="13.2" x14ac:dyDescent="0.2">
      <c r="R41" s="42"/>
    </row>
    <row r="42" spans="2:34" ht="13.2" x14ac:dyDescent="0.2">
      <c r="T42" s="42"/>
      <c r="W42" s="42"/>
    </row>
    <row r="43" spans="2:34" ht="13.2" x14ac:dyDescent="0.2">
      <c r="Q43" s="42"/>
      <c r="S43" s="42"/>
      <c r="V43" s="42"/>
      <c r="X43" s="42"/>
      <c r="Y43" s="42"/>
      <c r="Z43" s="42"/>
      <c r="AA43" s="42"/>
      <c r="AB43" s="42"/>
      <c r="AC43" s="42"/>
      <c r="AD43" s="42"/>
      <c r="AE43" s="42"/>
      <c r="AF43" s="42"/>
      <c r="AG43" s="42"/>
      <c r="AH43" s="42"/>
    </row>
    <row r="44" spans="2:34" ht="13.2" x14ac:dyDescent="0.2">
      <c r="AH44" s="42"/>
    </row>
    <row r="45" spans="2:34" ht="13.2" x14ac:dyDescent="0.2"/>
    <row r="46" spans="2:34" ht="13.2" x14ac:dyDescent="0.2"/>
    <row r="47" spans="2:34" ht="13.2" x14ac:dyDescent="0.2"/>
    <row r="48" spans="2:34" ht="13.2" x14ac:dyDescent="0.2">
      <c r="AG48" s="42"/>
      <c r="AH48" s="42"/>
    </row>
    <row r="49" spans="29:34" ht="13.2" x14ac:dyDescent="0.2">
      <c r="AH49" s="42"/>
    </row>
    <row r="50" spans="29:34" ht="13.2" x14ac:dyDescent="0.2">
      <c r="AH50" s="42"/>
    </row>
    <row r="51" spans="29:34" ht="13.2" x14ac:dyDescent="0.2">
      <c r="AC51" s="42"/>
      <c r="AD51" s="42"/>
      <c r="AE51" s="42"/>
      <c r="AF51" s="42"/>
      <c r="AG51" s="42"/>
      <c r="AH51" s="42"/>
    </row>
    <row r="52" spans="29:34" ht="13.2" x14ac:dyDescent="0.2"/>
    <row r="53" spans="29:34" ht="13.2" x14ac:dyDescent="0.2"/>
    <row r="54" spans="29:34" ht="13.2" x14ac:dyDescent="0.2">
      <c r="AH54" s="42"/>
    </row>
    <row r="55" spans="29:34" ht="13.2" x14ac:dyDescent="0.2"/>
    <row r="56" spans="29:34" ht="13.2" x14ac:dyDescent="0.2"/>
    <row r="57" spans="29:34" ht="13.2" x14ac:dyDescent="0.2"/>
    <row r="58" spans="29:34" ht="13.2" x14ac:dyDescent="0.2">
      <c r="AH58" s="42"/>
    </row>
    <row r="59" spans="29:34" ht="13.2" x14ac:dyDescent="0.2"/>
    <row r="60" spans="29:34" ht="13.2" x14ac:dyDescent="0.2"/>
    <row r="61" spans="29:34" ht="13.2" x14ac:dyDescent="0.2"/>
    <row r="62" spans="29:34" ht="13.2" x14ac:dyDescent="0.2"/>
    <row r="63" spans="29:34" ht="13.2" x14ac:dyDescent="0.2">
      <c r="AH63" s="42"/>
    </row>
    <row r="64" spans="29:34" ht="13.2" x14ac:dyDescent="0.2">
      <c r="AG64" s="42"/>
      <c r="AH64" s="42"/>
    </row>
    <row r="65" spans="32:34" ht="13.2" x14ac:dyDescent="0.2"/>
    <row r="66" spans="32:34" ht="13.2" x14ac:dyDescent="0.2"/>
    <row r="67" spans="32:34" ht="13.2" x14ac:dyDescent="0.2"/>
    <row r="68" spans="32:34" ht="13.2" x14ac:dyDescent="0.2"/>
    <row r="69" spans="32:34" ht="13.2" x14ac:dyDescent="0.2">
      <c r="AF69" s="42"/>
      <c r="AG69" s="42"/>
      <c r="AH69" s="42"/>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42"/>
    </row>
    <row r="83" spans="25:34" ht="13.2" x14ac:dyDescent="0.2">
      <c r="Z83" s="42"/>
      <c r="AA83" s="42"/>
      <c r="AB83" s="42"/>
      <c r="AC83" s="42"/>
      <c r="AD83" s="42"/>
      <c r="AE83" s="42"/>
      <c r="AF83" s="42"/>
      <c r="AG83" s="42"/>
      <c r="AH83" s="42"/>
    </row>
    <row r="84" spans="25:34" ht="13.2" x14ac:dyDescent="0.2"/>
    <row r="85" spans="25:34" ht="13.2" x14ac:dyDescent="0.2"/>
    <row r="86" spans="25:34" ht="13.2" x14ac:dyDescent="0.2"/>
    <row r="87" spans="25:34" ht="13.2" x14ac:dyDescent="0.2"/>
    <row r="88" spans="25:34" ht="13.2" x14ac:dyDescent="0.2">
      <c r="AH88" s="4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42"/>
      <c r="AG94" s="42"/>
      <c r="AH94" s="42"/>
    </row>
    <row r="95" spans="25:34" ht="13.5" customHeight="1" x14ac:dyDescent="0.2">
      <c r="AH95" s="4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42"/>
    </row>
    <row r="102" spans="33:34" ht="13.5" customHeight="1" x14ac:dyDescent="0.2"/>
    <row r="103" spans="33:34" ht="13.5" customHeight="1" x14ac:dyDescent="0.2"/>
    <row r="104" spans="33:34" ht="13.5" customHeight="1" x14ac:dyDescent="0.2">
      <c r="AG104" s="42"/>
      <c r="AH104" s="4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42"/>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42"/>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236" customWidth="1"/>
    <col min="2" max="16" width="14.6640625" style="236" customWidth="1"/>
    <col min="17" max="16384" width="0" style="23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37"/>
      <c r="C45" s="237"/>
      <c r="D45" s="237"/>
      <c r="E45" s="237"/>
      <c r="F45" s="237"/>
      <c r="G45" s="237"/>
      <c r="H45" s="237"/>
      <c r="I45" s="237"/>
      <c r="J45" s="238" t="s">
        <v>489</v>
      </c>
    </row>
    <row r="46" spans="2:10" ht="29.25" customHeight="1" thickBot="1" x14ac:dyDescent="0.25">
      <c r="B46" s="239" t="s">
        <v>25</v>
      </c>
      <c r="C46" s="240"/>
      <c r="D46" s="240"/>
      <c r="E46" s="241" t="s">
        <v>490</v>
      </c>
      <c r="F46" s="242" t="s">
        <v>4</v>
      </c>
      <c r="G46" s="243" t="s">
        <v>5</v>
      </c>
      <c r="H46" s="243" t="s">
        <v>6</v>
      </c>
      <c r="I46" s="243" t="s">
        <v>7</v>
      </c>
      <c r="J46" s="244" t="s">
        <v>8</v>
      </c>
    </row>
    <row r="47" spans="2:10" ht="57.75" customHeight="1" x14ac:dyDescent="0.2">
      <c r="B47" s="245"/>
      <c r="C47" s="1133" t="s">
        <v>491</v>
      </c>
      <c r="D47" s="1133"/>
      <c r="E47" s="1134"/>
      <c r="F47" s="246">
        <v>14.04</v>
      </c>
      <c r="G47" s="247">
        <v>17.75</v>
      </c>
      <c r="H47" s="247">
        <v>20.8</v>
      </c>
      <c r="I47" s="247">
        <v>23.73</v>
      </c>
      <c r="J47" s="248">
        <v>24.48</v>
      </c>
    </row>
    <row r="48" spans="2:10" ht="57.75" customHeight="1" x14ac:dyDescent="0.2">
      <c r="B48" s="249"/>
      <c r="C48" s="1135" t="s">
        <v>492</v>
      </c>
      <c r="D48" s="1135"/>
      <c r="E48" s="1136"/>
      <c r="F48" s="250">
        <v>5.2</v>
      </c>
      <c r="G48" s="251">
        <v>6.53</v>
      </c>
      <c r="H48" s="251">
        <v>4.6900000000000004</v>
      </c>
      <c r="I48" s="251">
        <v>4.6399999999999997</v>
      </c>
      <c r="J48" s="252">
        <v>4.97</v>
      </c>
    </row>
    <row r="49" spans="2:10" ht="57.75" customHeight="1" thickBot="1" x14ac:dyDescent="0.25">
      <c r="B49" s="253"/>
      <c r="C49" s="1137" t="s">
        <v>493</v>
      </c>
      <c r="D49" s="1137"/>
      <c r="E49" s="1138"/>
      <c r="F49" s="254" t="s">
        <v>494</v>
      </c>
      <c r="G49" s="255">
        <v>5.1100000000000003</v>
      </c>
      <c r="H49" s="255">
        <v>0.76</v>
      </c>
      <c r="I49" s="255">
        <v>3.31</v>
      </c>
      <c r="J49" s="256">
        <v>0.54</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2018-08-30T10:37:24Z</dcterms:created>
  <dcterms:modified xsi:type="dcterms:W3CDTF">2018-10-24T10:53:20Z</dcterms:modified>
  <cp:category/>
</cp:coreProperties>
</file>