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fileserver\18学校政策課\05施設係\当年度\令和７年度\02　中学校管理\02　R7中学　工事\令和７年度　串間中学校法面補修工事\財務課入札依頼\"/>
    </mc:Choice>
  </mc:AlternateContent>
  <xr:revisionPtr revIDLastSave="0" documentId="13_ncr:1_{3F4BC5FB-78EF-44E1-BE63-DD08399D5EE4}" xr6:coauthVersionLast="47" xr6:coauthVersionMax="47" xr10:uidLastSave="{00000000-0000-0000-0000-000000000000}"/>
  <bookViews>
    <workbookView xWindow="-28920" yWindow="-1965" windowWidth="29040" windowHeight="15720" xr2:uid="{00000000-000D-0000-FFFF-FFFF00000000}"/>
  </bookViews>
  <sheets>
    <sheet name="入札内訳書" sheetId="1" r:id="rId1"/>
    <sheet name="Sheet1" sheetId="2" r:id="rId2"/>
  </sheets>
  <definedNames>
    <definedName name="_xlnm.Print_Area" localSheetId="0">入札内訳書!$A$1:$P$35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R23" i="1"/>
  <c r="E23" i="1" s="1"/>
  <c r="T29" i="1"/>
  <c r="T27" i="1"/>
  <c r="V27" i="1" s="1"/>
  <c r="T26" i="1"/>
  <c r="U26" i="1" s="1"/>
  <c r="T25" i="1"/>
  <c r="T24" i="1"/>
  <c r="T22" i="1"/>
  <c r="T21" i="1"/>
  <c r="T20" i="1"/>
  <c r="T19" i="1"/>
  <c r="T18" i="1"/>
  <c r="U18" i="1" s="1"/>
  <c r="G18" i="1"/>
  <c r="T17" i="1"/>
  <c r="T16" i="1"/>
  <c r="T15" i="1"/>
  <c r="T14" i="1"/>
  <c r="T13" i="1"/>
  <c r="U13" i="1" s="1"/>
  <c r="T12" i="1"/>
  <c r="T11" i="1"/>
  <c r="T10" i="1"/>
  <c r="U10" i="1"/>
  <c r="V10" i="1" s="1"/>
  <c r="W10" i="1" s="1"/>
  <c r="G10" i="1"/>
  <c r="T9" i="1"/>
  <c r="F9" i="1"/>
  <c r="E9" i="1"/>
  <c r="E22" i="1"/>
  <c r="F21" i="1"/>
  <c r="E21" i="1"/>
  <c r="E20" i="1"/>
  <c r="F19" i="1"/>
  <c r="E19" i="1"/>
  <c r="E18" i="1"/>
  <c r="F17" i="1"/>
  <c r="E17" i="1"/>
  <c r="E16" i="1"/>
  <c r="F15" i="1"/>
  <c r="E15" i="1"/>
  <c r="E14" i="1"/>
  <c r="F13" i="1"/>
  <c r="E13" i="1"/>
  <c r="E12" i="1"/>
  <c r="F11" i="1"/>
  <c r="E11" i="1"/>
  <c r="E10" i="1"/>
  <c r="E8" i="1"/>
  <c r="F8" i="1"/>
  <c r="G8" i="1"/>
  <c r="H8" i="1"/>
  <c r="T23" i="1"/>
  <c r="U23" i="1" s="1"/>
  <c r="G23" i="1"/>
  <c r="R28" i="1"/>
  <c r="G28" i="1" s="1"/>
  <c r="F14" i="1"/>
  <c r="U16" i="1"/>
  <c r="W16" i="1" s="1"/>
  <c r="G16" i="1"/>
  <c r="F22" i="1"/>
  <c r="H10" i="1"/>
  <c r="F10" i="1"/>
  <c r="H12" i="1"/>
  <c r="H18" i="1"/>
  <c r="F18" i="1"/>
  <c r="U20" i="1"/>
  <c r="V20" i="1"/>
  <c r="H20" i="1"/>
  <c r="F16" i="1"/>
  <c r="F12" i="1"/>
  <c r="U14" i="1"/>
  <c r="V14" i="1"/>
  <c r="H14" i="1"/>
  <c r="F20" i="1"/>
  <c r="U22" i="1"/>
  <c r="V22" i="1"/>
  <c r="U9" i="1"/>
  <c r="U11" i="1"/>
  <c r="U15" i="1"/>
  <c r="U21" i="1"/>
  <c r="U25" i="1"/>
  <c r="U27" i="1"/>
  <c r="U29" i="1"/>
  <c r="T8" i="1"/>
  <c r="U8" i="1" s="1"/>
  <c r="F23" i="1"/>
  <c r="E28" i="1"/>
  <c r="I18" i="1"/>
  <c r="V16" i="1"/>
  <c r="H16" i="1"/>
  <c r="J10" i="1"/>
  <c r="H22" i="1"/>
  <c r="I22" i="1"/>
  <c r="G19" i="1"/>
  <c r="I19" i="1"/>
  <c r="V11" i="1"/>
  <c r="W11" i="1"/>
  <c r="X11" i="1" s="1"/>
  <c r="I11" i="1"/>
  <c r="G11" i="1"/>
  <c r="G14" i="1"/>
  <c r="V29" i="1"/>
  <c r="V21" i="1"/>
  <c r="G21" i="1"/>
  <c r="G17" i="1"/>
  <c r="I13" i="1"/>
  <c r="G13" i="1"/>
  <c r="I9" i="1"/>
  <c r="G9" i="1"/>
  <c r="J19" i="1"/>
  <c r="J20" i="1"/>
  <c r="G20" i="1"/>
  <c r="G12" i="1"/>
  <c r="H23" i="1"/>
  <c r="G15" i="1"/>
  <c r="G22" i="1"/>
  <c r="I12" i="1"/>
  <c r="J18" i="1"/>
  <c r="K18" i="1"/>
  <c r="J12" i="1"/>
  <c r="I10" i="1"/>
  <c r="K10" i="1"/>
  <c r="H21" i="1"/>
  <c r="I14" i="1"/>
  <c r="I16" i="1"/>
  <c r="I17" i="1"/>
  <c r="W21" i="1"/>
  <c r="J16" i="1"/>
  <c r="H9" i="1"/>
  <c r="J9" i="1"/>
  <c r="H19" i="1"/>
  <c r="L19" i="1"/>
  <c r="I20" i="1"/>
  <c r="H17" i="1"/>
  <c r="H15" i="1"/>
  <c r="K12" i="1"/>
  <c r="J22" i="1"/>
  <c r="H13" i="1"/>
  <c r="H11" i="1"/>
  <c r="K11" i="1"/>
  <c r="K22" i="1"/>
  <c r="L18" i="1"/>
  <c r="J17" i="1"/>
  <c r="L11" i="1"/>
  <c r="L10" i="1"/>
  <c r="J13" i="1"/>
  <c r="K13" i="1"/>
  <c r="L13" i="1"/>
  <c r="I15" i="1"/>
  <c r="J14" i="1"/>
  <c r="K14" i="1"/>
  <c r="L14" i="1"/>
  <c r="J11" i="1"/>
  <c r="I21" i="1"/>
  <c r="K9" i="1"/>
  <c r="M11" i="1"/>
  <c r="M19" i="1"/>
  <c r="N19" i="1"/>
  <c r="K20" i="1"/>
  <c r="K19" i="1"/>
  <c r="O19" i="1"/>
  <c r="K21" i="1"/>
  <c r="M22" i="1"/>
  <c r="M18" i="1"/>
  <c r="N18" i="1"/>
  <c r="M14" i="1"/>
  <c r="L20" i="1"/>
  <c r="M13" i="1"/>
  <c r="J15" i="1"/>
  <c r="L12" i="1"/>
  <c r="M12" i="1"/>
  <c r="N12" i="1"/>
  <c r="M9" i="1"/>
  <c r="J21" i="1"/>
  <c r="L21" i="1"/>
  <c r="K16" i="1"/>
  <c r="N11" i="1"/>
  <c r="N20" i="1"/>
  <c r="N13" i="1"/>
  <c r="K17" i="1"/>
  <c r="L22" i="1"/>
  <c r="N22" i="1"/>
  <c r="O18" i="1"/>
  <c r="M21" i="1"/>
  <c r="N14" i="1"/>
  <c r="M10" i="1"/>
  <c r="N10" i="1"/>
  <c r="L17" i="1"/>
  <c r="M17" i="1"/>
  <c r="O12" i="1"/>
  <c r="O11" i="1"/>
  <c r="L9" i="1"/>
  <c r="O13" i="1"/>
  <c r="M20" i="1"/>
  <c r="O20" i="1"/>
  <c r="N9" i="1"/>
  <c r="K15" i="1"/>
  <c r="L15" i="1"/>
  <c r="L16" i="1"/>
  <c r="O22" i="1"/>
  <c r="N21" i="1"/>
  <c r="N17" i="1"/>
  <c r="M15" i="1"/>
  <c r="N15" i="1"/>
  <c r="O14" i="1"/>
  <c r="O10" i="1"/>
  <c r="O15" i="1"/>
  <c r="O9" i="1"/>
  <c r="M16" i="1"/>
  <c r="O21" i="1"/>
  <c r="O17" i="1"/>
  <c r="N16" i="1"/>
  <c r="O16" i="1"/>
  <c r="V8" i="1" l="1"/>
  <c r="W8" i="1" s="1"/>
  <c r="I8" i="1" s="1"/>
  <c r="V13" i="1"/>
  <c r="Z11" i="1"/>
  <c r="AA11" i="1" s="1"/>
  <c r="X14" i="1"/>
  <c r="Y11" i="1"/>
  <c r="F28" i="1"/>
  <c r="V9" i="1"/>
  <c r="W9" i="1" s="1"/>
  <c r="T28" i="1"/>
  <c r="U24" i="1"/>
  <c r="V18" i="1"/>
  <c r="W24" i="1"/>
  <c r="Y10" i="1"/>
  <c r="V15" i="1"/>
  <c r="W15" i="1" s="1"/>
  <c r="W20" i="1"/>
  <c r="V25" i="1"/>
  <c r="H28" i="1"/>
  <c r="W22" i="1"/>
  <c r="U19" i="1"/>
  <c r="V26" i="1"/>
  <c r="X22" i="1"/>
  <c r="W14" i="1"/>
  <c r="V23" i="1"/>
  <c r="W29" i="1"/>
  <c r="W18" i="1"/>
  <c r="U17" i="1"/>
  <c r="W17" i="1" s="1"/>
  <c r="X17" i="1" s="1"/>
  <c r="U12" i="1"/>
  <c r="V24" i="1"/>
  <c r="X24" i="1" s="1"/>
  <c r="X21" i="1"/>
  <c r="X18" i="1"/>
  <c r="V17" i="1"/>
  <c r="W27" i="1"/>
  <c r="X16" i="1"/>
  <c r="X10" i="1"/>
  <c r="X8" i="1" l="1"/>
  <c r="J8" i="1" s="1"/>
  <c r="AB11" i="1"/>
  <c r="AC11" i="1"/>
  <c r="AA14" i="1"/>
  <c r="Z16" i="1"/>
  <c r="X29" i="1"/>
  <c r="W25" i="1"/>
  <c r="W19" i="1"/>
  <c r="X26" i="1"/>
  <c r="Y22" i="1"/>
  <c r="X27" i="1"/>
  <c r="W13" i="1"/>
  <c r="W23" i="1"/>
  <c r="I23" i="1" s="1"/>
  <c r="Y21" i="1"/>
  <c r="Z10" i="1"/>
  <c r="W26" i="1"/>
  <c r="X9" i="1"/>
  <c r="Y9" i="1" s="1"/>
  <c r="Y16" i="1"/>
  <c r="AA16" i="1" s="1"/>
  <c r="Y17" i="1"/>
  <c r="AB17" i="1" s="1"/>
  <c r="Z17" i="1"/>
  <c r="AA17" i="1"/>
  <c r="V19" i="1"/>
  <c r="X20" i="1"/>
  <c r="X15" i="1"/>
  <c r="Y18" i="1"/>
  <c r="U28" i="1"/>
  <c r="V28" i="1" s="1"/>
  <c r="Y29" i="1"/>
  <c r="Y14" i="1"/>
  <c r="Z14" i="1"/>
  <c r="AB14" i="1" s="1"/>
  <c r="AC14" i="1" s="1"/>
  <c r="V12" i="1"/>
  <c r="Y24" i="1"/>
  <c r="Z24" i="1" s="1"/>
  <c r="Y8" i="1" l="1"/>
  <c r="Z8" i="1"/>
  <c r="AB29" i="1"/>
  <c r="AC29" i="1"/>
  <c r="Z9" i="1"/>
  <c r="AA9" i="1" s="1"/>
  <c r="AB9" i="1" s="1"/>
  <c r="Y27" i="1"/>
  <c r="AB27" i="1" s="1"/>
  <c r="AC27" i="1" s="1"/>
  <c r="Z27" i="1"/>
  <c r="Z15" i="1"/>
  <c r="W12" i="1"/>
  <c r="X19" i="1"/>
  <c r="AB24" i="1"/>
  <c r="X23" i="1"/>
  <c r="J23" i="1" s="1"/>
  <c r="AC17" i="1"/>
  <c r="AA27" i="1"/>
  <c r="AC16" i="1"/>
  <c r="X25" i="1"/>
  <c r="Y15" i="1"/>
  <c r="Y20" i="1"/>
  <c r="Z20" i="1" s="1"/>
  <c r="Z26" i="1"/>
  <c r="Z18" i="1"/>
  <c r="Y25" i="1"/>
  <c r="Z25" i="1" s="1"/>
  <c r="Z29" i="1"/>
  <c r="AA29" i="1" s="1"/>
  <c r="Y26" i="1"/>
  <c r="AA26" i="1" s="1"/>
  <c r="Z21" i="1"/>
  <c r="AA22" i="1"/>
  <c r="Z22" i="1"/>
  <c r="AA10" i="1"/>
  <c r="AB10" i="1" s="1"/>
  <c r="AA24" i="1"/>
  <c r="AC24" i="1" s="1"/>
  <c r="X13" i="1"/>
  <c r="AB16" i="1"/>
  <c r="W28" i="1"/>
  <c r="I28" i="1" s="1"/>
  <c r="AA8" i="1" l="1"/>
  <c r="M8" i="1" s="1"/>
  <c r="L8" i="1"/>
  <c r="K8" i="1"/>
  <c r="AB8" i="1"/>
  <c r="N8" i="1" s="1"/>
  <c r="Y23" i="1"/>
  <c r="K23" i="1" s="1"/>
  <c r="AC26" i="1"/>
  <c r="Y12" i="1"/>
  <c r="Y13" i="1"/>
  <c r="Z13" i="1" s="1"/>
  <c r="AC9" i="1"/>
  <c r="AA18" i="1"/>
  <c r="AC18" i="1" s="1"/>
  <c r="Y19" i="1"/>
  <c r="Z19" i="1" s="1"/>
  <c r="AC10" i="1"/>
  <c r="AB18" i="1"/>
  <c r="X12" i="1"/>
  <c r="AA21" i="1"/>
  <c r="AB21" i="1" s="1"/>
  <c r="AC21" i="1" s="1"/>
  <c r="X28" i="1"/>
  <c r="Y28" i="1" s="1"/>
  <c r="K28" i="1" s="1"/>
  <c r="AB26" i="1"/>
  <c r="AA20" i="1"/>
  <c r="AB20" i="1" s="1"/>
  <c r="AB22" i="1"/>
  <c r="AC22" i="1" s="1"/>
  <c r="AB15" i="1"/>
  <c r="AA15" i="1"/>
  <c r="AA25" i="1"/>
  <c r="AB25" i="1"/>
  <c r="AC25" i="1" s="1"/>
  <c r="Z23" i="1" l="1"/>
  <c r="AC8" i="1"/>
  <c r="O8" i="1" s="1"/>
  <c r="Z28" i="1"/>
  <c r="L28" i="1" s="1"/>
  <c r="J28" i="1"/>
  <c r="AA19" i="1"/>
  <c r="AC19" i="1" s="1"/>
  <c r="AA13" i="1"/>
  <c r="AB13" i="1"/>
  <c r="AC13" i="1"/>
  <c r="AA12" i="1"/>
  <c r="AC15" i="1"/>
  <c r="AC20" i="1"/>
  <c r="Z12" i="1"/>
  <c r="AB19" i="1"/>
  <c r="AA28" i="1" l="1"/>
  <c r="AB28" i="1" s="1"/>
  <c r="N28" i="1" s="1"/>
  <c r="AA23" i="1"/>
  <c r="L23" i="1"/>
  <c r="AB12" i="1"/>
  <c r="AC12" i="1" s="1"/>
  <c r="M23" i="1" l="1"/>
  <c r="AB23" i="1"/>
  <c r="N23" i="1" s="1"/>
  <c r="AC28" i="1"/>
  <c r="O28" i="1" s="1"/>
  <c r="M28" i="1"/>
  <c r="AC23" i="1" l="1"/>
  <c r="O23" i="1" s="1"/>
</calcChain>
</file>

<file path=xl/sharedStrings.xml><?xml version="1.0" encoding="utf-8"?>
<sst xmlns="http://schemas.openxmlformats.org/spreadsheetml/2006/main" count="43" uniqueCount="38">
  <si>
    <t>Ａ．直接工事費</t>
    <rPh sb="2" eb="4">
      <t>チョクセツ</t>
    </rPh>
    <rPh sb="4" eb="7">
      <t>コウジヒ</t>
    </rPh>
    <phoneticPr fontId="1"/>
  </si>
  <si>
    <t>円</t>
    <rPh sb="0" eb="1">
      <t>エン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</si>
  <si>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</si>
  <si>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</si>
  <si>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</si>
  <si>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</si>
  <si>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</si>
  <si>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内　　  訳</t>
    <rPh sb="0" eb="1">
      <t>ウチ</t>
    </rPh>
    <rPh sb="5" eb="6">
      <t>ヤク</t>
    </rPh>
    <phoneticPr fontId="1"/>
  </si>
  <si>
    <t>入　札　内　訳　書</t>
    <rPh sb="0" eb="1">
      <t>イ</t>
    </rPh>
    <rPh sb="2" eb="3">
      <t>サツ</t>
    </rPh>
    <rPh sb="4" eb="5">
      <t>ナイ</t>
    </rPh>
    <rPh sb="6" eb="7">
      <t>ヤク</t>
    </rPh>
    <rPh sb="8" eb="9">
      <t>ショ</t>
    </rPh>
    <phoneticPr fontId="1"/>
  </si>
  <si>
    <t>Ｂ．諸経費等一式</t>
    <rPh sb="2" eb="5">
      <t>ショケイヒ</t>
    </rPh>
    <rPh sb="5" eb="6">
      <t>トウ</t>
    </rPh>
    <rPh sb="6" eb="8">
      <t>イッシキ</t>
    </rPh>
    <phoneticPr fontId="1"/>
  </si>
  <si>
    <t>工　  事  　名</t>
    <rPh sb="0" eb="1">
      <t>コウ</t>
    </rPh>
    <rPh sb="4" eb="5">
      <t>コト</t>
    </rPh>
    <rPh sb="8" eb="9">
      <t>ナ</t>
    </rPh>
    <phoneticPr fontId="1"/>
  </si>
  <si>
    <t>（Ａ）</t>
    <phoneticPr fontId="1"/>
  </si>
  <si>
    <t>（Ｂ）</t>
    <phoneticPr fontId="1"/>
  </si>
  <si>
    <t>（Ａ＋Ｂ）</t>
    <phoneticPr fontId="1"/>
  </si>
  <si>
    <t>金    額（税抜）</t>
    <rPh sb="0" eb="1">
      <t>キン</t>
    </rPh>
    <rPh sb="5" eb="6">
      <t>ガク</t>
    </rPh>
    <rPh sb="7" eb="9">
      <t>ゼイヌキ</t>
    </rPh>
    <phoneticPr fontId="1"/>
  </si>
  <si>
    <t>（共通仮設費・一般管理費・現場経費等）</t>
    <rPh sb="1" eb="3">
      <t>キョウツウ</t>
    </rPh>
    <rPh sb="3" eb="5">
      <t>カセツ</t>
    </rPh>
    <rPh sb="5" eb="6">
      <t>ヒ</t>
    </rPh>
    <rPh sb="7" eb="9">
      <t>イッパン</t>
    </rPh>
    <rPh sb="9" eb="12">
      <t>カンリヒ</t>
    </rPh>
    <rPh sb="13" eb="15">
      <t>ゲンバ</t>
    </rPh>
    <rPh sb="15" eb="17">
      <t>ケイヒ</t>
    </rPh>
    <rPh sb="17" eb="18">
      <t>トウ</t>
    </rPh>
    <phoneticPr fontId="1"/>
  </si>
  <si>
    <t>小　　　　計</t>
    <rPh sb="0" eb="1">
      <t>ショウ</t>
    </rPh>
    <rPh sb="5" eb="6">
      <t>ケイ</t>
    </rPh>
    <phoneticPr fontId="1"/>
  </si>
  <si>
    <t>㊞</t>
    <phoneticPr fontId="1"/>
  </si>
  <si>
    <t>殿</t>
    <rPh sb="0" eb="1">
      <t>トノ</t>
    </rPh>
    <phoneticPr fontId="1"/>
  </si>
  <si>
    <t>明細・形状寸法等</t>
    <rPh sb="0" eb="2">
      <t>メイサイ</t>
    </rPh>
    <rPh sb="3" eb="5">
      <t>ケイジョウ</t>
    </rPh>
    <rPh sb="5" eb="7">
      <t>スンポウ</t>
    </rPh>
    <rPh sb="7" eb="8">
      <t>トウ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</si>
  <si>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</si>
  <si>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</si>
  <si>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住　　　　所</t>
    <rPh sb="0" eb="1">
      <t>ジュウ</t>
    </rPh>
    <rPh sb="5" eb="6">
      <t>ショ</t>
    </rPh>
    <phoneticPr fontId="1"/>
  </si>
  <si>
    <t>所 管 課 等 名</t>
    <rPh sb="0" eb="1">
      <t>ショ</t>
    </rPh>
    <rPh sb="2" eb="3">
      <t>カン</t>
    </rPh>
    <rPh sb="4" eb="5">
      <t>カ</t>
    </rPh>
    <rPh sb="6" eb="7">
      <t>トウ</t>
    </rPh>
    <rPh sb="8" eb="9">
      <t>ナ</t>
    </rPh>
    <phoneticPr fontId="1"/>
  </si>
  <si>
    <t>（ 代 理 人 ）</t>
    <rPh sb="2" eb="3">
      <t>ダイ</t>
    </rPh>
    <rPh sb="4" eb="5">
      <t>リ</t>
    </rPh>
    <rPh sb="6" eb="7">
      <t>ヒト</t>
    </rPh>
    <phoneticPr fontId="1"/>
  </si>
  <si>
    <t>合　　計（※入札額と同額）</t>
    <rPh sb="0" eb="1">
      <t>ゴウ</t>
    </rPh>
    <rPh sb="3" eb="4">
      <t>ケイ</t>
    </rPh>
    <rPh sb="6" eb="8">
      <t>ニュウサツ</t>
    </rPh>
    <rPh sb="8" eb="9">
      <t>ガク</t>
    </rPh>
    <rPh sb="10" eb="12">
      <t>ドウガク</t>
    </rPh>
    <phoneticPr fontId="1"/>
  </si>
  <si>
    <t>串間市長　</t>
    <rPh sb="0" eb="4">
      <t>クシマシチョウ</t>
    </rPh>
    <phoneticPr fontId="1"/>
  </si>
  <si>
    <t>工　種　名　称</t>
    <rPh sb="0" eb="1">
      <t>コウ</t>
    </rPh>
    <rPh sb="2" eb="3">
      <t>タネ</t>
    </rPh>
    <rPh sb="4" eb="5">
      <t>ナ</t>
    </rPh>
    <rPh sb="6" eb="7">
      <t>ショウ</t>
    </rPh>
    <phoneticPr fontId="1"/>
  </si>
  <si>
    <t>入 札 人</t>
    <rPh sb="0" eb="1">
      <t>イ</t>
    </rPh>
    <rPh sb="2" eb="3">
      <t>サツ</t>
    </rPh>
    <rPh sb="4" eb="5">
      <t>ニン</t>
    </rPh>
    <phoneticPr fontId="1"/>
  </si>
  <si>
    <t>備　　考</t>
    <rPh sb="0" eb="1">
      <t>ソナエ</t>
    </rPh>
    <rPh sb="3" eb="4">
      <t>コウ</t>
    </rPh>
    <phoneticPr fontId="1"/>
  </si>
  <si>
    <t>金額入力欄</t>
    <rPh sb="0" eb="2">
      <t>キンガク</t>
    </rPh>
    <rPh sb="2" eb="4">
      <t>ニュウリョク</t>
    </rPh>
    <rPh sb="4" eb="5">
      <t>ラン</t>
    </rPh>
    <phoneticPr fontId="1"/>
  </si>
  <si>
    <t>令和７年度　中学校法面補修工事</t>
    <rPh sb="0" eb="2">
      <t>レイワ</t>
    </rPh>
    <rPh sb="3" eb="5">
      <t>ネンド</t>
    </rPh>
    <rPh sb="6" eb="9">
      <t>チュウガッコウ</t>
    </rPh>
    <rPh sb="9" eb="11">
      <t>ノリメン</t>
    </rPh>
    <rPh sb="11" eb="13">
      <t>ホシュウ</t>
    </rPh>
    <rPh sb="13" eb="15">
      <t>コウジ</t>
    </rPh>
    <phoneticPr fontId="1"/>
  </si>
  <si>
    <t>学校政策課</t>
    <rPh sb="0" eb="5">
      <t>ガッコウセイサクカ</t>
    </rPh>
    <phoneticPr fontId="1"/>
  </si>
  <si>
    <t>法面保護工</t>
    <rPh sb="0" eb="2">
      <t>ノリメン</t>
    </rPh>
    <rPh sb="2" eb="5">
      <t>ホゴコウ</t>
    </rPh>
    <phoneticPr fontId="1"/>
  </si>
  <si>
    <t>　土工</t>
    <rPh sb="1" eb="2">
      <t>ツチ</t>
    </rPh>
    <rPh sb="2" eb="3">
      <t>コウ</t>
    </rPh>
    <phoneticPr fontId="1"/>
  </si>
  <si>
    <t>　ブロック積工</t>
    <rPh sb="5" eb="6">
      <t>ツミ</t>
    </rPh>
    <rPh sb="6" eb="7">
      <t>コウ</t>
    </rPh>
    <phoneticPr fontId="1"/>
  </si>
  <si>
    <t>　防護冊工</t>
    <rPh sb="1" eb="3">
      <t>ボウゴ</t>
    </rPh>
    <rPh sb="3" eb="5">
      <t>サツコウ</t>
    </rPh>
    <phoneticPr fontId="1"/>
  </si>
  <si>
    <t>　雑工</t>
    <rPh sb="1" eb="2">
      <t>ザツ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</si>
</sst>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9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2" tint="-0.2499465926084170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0" fontId="2" fillId="0" borderId="14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0" fillId="2" borderId="16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Alignment="1">
      <alignment horizontal="right" vertical="center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26" xfId="0" applyFont="1" applyBorder="1">
      <alignment vertical="center"/>
    </xf>
    <xf numFmtId="0" fontId="2" fillId="0" borderId="26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0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19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top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77" fontId="0" fillId="2" borderId="17" xfId="0" applyNumberFormat="1" applyFill="1" applyBorder="1" applyAlignment="1" applyProtection="1">
      <alignment horizontal="right" vertical="center"/>
      <protection locked="0"/>
    </xf>
    <xf numFmtId="177" fontId="0" fillId="2" borderId="18" xfId="0" applyNumberFormat="1" applyFill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10" xfId="0" applyFont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top" inden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showGridLines="0" tabSelected="1" view="pageBreakPreview" zoomScaleNormal="100" zoomScaleSheetLayoutView="100" workbookViewId="0">
      <selection activeCell="A20" sqref="A20:C20"/>
    </sheetView>
  </sheetViews>
  <sheetFormatPr defaultRowHeight="14.25" x14ac:dyDescent="0.15"/>
  <cols>
    <col min="1" max="1" width="12.5" style="1" customWidth="1"/>
    <col min="2" max="2" width="5" style="1" customWidth="1"/>
    <col min="3" max="3" width="10" style="1" customWidth="1"/>
    <col min="4" max="4" width="16.875" style="1" customWidth="1"/>
    <col min="5" max="15" width="2.75" style="1" customWidth="1"/>
    <col min="16" max="16" width="12.5" style="1" customWidth="1"/>
    <col min="17" max="17" width="9" style="1"/>
    <col min="18" max="18" width="13.75" style="1" customWidth="1"/>
    <col min="19" max="31" width="1.375" style="1" hidden="1" customWidth="1"/>
    <col min="32" max="16384" width="9" style="1"/>
  </cols>
  <sheetData>
    <row r="1" spans="1:29" ht="30" customHeight="1" x14ac:dyDescent="0.2">
      <c r="A1" s="41" t="s">
        <v>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29" ht="15" customHeight="1" x14ac:dyDescent="0.15"/>
    <row r="3" spans="1:29" ht="30" customHeight="1" x14ac:dyDescent="0.15">
      <c r="A3" s="35" t="s">
        <v>10</v>
      </c>
      <c r="B3" s="37"/>
      <c r="C3" s="49" t="s">
        <v>31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1"/>
    </row>
    <row r="4" spans="1:29" ht="30" customHeight="1" x14ac:dyDescent="0.15">
      <c r="A4" s="35" t="s">
        <v>23</v>
      </c>
      <c r="B4" s="37"/>
      <c r="C4" s="49" t="s">
        <v>32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</row>
    <row r="5" spans="1:29" ht="22.5" customHeight="1" x14ac:dyDescent="0.15">
      <c r="A5" s="42" t="s">
        <v>7</v>
      </c>
      <c r="B5" s="43"/>
      <c r="C5" s="44"/>
      <c r="D5" s="45"/>
      <c r="E5" s="35" t="s">
        <v>14</v>
      </c>
      <c r="F5" s="36"/>
      <c r="G5" s="36"/>
      <c r="H5" s="36"/>
      <c r="I5" s="36"/>
      <c r="J5" s="36"/>
      <c r="K5" s="36"/>
      <c r="L5" s="36"/>
      <c r="M5" s="36"/>
      <c r="N5" s="36"/>
      <c r="O5" s="37"/>
      <c r="P5" s="52" t="s">
        <v>29</v>
      </c>
    </row>
    <row r="6" spans="1:29" ht="15" customHeight="1" x14ac:dyDescent="0.15">
      <c r="A6" s="46" t="s">
        <v>27</v>
      </c>
      <c r="B6" s="47"/>
      <c r="C6" s="48"/>
      <c r="D6" s="6" t="s">
        <v>19</v>
      </c>
      <c r="E6" s="9" t="s">
        <v>3</v>
      </c>
      <c r="F6" s="11" t="s">
        <v>2</v>
      </c>
      <c r="G6" s="9" t="s">
        <v>6</v>
      </c>
      <c r="H6" s="10" t="s">
        <v>4</v>
      </c>
      <c r="I6" s="11" t="s">
        <v>3</v>
      </c>
      <c r="J6" s="12" t="s">
        <v>2</v>
      </c>
      <c r="K6" s="10" t="s">
        <v>5</v>
      </c>
      <c r="L6" s="13" t="s">
        <v>4</v>
      </c>
      <c r="M6" s="9" t="s">
        <v>3</v>
      </c>
      <c r="N6" s="10" t="s">
        <v>2</v>
      </c>
      <c r="O6" s="11" t="s">
        <v>1</v>
      </c>
      <c r="P6" s="53"/>
    </row>
    <row r="7" spans="1:29" ht="24.75" customHeight="1" thickBot="1" x14ac:dyDescent="0.2">
      <c r="A7" s="32" t="s">
        <v>0</v>
      </c>
      <c r="B7" s="33"/>
      <c r="C7" s="33"/>
      <c r="D7" s="34"/>
      <c r="E7" s="3"/>
      <c r="F7" s="5"/>
      <c r="G7" s="3"/>
      <c r="H7" s="4"/>
      <c r="I7" s="5"/>
      <c r="J7" s="8"/>
      <c r="K7" s="4"/>
      <c r="L7" s="7"/>
      <c r="M7" s="3"/>
      <c r="N7" s="4"/>
      <c r="O7" s="5"/>
      <c r="P7" s="2"/>
      <c r="R7" s="15" t="s">
        <v>30</v>
      </c>
    </row>
    <row r="8" spans="1:29" ht="24.75" customHeight="1" thickTop="1" thickBot="1" x14ac:dyDescent="0.2">
      <c r="A8" s="38" t="s">
        <v>33</v>
      </c>
      <c r="B8" s="39"/>
      <c r="C8" s="40"/>
      <c r="D8" s="18"/>
      <c r="E8" s="19" t="str">
        <f>IF(999999999&gt;$R8,"",IF($R8&lt;9999999999,"￥",IF($R8&lt;10000000000,"",S8)))</f>
        <v/>
      </c>
      <c r="F8" s="20" t="str">
        <f>IF(99999999&gt;$R8,"",IF($R8&lt;999999999,"￥",IF($R8&lt;1000000000,"",T8)))</f>
        <v/>
      </c>
      <c r="G8" s="19" t="str">
        <f>IF(9999999&gt;$R8,"",IF($R8&lt;99999999,"￥",IF($R8&lt;100000000,"",U8)))</f>
        <v/>
      </c>
      <c r="H8" s="21" t="str">
        <f>IF(999999&gt;$R8,"",IF($R8&lt;9999999,"￥",IF($R8&lt;10000000,"",V8)))</f>
        <v/>
      </c>
      <c r="I8" s="20" t="str">
        <f>IF(99999&gt;$R8,"",IF($R8&lt;999999,"￥",IF($R8&lt;1000000,"",W8)))</f>
        <v/>
      </c>
      <c r="J8" s="19" t="str">
        <f>IF(9999&gt;$R8,"",IF($R8&lt;99999,"￥",IF($R8&lt;100000,"",X8)))</f>
        <v/>
      </c>
      <c r="K8" s="21" t="str">
        <f>IF(999&gt;$R8,"",IF($R8&lt;9999,"￥",IF($R8&lt;10000,"",Y8)))</f>
        <v/>
      </c>
      <c r="L8" s="20" t="str">
        <f>IF(99&gt;$R8,"",IF($R8&lt;999,"￥",IF($R8&lt;1000,"",Z8)))</f>
        <v/>
      </c>
      <c r="M8" s="19" t="str">
        <f>IF(9&gt;$R8,"",IF($R8&lt;99,"￥",IF($R8&lt;100,"",AA8)))</f>
        <v/>
      </c>
      <c r="N8" s="21" t="str">
        <f>IF(1&gt;$R8,"",IF($R8&lt;9,"￥",IF($R8&lt;10,"",AB8)))</f>
        <v/>
      </c>
      <c r="O8" s="20" t="str">
        <f>IF(0&gt;=$R8,"",IF($R8&lt;1,"￥",IF($R8&lt;1,"",AC8)))</f>
        <v/>
      </c>
      <c r="P8" s="2"/>
      <c r="R8" s="16"/>
      <c r="S8" s="14"/>
      <c r="T8">
        <f>INT(R8/1000000000)</f>
        <v>0</v>
      </c>
      <c r="U8">
        <f>INT((R8-T8*1000000000)/100000000)</f>
        <v>0</v>
      </c>
      <c r="V8">
        <f>INT((R8-T8*1000000000-U8*100000000)/10000000)</f>
        <v>0</v>
      </c>
      <c r="W8">
        <f>INT((R8-T8*1000000000-U8*100000000-V8*10000000)/1000000)</f>
        <v>0</v>
      </c>
      <c r="X8">
        <f>INT((R8-T8*1000000000-U8*100000000-V8*10000000-W8*1000000)/100000)</f>
        <v>0</v>
      </c>
      <c r="Y8">
        <f>INT((R8-T8*1000000000-U8*100000000-V8*10000000-W8*1000000-X8*100000)/10000)</f>
        <v>0</v>
      </c>
      <c r="Z8">
        <f>INT((R8-T8*1000000000-U8*100000000-V8*10000000-W8*1000000-X8*100000-Y8*10000)/1000)</f>
        <v>0</v>
      </c>
      <c r="AA8">
        <f>INT((R8-T8*1000000000-U8*100000000-V8*10000000-W8*1000000-X8*100000-Y8*10000-Z8*1000)/100)</f>
        <v>0</v>
      </c>
      <c r="AB8">
        <f>INT((R8-T8*1000000000-U8*100000000-V8*10000000-W8*1000000-X8*100000-Y8*10000-Z8*1000-AA8*100)/10)</f>
        <v>0</v>
      </c>
      <c r="AC8">
        <f>INT((R8-T8*1000000000-U8*100000000-V8*10000000-W8*1000000-X8*100000-Y8*10000-Z8*1000-AA8*100-AB8*10))</f>
        <v>0</v>
      </c>
    </row>
    <row r="9" spans="1:29" ht="24.75" customHeight="1" thickTop="1" thickBot="1" x14ac:dyDescent="0.2">
      <c r="A9" s="38" t="s">
        <v>34</v>
      </c>
      <c r="B9" s="39"/>
      <c r="C9" s="40"/>
      <c r="D9" s="18"/>
      <c r="E9" s="19" t="str">
        <f>IF(999999999&gt;$R9,"",IF($R9&lt;9999999999,"￥",IF($R9&lt;10000000000,"",S9)))</f>
        <v/>
      </c>
      <c r="F9" s="20" t="str">
        <f>IF(99999999&gt;$R9,"",IF($R9&lt;999999999,"￥",IF($R9&lt;1000000000,"",T9)))</f>
        <v/>
      </c>
      <c r="G9" s="19" t="str">
        <f>IF(9999999&gt;$R9,"",IF($R9&lt;99999999,"￥",IF($R9&lt;100000000,"",U9)))</f>
        <v/>
      </c>
      <c r="H9" s="21" t="str">
        <f>IF(999999&gt;$R9,"",IF($R9&lt;9999999,"￥",IF($R9&lt;10000000,"",V9)))</f>
        <v/>
      </c>
      <c r="I9" s="20" t="str">
        <f>IF(99999&gt;$R9,"",IF($R9&lt;999999,"￥",IF($R9&lt;1000000,"",W9)))</f>
        <v/>
      </c>
      <c r="J9" s="19" t="str">
        <f>IF(9999&gt;$R9,"",IF($R9&lt;99999,"￥",IF($R9&lt;100000,"",X9)))</f>
        <v/>
      </c>
      <c r="K9" s="21" t="str">
        <f>IF(999&gt;$R9,"",IF($R9&lt;9999,"￥",IF($R9&lt;10000,"",Y9)))</f>
        <v/>
      </c>
      <c r="L9" s="20" t="str">
        <f>IF(99&gt;$R9,"",IF($R9&lt;999,"￥",IF($R9&lt;1000,"",Z9)))</f>
        <v/>
      </c>
      <c r="M9" s="19" t="str">
        <f>IF(9&gt;$R9,"",IF($R9&lt;99,"￥",IF($R9&lt;100,"",AA9)))</f>
        <v/>
      </c>
      <c r="N9" s="21" t="str">
        <f>IF(1&gt;$R9,"",IF($R9&lt;9,"￥",IF($R9&lt;10,"",AB9)))</f>
        <v/>
      </c>
      <c r="O9" s="20" t="str">
        <f>IF(0&gt;=$R9,"",IF($R9&lt;1,"￥",IF($R9&lt;1,"",AC9)))</f>
        <v/>
      </c>
      <c r="P9" s="2"/>
      <c r="R9" s="16">
        <v>0</v>
      </c>
      <c r="S9" s="14"/>
      <c r="T9">
        <f t="shared" ref="T9:T29" si="0">INT(R9/1000000000)</f>
        <v>0</v>
      </c>
      <c r="U9">
        <f t="shared" ref="U9:U29" si="1">INT((R9-T9*1000000000)/100000000)</f>
        <v>0</v>
      </c>
      <c r="V9">
        <f t="shared" ref="V9:V29" si="2">INT((R9-T9*1000000000-U9*100000000)/10000000)</f>
        <v>0</v>
      </c>
      <c r="W9">
        <f t="shared" ref="W9:W29" si="3">INT((R9-T9*1000000000-U9*100000000-V9*10000000)/1000000)</f>
        <v>0</v>
      </c>
      <c r="X9">
        <f t="shared" ref="X9:X29" si="4">INT((R9-T9*1000000000-U9*100000000-V9*10000000-W9*1000000)/100000)</f>
        <v>0</v>
      </c>
      <c r="Y9">
        <f t="shared" ref="Y9:Y29" si="5">INT((R9-T9*1000000000-U9*100000000-V9*10000000-W9*1000000-X9*100000)/10000)</f>
        <v>0</v>
      </c>
      <c r="Z9">
        <f t="shared" ref="Z9:Z29" si="6">INT((R9-T9*1000000000-U9*100000000-V9*10000000-W9*1000000-X9*100000-Y9*10000)/1000)</f>
        <v>0</v>
      </c>
      <c r="AA9">
        <f t="shared" ref="AA9:AA29" si="7">INT((R9-T9*1000000000-U9*100000000-V9*10000000-W9*1000000-X9*100000-Y9*10000-Z9*1000)/100)</f>
        <v>0</v>
      </c>
      <c r="AB9">
        <f t="shared" ref="AB9:AB29" si="8">INT((R9-T9*1000000000-U9*100000000-V9*10000000-W9*1000000-X9*100000-Y9*10000-Z9*1000-AA9*100)/10)</f>
        <v>0</v>
      </c>
      <c r="AC9">
        <f t="shared" ref="AC9:AC29" si="9">INT((R9-T9*1000000000-U9*100000000-V9*10000000-W9*1000000-X9*100000-Y9*10000-Z9*1000-AA9*100-AB9*10))</f>
        <v>0</v>
      </c>
    </row>
    <row r="10" spans="1:29" ht="24.75" customHeight="1" thickTop="1" thickBot="1" x14ac:dyDescent="0.2">
      <c r="A10" s="38" t="s">
        <v>35</v>
      </c>
      <c r="B10" s="39"/>
      <c r="C10" s="40"/>
      <c r="D10" s="18"/>
      <c r="E10" s="19" t="str">
        <f t="shared" ref="E10:E23" si="10">IF(999999999&gt;$R10,"",IF($R10&lt;9999999999,"￥",IF($R10&lt;10000000000,"",S10)))</f>
        <v/>
      </c>
      <c r="F10" s="20" t="str">
        <f t="shared" ref="F10:F23" si="11">IF(99999999&gt;$R10,"",IF($R10&lt;999999999,"￥",IF($R10&lt;1000000000,"",T10)))</f>
        <v/>
      </c>
      <c r="G10" s="19" t="str">
        <f t="shared" ref="G10:G23" si="12">IF(9999999&gt;$R10,"",IF($R10&lt;99999999,"￥",IF($R10&lt;100000000,"",U10)))</f>
        <v/>
      </c>
      <c r="H10" s="21" t="str">
        <f t="shared" ref="H10:H23" si="13">IF(999999&gt;$R10,"",IF($R10&lt;9999999,"￥",IF($R10&lt;10000000,"",V10)))</f>
        <v/>
      </c>
      <c r="I10" s="20" t="str">
        <f t="shared" ref="I10:I23" si="14">IF(99999&gt;$R10,"",IF($R10&lt;999999,"￥",IF($R10&lt;1000000,"",W10)))</f>
        <v/>
      </c>
      <c r="J10" s="19" t="str">
        <f t="shared" ref="J10:J23" si="15">IF(9999&gt;$R10,"",IF($R10&lt;99999,"￥",IF($R10&lt;100000,"",X10)))</f>
        <v/>
      </c>
      <c r="K10" s="21" t="str">
        <f t="shared" ref="K10:K23" si="16">IF(999&gt;$R10,"",IF($R10&lt;9999,"￥",IF($R10&lt;10000,"",Y10)))</f>
        <v/>
      </c>
      <c r="L10" s="20" t="str">
        <f t="shared" ref="L10:L23" si="17">IF(99&gt;$R10,"",IF($R10&lt;999,"￥",IF($R10&lt;1000,"",Z10)))</f>
        <v/>
      </c>
      <c r="M10" s="19" t="str">
        <f t="shared" ref="M10:M23" si="18">IF(9&gt;$R10,"",IF($R10&lt;99,"￥",IF($R10&lt;100,"",AA10)))</f>
        <v/>
      </c>
      <c r="N10" s="21" t="str">
        <f t="shared" ref="N10:N23" si="19">IF(1&gt;$R10,"",IF($R10&lt;9,"￥",IF($R10&lt;10,"",AB10)))</f>
        <v/>
      </c>
      <c r="O10" s="20" t="str">
        <f t="shared" ref="O10:O23" si="20">IF(0&gt;=$R10,"",IF($R10&lt;1,"￥",IF($R10&lt;1,"",AC10)))</f>
        <v/>
      </c>
      <c r="P10" s="2"/>
      <c r="R10" s="16">
        <v>0</v>
      </c>
      <c r="S10" s="14"/>
      <c r="T10">
        <f t="shared" si="0"/>
        <v>0</v>
      </c>
      <c r="U10">
        <f t="shared" si="1"/>
        <v>0</v>
      </c>
      <c r="V10">
        <f t="shared" si="2"/>
        <v>0</v>
      </c>
      <c r="W10">
        <f t="shared" si="3"/>
        <v>0</v>
      </c>
      <c r="X10">
        <f t="shared" si="4"/>
        <v>0</v>
      </c>
      <c r="Y10">
        <f t="shared" si="5"/>
        <v>0</v>
      </c>
      <c r="Z10">
        <f t="shared" si="6"/>
        <v>0</v>
      </c>
      <c r="AA10">
        <f t="shared" si="7"/>
        <v>0</v>
      </c>
      <c r="AB10">
        <f t="shared" si="8"/>
        <v>0</v>
      </c>
      <c r="AC10">
        <f t="shared" si="9"/>
        <v>0</v>
      </c>
    </row>
    <row r="11" spans="1:29" ht="24.75" customHeight="1" thickTop="1" thickBot="1" x14ac:dyDescent="0.2">
      <c r="A11" s="38" t="s">
        <v>36</v>
      </c>
      <c r="B11" s="39"/>
      <c r="C11" s="40"/>
      <c r="D11" s="18"/>
      <c r="E11" s="19" t="str">
        <f t="shared" si="10"/>
        <v/>
      </c>
      <c r="F11" s="20" t="str">
        <f t="shared" si="11"/>
        <v/>
      </c>
      <c r="G11" s="19" t="str">
        <f t="shared" si="12"/>
        <v/>
      </c>
      <c r="H11" s="21" t="str">
        <f t="shared" si="13"/>
        <v/>
      </c>
      <c r="I11" s="20" t="str">
        <f t="shared" si="14"/>
        <v/>
      </c>
      <c r="J11" s="19" t="str">
        <f t="shared" si="15"/>
        <v/>
      </c>
      <c r="K11" s="21" t="str">
        <f t="shared" si="16"/>
        <v/>
      </c>
      <c r="L11" s="20" t="str">
        <f t="shared" si="17"/>
        <v/>
      </c>
      <c r="M11" s="19" t="str">
        <f t="shared" si="18"/>
        <v/>
      </c>
      <c r="N11" s="21" t="str">
        <f t="shared" si="19"/>
        <v/>
      </c>
      <c r="O11" s="20" t="str">
        <f t="shared" si="20"/>
        <v/>
      </c>
      <c r="P11" s="2"/>
      <c r="R11" s="16">
        <v>0</v>
      </c>
      <c r="S11" s="14"/>
      <c r="T11">
        <f t="shared" si="0"/>
        <v>0</v>
      </c>
      <c r="U11">
        <f t="shared" si="1"/>
        <v>0</v>
      </c>
      <c r="V11">
        <f t="shared" si="2"/>
        <v>0</v>
      </c>
      <c r="W11">
        <f t="shared" si="3"/>
        <v>0</v>
      </c>
      <c r="X11">
        <f t="shared" si="4"/>
        <v>0</v>
      </c>
      <c r="Y11">
        <f t="shared" si="5"/>
        <v>0</v>
      </c>
      <c r="Z11">
        <f t="shared" si="6"/>
        <v>0</v>
      </c>
      <c r="AA11">
        <f t="shared" si="7"/>
        <v>0</v>
      </c>
      <c r="AB11">
        <f t="shared" si="8"/>
        <v>0</v>
      </c>
      <c r="AC11">
        <f t="shared" si="9"/>
        <v>0</v>
      </c>
    </row>
    <row r="12" spans="1:29" ht="24.75" customHeight="1" thickTop="1" thickBot="1" x14ac:dyDescent="0.2">
      <c r="A12" s="38" t="s">
        <v>37</v>
      </c>
      <c r="B12" s="39"/>
      <c r="C12" s="40"/>
      <c r="D12" s="18"/>
      <c r="E12" s="19" t="str">
        <f t="shared" si="10"/>
        <v/>
      </c>
      <c r="F12" s="20" t="str">
        <f t="shared" si="11"/>
        <v/>
      </c>
      <c r="G12" s="19" t="str">
        <f t="shared" si="12"/>
        <v/>
      </c>
      <c r="H12" s="21" t="str">
        <f t="shared" si="13"/>
        <v/>
      </c>
      <c r="I12" s="20" t="str">
        <f t="shared" si="14"/>
        <v/>
      </c>
      <c r="J12" s="19" t="str">
        <f t="shared" si="15"/>
        <v/>
      </c>
      <c r="K12" s="21" t="str">
        <f t="shared" si="16"/>
        <v/>
      </c>
      <c r="L12" s="20" t="str">
        <f t="shared" si="17"/>
        <v/>
      </c>
      <c r="M12" s="19" t="str">
        <f t="shared" si="18"/>
        <v/>
      </c>
      <c r="N12" s="21" t="str">
        <f t="shared" si="19"/>
        <v/>
      </c>
      <c r="O12" s="20" t="str">
        <f t="shared" si="20"/>
        <v/>
      </c>
      <c r="P12" s="2"/>
      <c r="R12" s="16">
        <v>0</v>
      </c>
      <c r="S12" s="14"/>
      <c r="T12">
        <f t="shared" si="0"/>
        <v>0</v>
      </c>
      <c r="U12">
        <f t="shared" si="1"/>
        <v>0</v>
      </c>
      <c r="V12">
        <f t="shared" si="2"/>
        <v>0</v>
      </c>
      <c r="W12">
        <f t="shared" si="3"/>
        <v>0</v>
      </c>
      <c r="X12">
        <f t="shared" si="4"/>
        <v>0</v>
      </c>
      <c r="Y12">
        <f t="shared" si="5"/>
        <v>0</v>
      </c>
      <c r="Z12">
        <f t="shared" si="6"/>
        <v>0</v>
      </c>
      <c r="AA12">
        <f t="shared" si="7"/>
        <v>0</v>
      </c>
      <c r="AB12">
        <f t="shared" si="8"/>
        <v>0</v>
      </c>
      <c r="AC12">
        <f t="shared" si="9"/>
        <v>0</v>
      </c>
    </row>
    <row r="13" spans="1:29" ht="24.75" customHeight="1" thickTop="1" thickBot="1" x14ac:dyDescent="0.2">
      <c r="A13" s="38"/>
      <c r="B13" s="39"/>
      <c r="C13" s="40"/>
      <c r="D13" s="18"/>
      <c r="E13" s="19" t="str">
        <f t="shared" si="10"/>
        <v/>
      </c>
      <c r="F13" s="20" t="str">
        <f t="shared" si="11"/>
        <v/>
      </c>
      <c r="G13" s="19" t="str">
        <f t="shared" si="12"/>
        <v/>
      </c>
      <c r="H13" s="21" t="str">
        <f t="shared" si="13"/>
        <v/>
      </c>
      <c r="I13" s="20" t="str">
        <f t="shared" si="14"/>
        <v/>
      </c>
      <c r="J13" s="19" t="str">
        <f t="shared" si="15"/>
        <v/>
      </c>
      <c r="K13" s="21" t="str">
        <f t="shared" si="16"/>
        <v/>
      </c>
      <c r="L13" s="20" t="str">
        <f t="shared" si="17"/>
        <v/>
      </c>
      <c r="M13" s="19" t="str">
        <f t="shared" si="18"/>
        <v/>
      </c>
      <c r="N13" s="21" t="str">
        <f t="shared" si="19"/>
        <v/>
      </c>
      <c r="O13" s="20" t="str">
        <f t="shared" si="20"/>
        <v/>
      </c>
      <c r="P13" s="2"/>
      <c r="R13" s="16">
        <v>0</v>
      </c>
      <c r="S13" s="14"/>
      <c r="T13">
        <f t="shared" si="0"/>
        <v>0</v>
      </c>
      <c r="U13">
        <f t="shared" si="1"/>
        <v>0</v>
      </c>
      <c r="V13">
        <f t="shared" si="2"/>
        <v>0</v>
      </c>
      <c r="W13">
        <f t="shared" si="3"/>
        <v>0</v>
      </c>
      <c r="X13">
        <f t="shared" si="4"/>
        <v>0</v>
      </c>
      <c r="Y13">
        <f t="shared" si="5"/>
        <v>0</v>
      </c>
      <c r="Z13">
        <f t="shared" si="6"/>
        <v>0</v>
      </c>
      <c r="AA13">
        <f t="shared" si="7"/>
        <v>0</v>
      </c>
      <c r="AB13">
        <f t="shared" si="8"/>
        <v>0</v>
      </c>
      <c r="AC13">
        <f t="shared" si="9"/>
        <v>0</v>
      </c>
    </row>
    <row r="14" spans="1:29" ht="24.75" customHeight="1" thickTop="1" thickBot="1" x14ac:dyDescent="0.2">
      <c r="A14" s="38"/>
      <c r="B14" s="39"/>
      <c r="C14" s="40"/>
      <c r="D14" s="18"/>
      <c r="E14" s="19" t="str">
        <f t="shared" si="10"/>
        <v/>
      </c>
      <c r="F14" s="20" t="str">
        <f t="shared" si="11"/>
        <v/>
      </c>
      <c r="G14" s="19" t="str">
        <f t="shared" si="12"/>
        <v/>
      </c>
      <c r="H14" s="21" t="str">
        <f t="shared" si="13"/>
        <v/>
      </c>
      <c r="I14" s="20" t="str">
        <f t="shared" si="14"/>
        <v/>
      </c>
      <c r="J14" s="19" t="str">
        <f t="shared" si="15"/>
        <v/>
      </c>
      <c r="K14" s="21" t="str">
        <f t="shared" si="16"/>
        <v/>
      </c>
      <c r="L14" s="20" t="str">
        <f t="shared" si="17"/>
        <v/>
      </c>
      <c r="M14" s="19" t="str">
        <f t="shared" si="18"/>
        <v/>
      </c>
      <c r="N14" s="21" t="str">
        <f t="shared" si="19"/>
        <v/>
      </c>
      <c r="O14" s="20" t="str">
        <f t="shared" si="20"/>
        <v/>
      </c>
      <c r="P14" s="2"/>
      <c r="R14" s="16">
        <v>0</v>
      </c>
      <c r="S14" s="14"/>
      <c r="T14">
        <f t="shared" si="0"/>
        <v>0</v>
      </c>
      <c r="U14">
        <f t="shared" si="1"/>
        <v>0</v>
      </c>
      <c r="V14">
        <f t="shared" si="2"/>
        <v>0</v>
      </c>
      <c r="W14">
        <f t="shared" si="3"/>
        <v>0</v>
      </c>
      <c r="X14">
        <f t="shared" si="4"/>
        <v>0</v>
      </c>
      <c r="Y14">
        <f t="shared" si="5"/>
        <v>0</v>
      </c>
      <c r="Z14">
        <f t="shared" si="6"/>
        <v>0</v>
      </c>
      <c r="AA14">
        <f t="shared" si="7"/>
        <v>0</v>
      </c>
      <c r="AB14">
        <f t="shared" si="8"/>
        <v>0</v>
      </c>
      <c r="AC14">
        <f t="shared" si="9"/>
        <v>0</v>
      </c>
    </row>
    <row r="15" spans="1:29" ht="24.75" customHeight="1" thickTop="1" thickBot="1" x14ac:dyDescent="0.2">
      <c r="A15" s="38"/>
      <c r="B15" s="39"/>
      <c r="C15" s="40"/>
      <c r="D15" s="18"/>
      <c r="E15" s="19" t="str">
        <f t="shared" si="10"/>
        <v/>
      </c>
      <c r="F15" s="20" t="str">
        <f t="shared" si="11"/>
        <v/>
      </c>
      <c r="G15" s="19" t="str">
        <f t="shared" si="12"/>
        <v/>
      </c>
      <c r="H15" s="21" t="str">
        <f t="shared" si="13"/>
        <v/>
      </c>
      <c r="I15" s="20" t="str">
        <f t="shared" si="14"/>
        <v/>
      </c>
      <c r="J15" s="19" t="str">
        <f t="shared" si="15"/>
        <v/>
      </c>
      <c r="K15" s="21" t="str">
        <f t="shared" si="16"/>
        <v/>
      </c>
      <c r="L15" s="20" t="str">
        <f t="shared" si="17"/>
        <v/>
      </c>
      <c r="M15" s="19" t="str">
        <f t="shared" si="18"/>
        <v/>
      </c>
      <c r="N15" s="21" t="str">
        <f t="shared" si="19"/>
        <v/>
      </c>
      <c r="O15" s="20" t="str">
        <f t="shared" si="20"/>
        <v/>
      </c>
      <c r="P15" s="2"/>
      <c r="R15" s="16">
        <v>0</v>
      </c>
      <c r="S15" s="14"/>
      <c r="T15">
        <f t="shared" si="0"/>
        <v>0</v>
      </c>
      <c r="U15">
        <f t="shared" si="1"/>
        <v>0</v>
      </c>
      <c r="V15">
        <f t="shared" si="2"/>
        <v>0</v>
      </c>
      <c r="W15">
        <f t="shared" si="3"/>
        <v>0</v>
      </c>
      <c r="X15">
        <f t="shared" si="4"/>
        <v>0</v>
      </c>
      <c r="Y15">
        <f t="shared" si="5"/>
        <v>0</v>
      </c>
      <c r="Z15">
        <f t="shared" si="6"/>
        <v>0</v>
      </c>
      <c r="AA15">
        <f t="shared" si="7"/>
        <v>0</v>
      </c>
      <c r="AB15">
        <f t="shared" si="8"/>
        <v>0</v>
      </c>
      <c r="AC15">
        <f t="shared" si="9"/>
        <v>0</v>
      </c>
    </row>
    <row r="16" spans="1:29" ht="24.75" customHeight="1" thickTop="1" thickBot="1" x14ac:dyDescent="0.2">
      <c r="A16" s="38"/>
      <c r="B16" s="39"/>
      <c r="C16" s="40"/>
      <c r="D16" s="18"/>
      <c r="E16" s="19" t="str">
        <f t="shared" si="10"/>
        <v/>
      </c>
      <c r="F16" s="20" t="str">
        <f t="shared" si="11"/>
        <v/>
      </c>
      <c r="G16" s="19" t="str">
        <f t="shared" si="12"/>
        <v/>
      </c>
      <c r="H16" s="21" t="str">
        <f t="shared" si="13"/>
        <v/>
      </c>
      <c r="I16" s="20" t="str">
        <f t="shared" si="14"/>
        <v/>
      </c>
      <c r="J16" s="19" t="str">
        <f t="shared" si="15"/>
        <v/>
      </c>
      <c r="K16" s="21" t="str">
        <f t="shared" si="16"/>
        <v/>
      </c>
      <c r="L16" s="20" t="str">
        <f t="shared" si="17"/>
        <v/>
      </c>
      <c r="M16" s="19" t="str">
        <f t="shared" si="18"/>
        <v/>
      </c>
      <c r="N16" s="21" t="str">
        <f t="shared" si="19"/>
        <v/>
      </c>
      <c r="O16" s="20" t="str">
        <f t="shared" si="20"/>
        <v/>
      </c>
      <c r="P16" s="2"/>
      <c r="R16" s="16">
        <v>0</v>
      </c>
      <c r="S16" s="14"/>
      <c r="T16">
        <f t="shared" si="0"/>
        <v>0</v>
      </c>
      <c r="U16">
        <f t="shared" si="1"/>
        <v>0</v>
      </c>
      <c r="V16">
        <f t="shared" si="2"/>
        <v>0</v>
      </c>
      <c r="W16">
        <f t="shared" si="3"/>
        <v>0</v>
      </c>
      <c r="X16">
        <f t="shared" si="4"/>
        <v>0</v>
      </c>
      <c r="Y16">
        <f t="shared" si="5"/>
        <v>0</v>
      </c>
      <c r="Z16">
        <f t="shared" si="6"/>
        <v>0</v>
      </c>
      <c r="AA16">
        <f t="shared" si="7"/>
        <v>0</v>
      </c>
      <c r="AB16">
        <f t="shared" si="8"/>
        <v>0</v>
      </c>
      <c r="AC16">
        <f t="shared" si="9"/>
        <v>0</v>
      </c>
    </row>
    <row r="17" spans="1:29" ht="24.75" customHeight="1" thickTop="1" thickBot="1" x14ac:dyDescent="0.2">
      <c r="A17" s="38"/>
      <c r="B17" s="39"/>
      <c r="C17" s="40"/>
      <c r="D17" s="18"/>
      <c r="E17" s="19" t="str">
        <f t="shared" si="10"/>
        <v/>
      </c>
      <c r="F17" s="20" t="str">
        <f t="shared" si="11"/>
        <v/>
      </c>
      <c r="G17" s="19" t="str">
        <f t="shared" si="12"/>
        <v/>
      </c>
      <c r="H17" s="21" t="str">
        <f t="shared" si="13"/>
        <v/>
      </c>
      <c r="I17" s="20" t="str">
        <f t="shared" si="14"/>
        <v/>
      </c>
      <c r="J17" s="19" t="str">
        <f t="shared" si="15"/>
        <v/>
      </c>
      <c r="K17" s="21" t="str">
        <f t="shared" si="16"/>
        <v/>
      </c>
      <c r="L17" s="20" t="str">
        <f t="shared" si="17"/>
        <v/>
      </c>
      <c r="M17" s="19" t="str">
        <f t="shared" si="18"/>
        <v/>
      </c>
      <c r="N17" s="21" t="str">
        <f t="shared" si="19"/>
        <v/>
      </c>
      <c r="O17" s="20" t="str">
        <f t="shared" si="20"/>
        <v/>
      </c>
      <c r="P17" s="2"/>
      <c r="R17" s="16">
        <v>0</v>
      </c>
      <c r="S17" s="14"/>
      <c r="T17">
        <f t="shared" si="0"/>
        <v>0</v>
      </c>
      <c r="U17">
        <f t="shared" si="1"/>
        <v>0</v>
      </c>
      <c r="V17">
        <f t="shared" si="2"/>
        <v>0</v>
      </c>
      <c r="W17">
        <f t="shared" si="3"/>
        <v>0</v>
      </c>
      <c r="X17">
        <f t="shared" si="4"/>
        <v>0</v>
      </c>
      <c r="Y17">
        <f t="shared" si="5"/>
        <v>0</v>
      </c>
      <c r="Z17">
        <f t="shared" si="6"/>
        <v>0</v>
      </c>
      <c r="AA17">
        <f t="shared" si="7"/>
        <v>0</v>
      </c>
      <c r="AB17">
        <f t="shared" si="8"/>
        <v>0</v>
      </c>
      <c r="AC17">
        <f t="shared" si="9"/>
        <v>0</v>
      </c>
    </row>
    <row r="18" spans="1:29" ht="24.75" customHeight="1" thickTop="1" thickBot="1" x14ac:dyDescent="0.2">
      <c r="A18" s="38"/>
      <c r="B18" s="39"/>
      <c r="C18" s="40"/>
      <c r="D18" s="18"/>
      <c r="E18" s="19" t="str">
        <f t="shared" si="10"/>
        <v/>
      </c>
      <c r="F18" s="20" t="str">
        <f t="shared" si="11"/>
        <v/>
      </c>
      <c r="G18" s="19" t="str">
        <f t="shared" si="12"/>
        <v/>
      </c>
      <c r="H18" s="21" t="str">
        <f t="shared" si="13"/>
        <v/>
      </c>
      <c r="I18" s="20" t="str">
        <f t="shared" si="14"/>
        <v/>
      </c>
      <c r="J18" s="19" t="str">
        <f t="shared" si="15"/>
        <v/>
      </c>
      <c r="K18" s="21" t="str">
        <f t="shared" si="16"/>
        <v/>
      </c>
      <c r="L18" s="20" t="str">
        <f t="shared" si="17"/>
        <v/>
      </c>
      <c r="M18" s="19" t="str">
        <f t="shared" si="18"/>
        <v/>
      </c>
      <c r="N18" s="21" t="str">
        <f t="shared" si="19"/>
        <v/>
      </c>
      <c r="O18" s="20" t="str">
        <f t="shared" si="20"/>
        <v/>
      </c>
      <c r="P18" s="2"/>
      <c r="R18" s="16">
        <v>0</v>
      </c>
      <c r="S18" s="14"/>
      <c r="T18">
        <f t="shared" si="0"/>
        <v>0</v>
      </c>
      <c r="U18">
        <f t="shared" si="1"/>
        <v>0</v>
      </c>
      <c r="V18">
        <f t="shared" si="2"/>
        <v>0</v>
      </c>
      <c r="W18">
        <f t="shared" si="3"/>
        <v>0</v>
      </c>
      <c r="X18">
        <f t="shared" si="4"/>
        <v>0</v>
      </c>
      <c r="Y18">
        <f t="shared" si="5"/>
        <v>0</v>
      </c>
      <c r="Z18">
        <f t="shared" si="6"/>
        <v>0</v>
      </c>
      <c r="AA18">
        <f t="shared" si="7"/>
        <v>0</v>
      </c>
      <c r="AB18">
        <f t="shared" si="8"/>
        <v>0</v>
      </c>
      <c r="AC18">
        <f t="shared" si="9"/>
        <v>0</v>
      </c>
    </row>
    <row r="19" spans="1:29" ht="24.75" customHeight="1" thickTop="1" thickBot="1" x14ac:dyDescent="0.2">
      <c r="A19" s="38"/>
      <c r="B19" s="39"/>
      <c r="C19" s="40"/>
      <c r="D19" s="18"/>
      <c r="E19" s="19" t="str">
        <f t="shared" si="10"/>
        <v/>
      </c>
      <c r="F19" s="20" t="str">
        <f t="shared" si="11"/>
        <v/>
      </c>
      <c r="G19" s="19" t="str">
        <f t="shared" si="12"/>
        <v/>
      </c>
      <c r="H19" s="21" t="str">
        <f t="shared" si="13"/>
        <v/>
      </c>
      <c r="I19" s="20" t="str">
        <f t="shared" si="14"/>
        <v/>
      </c>
      <c r="J19" s="19" t="str">
        <f t="shared" si="15"/>
        <v/>
      </c>
      <c r="K19" s="21" t="str">
        <f t="shared" si="16"/>
        <v/>
      </c>
      <c r="L19" s="20" t="str">
        <f t="shared" si="17"/>
        <v/>
      </c>
      <c r="M19" s="19" t="str">
        <f t="shared" si="18"/>
        <v/>
      </c>
      <c r="N19" s="21" t="str">
        <f t="shared" si="19"/>
        <v/>
      </c>
      <c r="O19" s="20" t="str">
        <f t="shared" si="20"/>
        <v/>
      </c>
      <c r="P19" s="2"/>
      <c r="R19" s="16">
        <v>0</v>
      </c>
      <c r="S19" s="14"/>
      <c r="T19">
        <f t="shared" si="0"/>
        <v>0</v>
      </c>
      <c r="U19">
        <f t="shared" si="1"/>
        <v>0</v>
      </c>
      <c r="V19">
        <f t="shared" si="2"/>
        <v>0</v>
      </c>
      <c r="W19">
        <f t="shared" si="3"/>
        <v>0</v>
      </c>
      <c r="X19">
        <f t="shared" si="4"/>
        <v>0</v>
      </c>
      <c r="Y19">
        <f t="shared" si="5"/>
        <v>0</v>
      </c>
      <c r="Z19">
        <f t="shared" si="6"/>
        <v>0</v>
      </c>
      <c r="AA19">
        <f t="shared" si="7"/>
        <v>0</v>
      </c>
      <c r="AB19">
        <f t="shared" si="8"/>
        <v>0</v>
      </c>
      <c r="AC19">
        <f t="shared" si="9"/>
        <v>0</v>
      </c>
    </row>
    <row r="20" spans="1:29" ht="24.75" customHeight="1" thickTop="1" thickBot="1" x14ac:dyDescent="0.2">
      <c r="A20" s="38"/>
      <c r="B20" s="39"/>
      <c r="C20" s="40"/>
      <c r="D20" s="18"/>
      <c r="E20" s="19" t="str">
        <f t="shared" si="10"/>
        <v/>
      </c>
      <c r="F20" s="20" t="str">
        <f t="shared" si="11"/>
        <v/>
      </c>
      <c r="G20" s="19" t="str">
        <f t="shared" si="12"/>
        <v/>
      </c>
      <c r="H20" s="21" t="str">
        <f t="shared" si="13"/>
        <v/>
      </c>
      <c r="I20" s="20" t="str">
        <f t="shared" si="14"/>
        <v/>
      </c>
      <c r="J20" s="19" t="str">
        <f t="shared" si="15"/>
        <v/>
      </c>
      <c r="K20" s="21" t="str">
        <f t="shared" si="16"/>
        <v/>
      </c>
      <c r="L20" s="20" t="str">
        <f t="shared" si="17"/>
        <v/>
      </c>
      <c r="M20" s="19" t="str">
        <f t="shared" si="18"/>
        <v/>
      </c>
      <c r="N20" s="21" t="str">
        <f t="shared" si="19"/>
        <v/>
      </c>
      <c r="O20" s="20" t="str">
        <f t="shared" si="20"/>
        <v/>
      </c>
      <c r="P20" s="2"/>
      <c r="R20" s="16">
        <v>0</v>
      </c>
      <c r="S20" s="14"/>
      <c r="T20">
        <f t="shared" si="0"/>
        <v>0</v>
      </c>
      <c r="U20">
        <f t="shared" si="1"/>
        <v>0</v>
      </c>
      <c r="V20">
        <f t="shared" si="2"/>
        <v>0</v>
      </c>
      <c r="W20">
        <f t="shared" si="3"/>
        <v>0</v>
      </c>
      <c r="X20">
        <f t="shared" si="4"/>
        <v>0</v>
      </c>
      <c r="Y20">
        <f t="shared" si="5"/>
        <v>0</v>
      </c>
      <c r="Z20">
        <f t="shared" si="6"/>
        <v>0</v>
      </c>
      <c r="AA20">
        <f t="shared" si="7"/>
        <v>0</v>
      </c>
      <c r="AB20">
        <f t="shared" si="8"/>
        <v>0</v>
      </c>
      <c r="AC20">
        <f t="shared" si="9"/>
        <v>0</v>
      </c>
    </row>
    <row r="21" spans="1:29" ht="24.75" customHeight="1" thickTop="1" thickBot="1" x14ac:dyDescent="0.2">
      <c r="A21" s="38"/>
      <c r="B21" s="39"/>
      <c r="C21" s="40"/>
      <c r="D21" s="18"/>
      <c r="E21" s="19" t="str">
        <f t="shared" si="10"/>
        <v/>
      </c>
      <c r="F21" s="20" t="str">
        <f t="shared" si="11"/>
        <v/>
      </c>
      <c r="G21" s="19" t="str">
        <f t="shared" si="12"/>
        <v/>
      </c>
      <c r="H21" s="21" t="str">
        <f t="shared" si="13"/>
        <v/>
      </c>
      <c r="I21" s="20" t="str">
        <f t="shared" si="14"/>
        <v/>
      </c>
      <c r="J21" s="19" t="str">
        <f t="shared" si="15"/>
        <v/>
      </c>
      <c r="K21" s="21" t="str">
        <f t="shared" si="16"/>
        <v/>
      </c>
      <c r="L21" s="20" t="str">
        <f t="shared" si="17"/>
        <v/>
      </c>
      <c r="M21" s="19" t="str">
        <f t="shared" si="18"/>
        <v/>
      </c>
      <c r="N21" s="21" t="str">
        <f t="shared" si="19"/>
        <v/>
      </c>
      <c r="O21" s="20" t="str">
        <f t="shared" si="20"/>
        <v/>
      </c>
      <c r="P21" s="2"/>
      <c r="R21" s="16">
        <v>0</v>
      </c>
      <c r="S21" s="14"/>
      <c r="T21">
        <f t="shared" si="0"/>
        <v>0</v>
      </c>
      <c r="U21">
        <f t="shared" si="1"/>
        <v>0</v>
      </c>
      <c r="V21">
        <f t="shared" si="2"/>
        <v>0</v>
      </c>
      <c r="W21">
        <f t="shared" si="3"/>
        <v>0</v>
      </c>
      <c r="X21">
        <f t="shared" si="4"/>
        <v>0</v>
      </c>
      <c r="Y21">
        <f t="shared" si="5"/>
        <v>0</v>
      </c>
      <c r="Z21">
        <f t="shared" si="6"/>
        <v>0</v>
      </c>
      <c r="AA21">
        <f t="shared" si="7"/>
        <v>0</v>
      </c>
      <c r="AB21">
        <f t="shared" si="8"/>
        <v>0</v>
      </c>
      <c r="AC21">
        <f t="shared" si="9"/>
        <v>0</v>
      </c>
    </row>
    <row r="22" spans="1:29" ht="24.75" customHeight="1" thickTop="1" thickBot="1" x14ac:dyDescent="0.2">
      <c r="A22" s="38"/>
      <c r="B22" s="39"/>
      <c r="C22" s="40"/>
      <c r="D22" s="18"/>
      <c r="E22" s="19" t="str">
        <f t="shared" si="10"/>
        <v/>
      </c>
      <c r="F22" s="20" t="str">
        <f t="shared" si="11"/>
        <v/>
      </c>
      <c r="G22" s="19" t="str">
        <f t="shared" si="12"/>
        <v/>
      </c>
      <c r="H22" s="21" t="str">
        <f t="shared" si="13"/>
        <v/>
      </c>
      <c r="I22" s="20" t="str">
        <f t="shared" si="14"/>
        <v/>
      </c>
      <c r="J22" s="19" t="str">
        <f t="shared" si="15"/>
        <v/>
      </c>
      <c r="K22" s="21" t="str">
        <f t="shared" si="16"/>
        <v/>
      </c>
      <c r="L22" s="20" t="str">
        <f t="shared" si="17"/>
        <v/>
      </c>
      <c r="M22" s="19" t="str">
        <f t="shared" si="18"/>
        <v/>
      </c>
      <c r="N22" s="21" t="str">
        <f t="shared" si="19"/>
        <v/>
      </c>
      <c r="O22" s="20" t="str">
        <f t="shared" si="20"/>
        <v/>
      </c>
      <c r="P22" s="2"/>
      <c r="R22" s="16">
        <v>0</v>
      </c>
      <c r="S22" s="14"/>
      <c r="T22">
        <f t="shared" si="0"/>
        <v>0</v>
      </c>
      <c r="U22">
        <f t="shared" si="1"/>
        <v>0</v>
      </c>
      <c r="V22">
        <f t="shared" si="2"/>
        <v>0</v>
      </c>
      <c r="W22">
        <f t="shared" si="3"/>
        <v>0</v>
      </c>
      <c r="X22">
        <f t="shared" si="4"/>
        <v>0</v>
      </c>
      <c r="Y22">
        <f t="shared" si="5"/>
        <v>0</v>
      </c>
      <c r="Z22">
        <f t="shared" si="6"/>
        <v>0</v>
      </c>
      <c r="AA22">
        <f t="shared" si="7"/>
        <v>0</v>
      </c>
      <c r="AB22">
        <f t="shared" si="8"/>
        <v>0</v>
      </c>
      <c r="AC22">
        <f t="shared" si="9"/>
        <v>0</v>
      </c>
    </row>
    <row r="23" spans="1:29" ht="30" customHeight="1" thickTop="1" x14ac:dyDescent="0.15">
      <c r="A23" s="35" t="s">
        <v>16</v>
      </c>
      <c r="B23" s="36"/>
      <c r="C23" s="36"/>
      <c r="D23" s="37"/>
      <c r="E23" s="19" t="str">
        <f t="shared" si="10"/>
        <v/>
      </c>
      <c r="F23" s="20" t="str">
        <f t="shared" si="11"/>
        <v/>
      </c>
      <c r="G23" s="19" t="str">
        <f t="shared" si="12"/>
        <v/>
      </c>
      <c r="H23" s="21" t="str">
        <f t="shared" si="13"/>
        <v/>
      </c>
      <c r="I23" s="20" t="str">
        <f t="shared" si="14"/>
        <v/>
      </c>
      <c r="J23" s="19" t="str">
        <f t="shared" si="15"/>
        <v/>
      </c>
      <c r="K23" s="21" t="str">
        <f t="shared" si="16"/>
        <v/>
      </c>
      <c r="L23" s="20" t="str">
        <f t="shared" si="17"/>
        <v/>
      </c>
      <c r="M23" s="19" t="str">
        <f t="shared" si="18"/>
        <v/>
      </c>
      <c r="N23" s="21" t="str">
        <f t="shared" si="19"/>
        <v/>
      </c>
      <c r="O23" s="20" t="str">
        <f t="shared" si="20"/>
        <v/>
      </c>
      <c r="P23" s="2" t="s">
        <v>11</v>
      </c>
      <c r="R23" s="17">
        <f>SUM(R8:R22)</f>
        <v>0</v>
      </c>
      <c r="S23" s="14"/>
      <c r="T23">
        <f t="shared" si="0"/>
        <v>0</v>
      </c>
      <c r="U23">
        <f t="shared" si="1"/>
        <v>0</v>
      </c>
      <c r="V23">
        <f t="shared" si="2"/>
        <v>0</v>
      </c>
      <c r="W23">
        <f t="shared" si="3"/>
        <v>0</v>
      </c>
      <c r="X23">
        <f t="shared" si="4"/>
        <v>0</v>
      </c>
      <c r="Y23">
        <f t="shared" si="5"/>
        <v>0</v>
      </c>
      <c r="Z23">
        <f t="shared" si="6"/>
        <v>0</v>
      </c>
      <c r="AA23">
        <f t="shared" si="7"/>
        <v>0</v>
      </c>
      <c r="AB23">
        <f t="shared" si="8"/>
        <v>0</v>
      </c>
      <c r="AC23">
        <f t="shared" si="9"/>
        <v>0</v>
      </c>
    </row>
    <row r="24" spans="1:29" ht="16.5" customHeight="1" thickBot="1" x14ac:dyDescent="0.2">
      <c r="A24" s="35"/>
      <c r="B24" s="36"/>
      <c r="C24" s="36"/>
      <c r="D24" s="37"/>
      <c r="E24" s="22"/>
      <c r="F24" s="5"/>
      <c r="G24" s="3"/>
      <c r="H24" s="4"/>
      <c r="I24" s="5"/>
      <c r="J24" s="8"/>
      <c r="K24" s="4"/>
      <c r="L24" s="7"/>
      <c r="M24" s="3"/>
      <c r="N24" s="4"/>
      <c r="O24" s="5"/>
      <c r="P24" s="2"/>
      <c r="R24" s="17"/>
      <c r="S24" s="14"/>
      <c r="T24">
        <f t="shared" si="0"/>
        <v>0</v>
      </c>
      <c r="U24">
        <f t="shared" si="1"/>
        <v>0</v>
      </c>
      <c r="V24">
        <f t="shared" si="2"/>
        <v>0</v>
      </c>
      <c r="W24">
        <f t="shared" si="3"/>
        <v>0</v>
      </c>
      <c r="X24">
        <f t="shared" si="4"/>
        <v>0</v>
      </c>
      <c r="Y24">
        <f t="shared" si="5"/>
        <v>0</v>
      </c>
      <c r="Z24">
        <f t="shared" si="6"/>
        <v>0</v>
      </c>
      <c r="AA24">
        <f t="shared" si="7"/>
        <v>0</v>
      </c>
      <c r="AB24">
        <f t="shared" si="8"/>
        <v>0</v>
      </c>
      <c r="AC24">
        <f t="shared" si="9"/>
        <v>0</v>
      </c>
    </row>
    <row r="25" spans="1:29" ht="15" customHeight="1" thickTop="1" x14ac:dyDescent="0.15">
      <c r="A25" s="72" t="s">
        <v>9</v>
      </c>
      <c r="B25" s="73"/>
      <c r="C25" s="73"/>
      <c r="D25" s="74"/>
      <c r="E25" s="59" t="str">
        <f>IF(999999999&gt;$R25,"",IF($R25&lt;9999999999,"￥",IF($R25&lt;10000000000,"",S25)))</f>
        <v/>
      </c>
      <c r="F25" s="86" t="str">
        <f>IF(99999999&gt;$R25,"",IF($R25&lt;999999999,"￥",IF($R25&lt;1000000000,"",T25)))</f>
        <v/>
      </c>
      <c r="G25" s="59" t="str">
        <f>IF(9999999&gt;$R25,"",IF($R25&lt;99999999,"￥",IF($R25&lt;100000000,"",U25)))</f>
        <v/>
      </c>
      <c r="H25" s="61" t="str">
        <f>IF(999999&gt;$R25,"",IF($R25&lt;9999999,"￥",IF($R25&lt;10000000,"",V25)))</f>
        <v/>
      </c>
      <c r="I25" s="63" t="str">
        <f>IF(99999&gt;$R25,"",IF($R25&lt;999999,"￥",IF($R25&lt;1000000,"",W25)))</f>
        <v/>
      </c>
      <c r="J25" s="59" t="str">
        <f>IF(9999&gt;$R25,"",IF($R25&lt;99999,"￥",IF($R25&lt;100000,"",X25)))</f>
        <v/>
      </c>
      <c r="K25" s="61" t="str">
        <f>IF(999&gt;$R25,"",IF($R25&lt;9999,"￥",IF($R25&lt;10000,"",Y25)))</f>
        <v/>
      </c>
      <c r="L25" s="63" t="str">
        <f>IF(99&gt;$R25,"",IF($R25&lt;999,"￥",IF($R25&lt;1000,"",Z25)))</f>
        <v/>
      </c>
      <c r="M25" s="77" t="str">
        <f>IF(9&gt;$R25,"",IF($R25&lt;99,"￥",IF($R25&lt;100,"",AA25)))</f>
        <v/>
      </c>
      <c r="N25" s="61" t="str">
        <f>IF(1&gt;$R25,"",IF($R25&lt;9,"￥",IF($R25&lt;10,"",AB25)))</f>
        <v/>
      </c>
      <c r="O25" s="63" t="str">
        <f>IF(0&gt;=$R25,"",IF($R25&lt;1,"￥",IF($R25&lt;1,"",AC25)))</f>
        <v/>
      </c>
      <c r="P25" s="83" t="s">
        <v>12</v>
      </c>
      <c r="R25" s="75">
        <v>0</v>
      </c>
      <c r="S25" s="14"/>
      <c r="T25">
        <f t="shared" si="0"/>
        <v>0</v>
      </c>
      <c r="U25">
        <f t="shared" si="1"/>
        <v>0</v>
      </c>
      <c r="V25">
        <f t="shared" si="2"/>
        <v>0</v>
      </c>
      <c r="W25">
        <f t="shared" si="3"/>
        <v>0</v>
      </c>
      <c r="X25">
        <f t="shared" si="4"/>
        <v>0</v>
      </c>
      <c r="Y25">
        <f t="shared" si="5"/>
        <v>0</v>
      </c>
      <c r="Z25">
        <f t="shared" si="6"/>
        <v>0</v>
      </c>
      <c r="AA25">
        <f t="shared" si="7"/>
        <v>0</v>
      </c>
      <c r="AB25">
        <f t="shared" si="8"/>
        <v>0</v>
      </c>
      <c r="AC25">
        <f t="shared" si="9"/>
        <v>0</v>
      </c>
    </row>
    <row r="26" spans="1:29" ht="15" customHeight="1" thickBot="1" x14ac:dyDescent="0.2">
      <c r="A26" s="69" t="s">
        <v>15</v>
      </c>
      <c r="B26" s="70"/>
      <c r="C26" s="70"/>
      <c r="D26" s="71"/>
      <c r="E26" s="60"/>
      <c r="F26" s="87"/>
      <c r="G26" s="60"/>
      <c r="H26" s="62"/>
      <c r="I26" s="64"/>
      <c r="J26" s="60"/>
      <c r="K26" s="62"/>
      <c r="L26" s="64"/>
      <c r="M26" s="78"/>
      <c r="N26" s="62"/>
      <c r="O26" s="64"/>
      <c r="P26" s="84"/>
      <c r="R26" s="76"/>
      <c r="S26" s="14"/>
      <c r="T26">
        <f t="shared" si="0"/>
        <v>0</v>
      </c>
      <c r="U26">
        <f t="shared" si="1"/>
        <v>0</v>
      </c>
      <c r="V26">
        <f t="shared" si="2"/>
        <v>0</v>
      </c>
      <c r="W26">
        <f t="shared" si="3"/>
        <v>0</v>
      </c>
      <c r="X26">
        <f t="shared" si="4"/>
        <v>0</v>
      </c>
      <c r="Y26">
        <f t="shared" si="5"/>
        <v>0</v>
      </c>
      <c r="Z26">
        <f t="shared" si="6"/>
        <v>0</v>
      </c>
      <c r="AA26">
        <f t="shared" si="7"/>
        <v>0</v>
      </c>
      <c r="AB26">
        <f t="shared" si="8"/>
        <v>0</v>
      </c>
      <c r="AC26">
        <f t="shared" si="9"/>
        <v>0</v>
      </c>
    </row>
    <row r="27" spans="1:29" ht="16.5" customHeight="1" thickTop="1" x14ac:dyDescent="0.15">
      <c r="A27" s="35"/>
      <c r="B27" s="36"/>
      <c r="C27" s="36"/>
      <c r="D27" s="37"/>
      <c r="E27" s="22"/>
      <c r="F27" s="5"/>
      <c r="G27" s="3"/>
      <c r="H27" s="4"/>
      <c r="I27" s="5"/>
      <c r="J27" s="8"/>
      <c r="K27" s="4"/>
      <c r="L27" s="7"/>
      <c r="M27" s="3"/>
      <c r="N27" s="4"/>
      <c r="O27" s="5"/>
      <c r="P27" s="2"/>
      <c r="R27" s="17"/>
      <c r="S27" s="14"/>
      <c r="T27">
        <f t="shared" si="0"/>
        <v>0</v>
      </c>
      <c r="U27">
        <f t="shared" si="1"/>
        <v>0</v>
      </c>
      <c r="V27">
        <f t="shared" si="2"/>
        <v>0</v>
      </c>
      <c r="W27">
        <f t="shared" si="3"/>
        <v>0</v>
      </c>
      <c r="X27">
        <f t="shared" si="4"/>
        <v>0</v>
      </c>
      <c r="Y27">
        <f t="shared" si="5"/>
        <v>0</v>
      </c>
      <c r="Z27">
        <f t="shared" si="6"/>
        <v>0</v>
      </c>
      <c r="AA27">
        <f t="shared" si="7"/>
        <v>0</v>
      </c>
      <c r="AB27">
        <f t="shared" si="8"/>
        <v>0</v>
      </c>
      <c r="AC27">
        <f t="shared" si="9"/>
        <v>0</v>
      </c>
    </row>
    <row r="28" spans="1:29" ht="30" customHeight="1" x14ac:dyDescent="0.15">
      <c r="A28" s="66" t="s">
        <v>25</v>
      </c>
      <c r="B28" s="67"/>
      <c r="C28" s="67"/>
      <c r="D28" s="68"/>
      <c r="E28" s="19" t="str">
        <f>IF(999999999&gt;$R28,"",IF($R28&lt;9999999999,"￥",IF($R28&lt;10000000000,"",S28)))</f>
        <v/>
      </c>
      <c r="F28" s="20" t="str">
        <f>IF(99999999&gt;$R28,"",IF($R28&lt;999999999,"￥",IF($R28&lt;1000000000,"",T28)))</f>
        <v/>
      </c>
      <c r="G28" s="19" t="str">
        <f>IF(9999999&gt;$R28,"",IF($R28&lt;99999999,"￥",IF($R28&lt;100000000,"",U28)))</f>
        <v/>
      </c>
      <c r="H28" s="21" t="str">
        <f>IF(999999&gt;$R28,"",IF($R28&lt;9999999,"￥",IF($R28&lt;10000000,"",V28)))</f>
        <v/>
      </c>
      <c r="I28" s="20" t="str">
        <f>IF(99999&gt;$R28,"",IF($R28&lt;999999,"￥",IF($R28&lt;1000000,"",W28)))</f>
        <v/>
      </c>
      <c r="J28" s="19" t="str">
        <f>IF(9999&gt;$R28,"",IF($R28&lt;99999,"￥",IF($R28&lt;100000,"",X28)))</f>
        <v/>
      </c>
      <c r="K28" s="21" t="str">
        <f>IF(999&gt;$R28,"",IF($R28&lt;9999,"￥",IF($R28&lt;10000,"",Y28)))</f>
        <v/>
      </c>
      <c r="L28" s="20" t="str">
        <f>IF(99&gt;$R28,"",IF($R28&lt;999,"￥",IF($R28&lt;1000,"",Z28)))</f>
        <v/>
      </c>
      <c r="M28" s="19" t="str">
        <f>IF(9&gt;$R28,"",IF($R28&lt;99,"￥",IF($R28&lt;100,"",AA28)))</f>
        <v/>
      </c>
      <c r="N28" s="21" t="str">
        <f>IF(1&gt;$R28,"",IF($R28&lt;9,"￥",IF($R28&lt;10,"",AB28)))</f>
        <v/>
      </c>
      <c r="O28" s="20" t="str">
        <f>IF(0&gt;=$R28,"",IF($R28&lt;1,"￥",IF($R28&lt;1,"",AC28)))</f>
        <v/>
      </c>
      <c r="P28" s="2" t="s">
        <v>13</v>
      </c>
      <c r="R28" s="17">
        <f>+R23+R25</f>
        <v>0</v>
      </c>
      <c r="S28" s="14"/>
      <c r="T28">
        <f t="shared" si="0"/>
        <v>0</v>
      </c>
      <c r="U28">
        <f t="shared" si="1"/>
        <v>0</v>
      </c>
      <c r="V28">
        <f t="shared" si="2"/>
        <v>0</v>
      </c>
      <c r="W28">
        <f t="shared" si="3"/>
        <v>0</v>
      </c>
      <c r="X28">
        <f t="shared" si="4"/>
        <v>0</v>
      </c>
      <c r="Y28">
        <f t="shared" si="5"/>
        <v>0</v>
      </c>
      <c r="Z28">
        <f t="shared" si="6"/>
        <v>0</v>
      </c>
      <c r="AA28">
        <f t="shared" si="7"/>
        <v>0</v>
      </c>
      <c r="AB28">
        <f t="shared" si="8"/>
        <v>0</v>
      </c>
      <c r="AC28">
        <f t="shared" si="9"/>
        <v>0</v>
      </c>
    </row>
    <row r="29" spans="1:29" ht="16.5" customHeight="1" x14ac:dyDescent="0.15">
      <c r="A29" s="35"/>
      <c r="B29" s="36"/>
      <c r="C29" s="36"/>
      <c r="D29" s="37"/>
      <c r="E29" s="22"/>
      <c r="F29" s="5"/>
      <c r="G29" s="3"/>
      <c r="H29" s="4"/>
      <c r="I29" s="5"/>
      <c r="J29" s="8"/>
      <c r="K29" s="4"/>
      <c r="L29" s="7"/>
      <c r="M29" s="3"/>
      <c r="N29" s="4"/>
      <c r="O29" s="5"/>
      <c r="P29" s="2"/>
      <c r="S29" s="14"/>
      <c r="T29">
        <f t="shared" si="0"/>
        <v>0</v>
      </c>
      <c r="U29">
        <f t="shared" si="1"/>
        <v>0</v>
      </c>
      <c r="V29">
        <f t="shared" si="2"/>
        <v>0</v>
      </c>
      <c r="W29">
        <f t="shared" si="3"/>
        <v>0</v>
      </c>
      <c r="X29">
        <f t="shared" si="4"/>
        <v>0</v>
      </c>
      <c r="Y29">
        <f t="shared" si="5"/>
        <v>0</v>
      </c>
      <c r="Z29">
        <f t="shared" si="6"/>
        <v>0</v>
      </c>
      <c r="AA29">
        <f t="shared" si="7"/>
        <v>0</v>
      </c>
      <c r="AB29">
        <f t="shared" si="8"/>
        <v>0</v>
      </c>
      <c r="AC29">
        <f t="shared" si="9"/>
        <v>0</v>
      </c>
    </row>
    <row r="30" spans="1:29" ht="15" customHeight="1" x14ac:dyDescent="0.15">
      <c r="A30" s="23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/>
    </row>
    <row r="31" spans="1:29" ht="20.25" customHeight="1" x14ac:dyDescent="0.15">
      <c r="A31" s="65" t="s">
        <v>28</v>
      </c>
      <c r="B31" s="58" t="s">
        <v>22</v>
      </c>
      <c r="C31" s="58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1"/>
    </row>
    <row r="32" spans="1:29" ht="20.25" customHeight="1" x14ac:dyDescent="0.15">
      <c r="A32" s="65"/>
      <c r="B32" s="58" t="s">
        <v>20</v>
      </c>
      <c r="C32" s="58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1"/>
    </row>
    <row r="33" spans="1:16" ht="20.25" customHeight="1" x14ac:dyDescent="0.15">
      <c r="A33" s="65"/>
      <c r="B33" s="58" t="s">
        <v>21</v>
      </c>
      <c r="C33" s="58"/>
      <c r="D33" s="82"/>
      <c r="E33" s="82"/>
      <c r="F33" s="82"/>
      <c r="G33" s="82"/>
      <c r="H33" s="82"/>
      <c r="I33" s="82"/>
      <c r="J33" s="82"/>
      <c r="K33" s="82"/>
      <c r="L33" s="82"/>
      <c r="M33" s="82"/>
      <c r="O33" s="85" t="s">
        <v>17</v>
      </c>
      <c r="P33" s="27"/>
    </row>
    <row r="34" spans="1:16" ht="20.25" customHeight="1" x14ac:dyDescent="0.15">
      <c r="A34" s="28"/>
      <c r="B34" s="57" t="s">
        <v>24</v>
      </c>
      <c r="C34" s="57"/>
      <c r="D34" s="82"/>
      <c r="E34" s="82"/>
      <c r="F34" s="82"/>
      <c r="G34" s="82"/>
      <c r="H34" s="82"/>
      <c r="I34" s="82"/>
      <c r="J34" s="82"/>
      <c r="K34" s="82"/>
      <c r="L34" s="82"/>
      <c r="M34" s="82"/>
      <c r="O34" s="85"/>
      <c r="P34" s="27"/>
    </row>
    <row r="35" spans="1:16" ht="45" customHeight="1" x14ac:dyDescent="0.15">
      <c r="A35" s="55" t="s">
        <v>26</v>
      </c>
      <c r="B35" s="56"/>
      <c r="C35" s="56"/>
      <c r="D35" s="54"/>
      <c r="E35" s="54"/>
      <c r="F35" s="54"/>
      <c r="G35" s="54"/>
      <c r="H35" s="29"/>
      <c r="I35" s="79" t="s">
        <v>18</v>
      </c>
      <c r="J35" s="79"/>
      <c r="K35" s="30"/>
      <c r="L35" s="30"/>
      <c r="M35" s="30"/>
      <c r="N35" s="30"/>
      <c r="O35" s="30"/>
      <c r="P35" s="31"/>
    </row>
  </sheetData>
  <sheetProtection sheet="1"/>
  <mergeCells count="58">
    <mergeCell ref="R25:R26"/>
    <mergeCell ref="E25:E26"/>
    <mergeCell ref="M25:M26"/>
    <mergeCell ref="N25:N26"/>
    <mergeCell ref="I35:J35"/>
    <mergeCell ref="D31:P31"/>
    <mergeCell ref="D32:P32"/>
    <mergeCell ref="D33:M33"/>
    <mergeCell ref="D34:M34"/>
    <mergeCell ref="O25:O26"/>
    <mergeCell ref="P25:P26"/>
    <mergeCell ref="O33:O34"/>
    <mergeCell ref="F25:F26"/>
    <mergeCell ref="G25:G26"/>
    <mergeCell ref="H25:H26"/>
    <mergeCell ref="I25:I26"/>
    <mergeCell ref="L25:L26"/>
    <mergeCell ref="B32:C32"/>
    <mergeCell ref="A31:A33"/>
    <mergeCell ref="A28:D28"/>
    <mergeCell ref="A26:D26"/>
    <mergeCell ref="A25:D25"/>
    <mergeCell ref="A14:C14"/>
    <mergeCell ref="A15:C15"/>
    <mergeCell ref="J25:J26"/>
    <mergeCell ref="K25:K26"/>
    <mergeCell ref="A23:D23"/>
    <mergeCell ref="D35:G35"/>
    <mergeCell ref="A35:C35"/>
    <mergeCell ref="B34:C34"/>
    <mergeCell ref="B33:C33"/>
    <mergeCell ref="A29:D29"/>
    <mergeCell ref="B31:C31"/>
    <mergeCell ref="A1:P1"/>
    <mergeCell ref="A5:D5"/>
    <mergeCell ref="A6:C6"/>
    <mergeCell ref="C3:P3"/>
    <mergeCell ref="C4:P4"/>
    <mergeCell ref="P5:P6"/>
    <mergeCell ref="E5:O5"/>
    <mergeCell ref="A3:B3"/>
    <mergeCell ref="A4:B4"/>
    <mergeCell ref="A7:D7"/>
    <mergeCell ref="A24:D24"/>
    <mergeCell ref="A27:D27"/>
    <mergeCell ref="A10:C10"/>
    <mergeCell ref="A11:C11"/>
    <mergeCell ref="A12:C12"/>
    <mergeCell ref="A8:C8"/>
    <mergeCell ref="A9:C9"/>
    <mergeCell ref="A16:C16"/>
    <mergeCell ref="A17:C17"/>
    <mergeCell ref="A18:C18"/>
    <mergeCell ref="A19:C19"/>
    <mergeCell ref="A20:C20"/>
    <mergeCell ref="A21:C21"/>
    <mergeCell ref="A22:C22"/>
    <mergeCell ref="A13:C13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7D53-3749-4FDA-A577-DA005DED0861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入札内訳書</vt:lpstr>
      <vt:lpstr>Sheet1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谷山 貴慶</dc:creator>
  <cp:lastModifiedBy>野辺 藤次 (Nobe Toji)</cp:lastModifiedBy>
  <cp:lastPrinted>2025-10-16T04:56:53Z</cp:lastPrinted>
  <dcterms:created xsi:type="dcterms:W3CDTF">2015-06-23T23:38:57Z</dcterms:created>
  <dcterms:modified xsi:type="dcterms:W3CDTF">2025-10-16T04:58:34Z</dcterms:modified>
</cp:coreProperties>
</file>