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2450"/>
  </bookViews>
  <sheets>
    <sheet name="見積書" sheetId="3" r:id="rId1"/>
    <sheet name="封筒（角３）" sheetId="5" r:id="rId2"/>
    <sheet name="入力データ" sheetId="4" r:id="rId3"/>
  </sheets>
  <definedNames>
    <definedName name="_xlnm.Print_Area" localSheetId="0">見積書!$A$1:$AA$25</definedName>
    <definedName name="_xlnm.Print_Area" localSheetId="2">入力データ!$A$1:$P$62</definedName>
    <definedName name="_xlnm.Print_Area" localSheetId="1">'封筒（角３）'!$A$1:$I$31</definedName>
    <definedName name="_xlnm.Print_Titles" localSheetId="2">入力データ!$1:$2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<sst xmlns:r="http://schemas.openxmlformats.org/officeDocument/2006/relationships" xmlns="http://schemas.openxmlformats.org/spreadsheetml/2006/main" count="42" uniqueCount="42">
  <si>
    <t>円</t>
    <rPh sb="0" eb="1">
      <t>エン</t>
    </rPh>
    <phoneticPr fontId="1"/>
  </si>
  <si>
    <t>拾</t>
    <rPh sb="0" eb="1">
      <t>ジュウ</t>
    </rPh>
    <phoneticPr fontId="1"/>
  </si>
  <si>
    <t>殿</t>
    <rPh sb="0" eb="1">
      <t>トノ</t>
    </rPh>
    <phoneticPr fontId="1"/>
  </si>
  <si>
    <t>見積人</t>
    <rPh sb="0" eb="2">
      <t>ミツモリ</t>
    </rPh>
    <rPh sb="2" eb="3">
      <t>ニン</t>
    </rPh>
    <phoneticPr fontId="1"/>
  </si>
  <si>
    <t>場所</t>
    <rPh sb="0" eb="2">
      <t>バショ</t>
    </rPh>
    <phoneticPr fontId="1"/>
  </si>
  <si>
    <t>百</t>
    <rPh sb="0" eb="1">
      <t>ヒャク</t>
    </rPh>
    <phoneticPr fontId="1"/>
  </si>
  <si>
    <t>千</t>
    <rPh sb="0" eb="1">
      <t>セン</t>
    </rPh>
    <phoneticPr fontId="1"/>
  </si>
  <si>
    <t>万</t>
    <rPh sb="0" eb="1">
      <t>マン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</si>
  <si>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</si>
  <si>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億</t>
    <rPh sb="0" eb="1">
      <t>オク</t>
    </rPh>
    <phoneticPr fontId="1"/>
  </si>
  <si>
    <t>委託：２</t>
    <rPh sb="0" eb="2">
      <t>イタク</t>
    </rPh>
    <phoneticPr fontId="1"/>
  </si>
  <si>
    <t>工期</t>
    <rPh sb="0" eb="2">
      <t>コウキ</t>
    </rPh>
    <phoneticPr fontId="1"/>
  </si>
  <si>
    <t>串間市大字○○○○○○番地</t>
    <rPh sb="0" eb="3">
      <t>クシマシ</t>
    </rPh>
    <rPh sb="3" eb="5">
      <t>オオアザ</t>
    </rPh>
    <rPh sb="11" eb="13">
      <t>バンチ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</si>
  <si>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</si>
  <si>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</si>
  <si>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串間市財務規則第１１０条第２号により免除</t>
    <rPh sb="0" eb="3">
      <t>クシマシ</t>
    </rPh>
    <rPh sb="3" eb="5">
      <t>ザイム</t>
    </rPh>
    <rPh sb="5" eb="7">
      <t>キソク</t>
    </rPh>
    <rPh sb="7" eb="8">
      <t>ダイ</t>
    </rPh>
    <rPh sb="11" eb="12">
      <t>ジョウ</t>
    </rPh>
    <rPh sb="12" eb="13">
      <t>ダイ</t>
    </rPh>
    <rPh sb="14" eb="15">
      <t>ゴウ</t>
    </rPh>
    <rPh sb="18" eb="20">
      <t>メンジョ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</si>
  <si>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</si>
  <si>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</si>
  <si>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ナ</t>
    </rPh>
    <phoneticPr fontId="1"/>
  </si>
  <si>
    <t>いので、御呈示の設計書、仕様書、契約書及び串間市財務規則並びに</t>
    <rPh sb="4" eb="5">
      <t>ゴ</t>
    </rPh>
    <rPh sb="5" eb="7">
      <t>テイジ</t>
    </rPh>
    <rPh sb="8" eb="11">
      <t>セッケイショ</t>
    </rPh>
    <rPh sb="12" eb="15">
      <t>シヨウショ</t>
    </rPh>
    <rPh sb="16" eb="19">
      <t>ケイヤクショ</t>
    </rPh>
    <rPh sb="19" eb="20">
      <t>オヨ</t>
    </rPh>
    <rPh sb="21" eb="24">
      <t>クシマシ</t>
    </rPh>
    <rPh sb="24" eb="26">
      <t>ザイム</t>
    </rPh>
    <rPh sb="26" eb="28">
      <t>キソク</t>
    </rPh>
    <rPh sb="28" eb="29">
      <t>ナラ</t>
    </rPh>
    <phoneticPr fontId="1"/>
  </si>
  <si>
    <t>捨印</t>
    <rPh sb="0" eb="2">
      <t>ステイン</t>
    </rPh>
    <phoneticPr fontId="1"/>
  </si>
  <si>
    <t>から</t>
  </si>
  <si>
    <t>まで</t>
  </si>
  <si>
    <t>㊞</t>
  </si>
  <si>
    <t>見　積　人</t>
    <rPh sb="0" eb="1">
      <t>ミ</t>
    </rPh>
    <rPh sb="2" eb="3">
      <t>セキ</t>
    </rPh>
    <rPh sb="4" eb="5">
      <t>ヒト</t>
    </rPh>
    <phoneticPr fontId="1"/>
  </si>
  <si>
    <t>串間市長</t>
    <rPh sb="0" eb="4">
      <t>クシマシチョウ</t>
    </rPh>
    <phoneticPr fontId="1"/>
  </si>
  <si>
    <t>工事：１</t>
    <rPh sb="0" eb="2">
      <t>コウジ</t>
    </rPh>
    <phoneticPr fontId="1"/>
  </si>
  <si>
    <t>目的</t>
    <rPh sb="0" eb="2">
      <t>モクテキ</t>
    </rPh>
    <phoneticPr fontId="1"/>
  </si>
  <si>
    <t>選択
番号</t>
    <rPh sb="0" eb="2">
      <t>センタク</t>
    </rPh>
    <rPh sb="3" eb="5">
      <t>バンゴウ</t>
    </rPh>
    <phoneticPr fontId="1"/>
  </si>
  <si>
    <t>令　和</t>
    <rPh sb="0" eb="1">
      <t>レイ</t>
    </rPh>
    <rPh sb="2" eb="3">
      <t>ワ</t>
    </rPh>
    <phoneticPr fontId="1"/>
  </si>
  <si>
    <t>○○○○○○○○業務委託</t>
    <rPh sb="8" eb="10">
      <t>ギョウム</t>
    </rPh>
    <rPh sb="10" eb="12">
      <t>イタク</t>
    </rPh>
    <phoneticPr fontId="1"/>
  </si>
  <si>
    <t>選択番号</t>
    <rPh sb="0" eb="2">
      <t>センタク</t>
    </rPh>
    <rPh sb="2" eb="4">
      <t>バンゴウ</t>
    </rPh>
    <phoneticPr fontId="1"/>
  </si>
  <si>
    <t>封筒</t>
    <rPh sb="0" eb="2">
      <t>フウトウ</t>
    </rPh>
    <phoneticPr fontId="1"/>
  </si>
  <si>
    <t>見　　積　　書</t>
    <rPh sb="0" eb="1">
      <t>ミ</t>
    </rPh>
    <rPh sb="3" eb="4">
      <t>セキ</t>
    </rPh>
    <rPh sb="6" eb="7">
      <t>ショ</t>
    </rPh>
    <phoneticPr fontId="1"/>
  </si>
  <si>
    <t>見積金額</t>
    <rPh sb="0" eb="2">
      <t>ミツモリ</t>
    </rPh>
    <rPh sb="3" eb="4">
      <t>ニュウキン</t>
    </rPh>
    <phoneticPr fontId="1"/>
  </si>
  <si>
    <t>見積保証金額</t>
    <rPh sb="0" eb="2">
      <t>ミツモリ</t>
    </rPh>
    <rPh sb="2" eb="5">
      <t>ホショウキン</t>
    </rPh>
    <rPh sb="5" eb="6">
      <t>ガク</t>
    </rPh>
    <phoneticPr fontId="1"/>
  </si>
  <si>
    <r>
      <t>御指示の事項を承知して見積りいたします。</t>
    </r>
    <r>
      <rPr>
        <sz val="11"/>
        <color indexed="9"/>
        <rFont val="ＭＳ 明朝"/>
      </rPr>
      <t>０００００００００</t>
    </r>
    <rPh sb="0" eb="1">
      <t>ゴ</t>
    </rPh>
    <rPh sb="1" eb="3">
      <t>シジ</t>
    </rPh>
    <rPh sb="4" eb="6">
      <t>ジコウ</t>
    </rPh>
    <rPh sb="7" eb="9">
      <t>ショウチ</t>
    </rPh>
    <rPh sb="11" eb="13">
      <t>ミツモリ</t>
    </rPh>
    <phoneticPr fontId="1"/>
  </si>
  <si>
    <t>見　　積　　書</t>
    <rPh sb="0" eb="1">
      <t>ケン</t>
    </rPh>
    <rPh sb="3" eb="4">
      <t>セキ</t>
    </rPh>
    <rPh sb="6" eb="7">
      <t>ショ</t>
    </rPh>
    <phoneticPr fontId="15"/>
  </si>
  <si>
    <t>△△△△工事</t>
    <rPh sb="4" eb="6">
      <t>コウジ</t>
    </rPh>
    <phoneticPr fontId="1"/>
  </si>
  <si>
    <t>串間市大字△△△△番地△</t>
    <rPh sb="0" eb="3">
      <t>クシマシ</t>
    </rPh>
    <rPh sb="3" eb="5">
      <t>オオアザ</t>
    </rPh>
    <rPh sb="9" eb="11">
      <t>バンチ</t>
    </rPh>
    <phoneticPr fontId="1"/>
  </si>
  <si>
    <r>
      <t>　上記の金額に</t>
    </r>
    <r>
      <rPr>
        <sz val="11"/>
        <color rgb="FFFF0000"/>
        <rFont val="ＭＳ 明朝"/>
      </rPr>
      <t>消費税及び地方消費税額を加算して</t>
    </r>
    <r>
      <rPr>
        <sz val="11"/>
        <color theme="1"/>
        <rFont val="ＭＳ 明朝"/>
      </rPr>
      <t>得た金額をもって請負した</t>
    </r>
    <rPh sb="1" eb="2">
      <t>ウエ</t>
    </rPh>
    <rPh sb="2" eb="3">
      <t>キ</t>
    </rPh>
    <rPh sb="4" eb="5">
      <t>キン</t>
    </rPh>
    <rPh sb="5" eb="6">
      <t>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ガク</t>
    </rPh>
    <rPh sb="19" eb="21">
      <t>カサン</t>
    </rPh>
    <rPh sb="23" eb="24">
      <t>エ</t>
    </rPh>
    <rPh sb="25" eb="26">
      <t>キン</t>
    </rPh>
    <rPh sb="26" eb="27">
      <t>ガク</t>
    </rPh>
    <rPh sb="31" eb="33">
      <t>ウケオイ</t>
    </rPh>
    <phoneticPr fontId="1"/>
  </si>
  <si>
    <t>令和</t>
    <rPh sb="0" eb="1">
      <t>レイ</t>
    </rPh>
    <rPh sb="1" eb="2">
      <t>ワ</t>
    </rPh>
    <phoneticPr fontId="1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</si>
</sst>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0_ "/>
  </numFmts>
  <fonts count="16">
    <font>
      <sz val="11"/>
      <color theme="1"/>
      <name val="ＭＳ 明朝"/>
    </font>
    <font>
      <sz val="6"/>
      <color auto="1"/>
      <name val="ＭＳ 明朝"/>
    </font>
    <font>
      <sz val="10"/>
      <color theme="1"/>
      <name val="ＭＳ 明朝"/>
    </font>
    <font>
      <sz val="11"/>
      <color theme="2"/>
      <name val="ＭＳ 明朝"/>
    </font>
    <font>
      <sz val="22"/>
      <color theme="1"/>
      <name val="ＭＳ 明朝"/>
    </font>
    <font>
      <sz val="14"/>
      <color theme="1"/>
      <name val="ＭＳ 明朝"/>
    </font>
    <font>
      <sz val="12"/>
      <color auto="1"/>
      <name val="ＭＳ Ｐゴシック"/>
    </font>
    <font>
      <sz val="12"/>
      <color auto="1"/>
      <name val="ＭＳ ゴシック"/>
    </font>
    <font>
      <sz val="12"/>
      <color auto="1"/>
      <name val="ＭＳ 明朝"/>
    </font>
    <font>
      <b/>
      <sz val="48"/>
      <color auto="1"/>
      <name val="ＭＳ 明朝"/>
    </font>
    <font>
      <b/>
      <sz val="32"/>
      <color auto="1"/>
      <name val="ＭＳ 明朝"/>
    </font>
    <font>
      <sz val="14"/>
      <color auto="1"/>
      <name val="ＭＳ 明朝"/>
    </font>
    <font>
      <sz val="11"/>
      <color auto="1"/>
      <name val="ＭＳ 明朝"/>
    </font>
    <font>
      <sz val="14"/>
      <color auto="1"/>
      <name val="ＭＳ ゴシック"/>
    </font>
    <font>
      <sz val="8"/>
      <color theme="1"/>
      <name val="ＭＳ 明朝"/>
    </font>
    <font>
      <sz val="6"/>
      <color auto="1"/>
      <name val="ＭＳ Ｐゴシック"/>
    </font>
  </fonts>
  <fills count="3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Protection="1">
      <alignment vertical="center"/>
    </xf>
    <xf numFmtId="0" fontId="0" fillId="0" borderId="1" xfId="0" applyBorder="1" applyAlignment="1" applyProtection="1"/>
    <xf numFmtId="0" fontId="0" fillId="0" borderId="4" xfId="0" applyBorder="1" applyProtection="1">
      <alignment vertical="center"/>
    </xf>
    <xf numFmtId="0" fontId="0" fillId="0" borderId="2" xfId="0" applyBorder="1" applyAlignment="1" applyProtection="1">
      <alignment vertical="top"/>
    </xf>
    <xf numFmtId="0" fontId="0" fillId="0" borderId="2" xfId="0" applyBorder="1" applyProtection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 applyProtection="1">
      <alignment horizontal="distributed" vertical="center"/>
    </xf>
    <xf numFmtId="0" fontId="0" fillId="0" borderId="5" xfId="0" applyBorder="1" applyAlignment="1" applyProtection="1">
      <alignment horizontal="distributed" vertical="center"/>
    </xf>
    <xf numFmtId="0" fontId="0" fillId="0" borderId="0" xfId="0" applyBorder="1" applyAlignment="1" applyProtection="1">
      <alignment horizontal="distributed" vertical="center"/>
    </xf>
    <xf numFmtId="0" fontId="0" fillId="0" borderId="6" xfId="0" applyBorder="1" applyAlignment="1" applyProtection="1">
      <alignment horizontal="distributed" vertical="center"/>
    </xf>
    <xf numFmtId="0" fontId="0" fillId="0" borderId="6" xfId="0" applyBorder="1">
      <alignment vertical="center"/>
    </xf>
    <xf numFmtId="0" fontId="0" fillId="0" borderId="0" xfId="0" applyBorder="1" applyAlignment="1" applyProtection="1">
      <alignment horizontal="distributed" vertical="center"/>
      <protection locked="0"/>
    </xf>
    <xf numFmtId="0" fontId="0" fillId="0" borderId="0" xfId="0" applyBorder="1" applyAlignment="1">
      <alignment horizontal="distributed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right" vertical="center"/>
    </xf>
    <xf numFmtId="0" fontId="2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Protection="1">
      <alignment vertical="center"/>
    </xf>
    <xf numFmtId="0" fontId="0" fillId="0" borderId="8" xfId="0" applyBorder="1" applyAlignment="1" applyProtection="1"/>
    <xf numFmtId="0" fontId="0" fillId="0" borderId="11" xfId="0" applyBorder="1" applyProtection="1">
      <alignment vertical="center"/>
    </xf>
    <xf numFmtId="0" fontId="0" fillId="0" borderId="9" xfId="0" applyBorder="1" applyAlignment="1" applyProtection="1">
      <alignment vertical="top"/>
    </xf>
    <xf numFmtId="0" fontId="0" fillId="0" borderId="9" xfId="0" applyBorder="1" applyProtection="1">
      <alignment vertical="center"/>
    </xf>
    <xf numFmtId="0" fontId="2" fillId="0" borderId="1" xfId="0" applyFont="1" applyBorder="1" applyAlignment="1" applyProtection="1">
      <alignment horizontal="righ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left" vertical="center" wrapText="1" indent="1"/>
    </xf>
    <xf numFmtId="0" fontId="0" fillId="0" borderId="4" xfId="0" applyBorder="1" applyAlignment="1" applyProtection="1"/>
    <xf numFmtId="0" fontId="0" fillId="0" borderId="2" xfId="0" applyBorder="1" applyAlignment="1" applyProtection="1">
      <alignment horizontal="left" vertical="center" indent="1"/>
    </xf>
    <xf numFmtId="0" fontId="2" fillId="0" borderId="8" xfId="0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 wrapText="1" indent="1"/>
    </xf>
    <xf numFmtId="0" fontId="0" fillId="0" borderId="5" xfId="0" applyFont="1" applyBorder="1" applyAlignment="1" applyProtection="1">
      <alignment horizontal="center"/>
    </xf>
    <xf numFmtId="0" fontId="0" fillId="0" borderId="0" xfId="0" applyBorder="1" applyProtection="1">
      <alignment vertical="center"/>
    </xf>
    <xf numFmtId="0" fontId="0" fillId="0" borderId="6" xfId="0" applyFont="1" applyBorder="1" applyAlignment="1" applyProtection="1">
      <alignment horizontal="center" vertical="top"/>
    </xf>
    <xf numFmtId="0" fontId="0" fillId="0" borderId="6" xfId="0" applyBorder="1" applyAlignment="1" applyProtection="1">
      <alignment horizontal="left" vertical="center" indent="1"/>
    </xf>
    <xf numFmtId="0" fontId="2" fillId="0" borderId="12" xfId="0" applyFont="1" applyBorder="1" applyAlignment="1" applyProtection="1">
      <alignment horizontal="right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2" fillId="0" borderId="14" xfId="0" applyFont="1" applyBorder="1" applyAlignment="1" applyProtection="1">
      <alignment horizontal="right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distributed" vertical="center"/>
      <protection locked="0"/>
    </xf>
    <xf numFmtId="0" fontId="0" fillId="0" borderId="0" xfId="0" applyBorder="1" applyAlignment="1" applyProtection="1"/>
    <xf numFmtId="0" fontId="0" fillId="0" borderId="6" xfId="0" applyBorder="1" applyAlignment="1" applyProtection="1">
      <alignment vertical="top"/>
    </xf>
    <xf numFmtId="0" fontId="0" fillId="0" borderId="0" xfId="0" applyBorder="1" applyAlignment="1" applyProtection="1">
      <alignment horizontal="left" vertical="center"/>
      <protection locked="0"/>
    </xf>
    <xf numFmtId="0" fontId="2" fillId="0" borderId="16" xfId="0" applyFont="1" applyBorder="1" applyAlignment="1" applyProtection="1">
      <alignment horizontal="right" vertical="center"/>
    </xf>
    <xf numFmtId="0" fontId="0" fillId="0" borderId="17" xfId="0" applyBorder="1" applyAlignment="1" applyProtection="1">
      <alignment horizontal="center" vertical="center"/>
      <protection locked="0"/>
    </xf>
    <xf numFmtId="0" fontId="5" fillId="0" borderId="0" xfId="0" applyFont="1" applyBorder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left" vertical="center" wrapText="1" indent="1"/>
    </xf>
    <xf numFmtId="0" fontId="0" fillId="0" borderId="11" xfId="0" applyBorder="1" applyAlignment="1" applyProtection="1"/>
    <xf numFmtId="0" fontId="0" fillId="0" borderId="9" xfId="0" applyBorder="1" applyAlignment="1" applyProtection="1">
      <alignment horizontal="left" vertical="center" indent="1"/>
    </xf>
    <xf numFmtId="0" fontId="0" fillId="0" borderId="1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6" fillId="0" borderId="0" xfId="0" applyNumberFormat="1" applyFont="1" applyAlignment="1"/>
    <xf numFmtId="0" fontId="6" fillId="0" borderId="0" xfId="0" applyNumberFormat="1" applyFont="1" applyAlignment="1">
      <alignment horizontal="center"/>
    </xf>
    <xf numFmtId="0" fontId="7" fillId="0" borderId="0" xfId="0" applyNumberFormat="1" applyFont="1" applyAlignment="1"/>
    <xf numFmtId="0" fontId="8" fillId="0" borderId="0" xfId="0" applyNumberFormat="1" applyFont="1" applyAlignment="1"/>
    <xf numFmtId="0" fontId="9" fillId="0" borderId="0" xfId="0" applyNumberFormat="1" applyFont="1" applyBorder="1" applyAlignment="1">
      <alignment textRotation="90"/>
    </xf>
    <xf numFmtId="0" fontId="10" fillId="0" borderId="18" xfId="0" applyNumberFormat="1" applyFont="1" applyBorder="1" applyAlignment="1">
      <alignment horizontal="center" vertical="center" textRotation="90" wrapText="1"/>
    </xf>
    <xf numFmtId="0" fontId="10" fillId="0" borderId="19" xfId="0" applyNumberFormat="1" applyFont="1" applyBorder="1" applyAlignment="1">
      <alignment horizontal="center" vertical="center" textRotation="90"/>
    </xf>
    <xf numFmtId="0" fontId="10" fillId="0" borderId="20" xfId="0" applyNumberFormat="1" applyFont="1" applyBorder="1" applyAlignment="1">
      <alignment horizontal="center" vertical="center" textRotation="90"/>
    </xf>
    <xf numFmtId="0" fontId="8" fillId="0" borderId="21" xfId="0" applyNumberFormat="1" applyFont="1" applyBorder="1" applyAlignment="1">
      <alignment horizontal="right" textRotation="90"/>
    </xf>
    <xf numFmtId="0" fontId="11" fillId="0" borderId="0" xfId="0" applyNumberFormat="1" applyFont="1" applyAlignment="1">
      <alignment horizontal="center" textRotation="90" wrapText="1"/>
    </xf>
    <xf numFmtId="0" fontId="11" fillId="0" borderId="0" xfId="0" applyNumberFormat="1" applyFont="1" applyAlignment="1">
      <alignment textRotation="90"/>
    </xf>
    <xf numFmtId="0" fontId="11" fillId="0" borderId="0" xfId="0" applyNumberFormat="1" applyFont="1" applyAlignment="1">
      <alignment horizontal="center" vertical="distributed" textRotation="90"/>
    </xf>
    <xf numFmtId="0" fontId="12" fillId="0" borderId="0" xfId="0" applyNumberFormat="1" applyFont="1" applyAlignment="1"/>
    <xf numFmtId="0" fontId="13" fillId="0" borderId="0" xfId="0" applyNumberFormat="1" applyFont="1" applyAlignment="1">
      <alignment horizontal="center" textRotation="90"/>
    </xf>
    <xf numFmtId="0" fontId="12" fillId="0" borderId="0" xfId="0" applyNumberFormat="1" applyFont="1" applyAlignment="1" applyProtection="1">
      <alignment horizontal="center"/>
      <protection locked="0"/>
    </xf>
    <xf numFmtId="0" fontId="12" fillId="0" borderId="0" xfId="0" applyNumberFormat="1" applyFont="1" applyAlignment="1">
      <alignment textRotation="90"/>
    </xf>
    <xf numFmtId="0" fontId="12" fillId="0" borderId="0" xfId="0" applyNumberFormat="1" applyFont="1" applyAlignment="1">
      <alignment vertical="distributed" textRotation="90"/>
    </xf>
    <xf numFmtId="0" fontId="12" fillId="0" borderId="0" xfId="0" applyNumberFormat="1" applyFont="1" applyAlignment="1">
      <alignment horizontal="center" vertical="distributed" textRotation="90"/>
    </xf>
    <xf numFmtId="0" fontId="12" fillId="0" borderId="0" xfId="0" applyNumberFormat="1" applyFont="1" applyAlignment="1" applyProtection="1">
      <protection locked="0"/>
    </xf>
    <xf numFmtId="0" fontId="12" fillId="0" borderId="0" xfId="0" applyNumberFormat="1" applyFont="1" applyAlignment="1" applyProtection="1">
      <alignment textRotation="90"/>
      <protection locked="0"/>
    </xf>
    <xf numFmtId="0" fontId="6" fillId="0" borderId="22" xfId="0" applyNumberFormat="1" applyFont="1" applyBorder="1" applyAlignment="1">
      <alignment horizontal="center"/>
    </xf>
    <xf numFmtId="0" fontId="6" fillId="0" borderId="22" xfId="0" applyNumberFormat="1" applyFont="1" applyBorder="1" applyAlignment="1" applyProtection="1">
      <alignment horizontal="center"/>
      <protection locked="0"/>
    </xf>
    <xf numFmtId="176" fontId="0" fillId="0" borderId="0" xfId="0" applyNumberFormat="1">
      <alignment vertical="center"/>
    </xf>
    <xf numFmtId="176" fontId="0" fillId="0" borderId="23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22" xfId="0" applyNumberFormat="1" applyBorder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Protection="1">
      <alignment vertical="center"/>
      <protection locked="0"/>
    </xf>
    <xf numFmtId="0" fontId="0" fillId="0" borderId="22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2" borderId="22" xfId="0" applyFont="1" applyFill="1" applyBorder="1" applyAlignment="1" applyProtection="1">
      <alignment vertical="center" wrapText="1"/>
      <protection locked="0"/>
    </xf>
    <xf numFmtId="0" fontId="2" fillId="2" borderId="22" xfId="0" applyFont="1" applyFill="1" applyBorder="1" applyProtection="1">
      <alignment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theme" Target="theme/theme1.xml" Id="rId4" /><Relationship Type="http://schemas.openxmlformats.org/officeDocument/2006/relationships/sharedStrings" Target="sharedStrings.xml" Id="rId5" /><Relationship Type="http://schemas.openxmlformats.org/officeDocument/2006/relationships/styles" Target="styles.xml" Id="rId6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/Relationships>
</file>

<file path=xl/worksheets/_rels/sheet3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3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AD25"/>
  <sheetViews>
    <sheetView showGridLines="0" tabSelected="1" view="pageBreakPreview" topLeftCell="A10" zoomScaleSheetLayoutView="100" workbookViewId="0">
      <selection activeCell="AJ11" sqref="AJ11"/>
    </sheetView>
  </sheetViews>
  <sheetFormatPr defaultRowHeight="13.5"/>
  <cols>
    <col min="1" max="1" width="1.875" customWidth="1"/>
    <col min="2" max="6" width="2.875" customWidth="1"/>
    <col min="7" max="7" width="1.875" customWidth="1"/>
    <col min="8" max="27" width="3.375" customWidth="1"/>
    <col min="28" max="63" width="3.125" customWidth="1"/>
  </cols>
  <sheetData>
    <row r="1" spans="1:30" ht="30" customHeight="1">
      <c r="A1" s="5" t="s">
        <v>20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C1" s="67" t="s">
        <v>28</v>
      </c>
      <c r="AD1" s="69"/>
    </row>
    <row r="2" spans="1:30" ht="37.5" customHeight="1">
      <c r="A2" s="6" t="s">
        <v>33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C2" s="68">
        <v>2</v>
      </c>
      <c r="AD2" s="70"/>
    </row>
    <row r="3" spans="1:30" ht="18.7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0" t="str">
        <f>VLOOKUP(AC2,入力データ!A3:O63,3)</f>
        <v>（ 委　　託 ）</v>
      </c>
      <c r="Y3" s="60"/>
      <c r="Z3" s="60"/>
      <c r="AA3" s="60"/>
    </row>
    <row r="4" spans="1:30" s="1" customFormat="1" ht="13.5" customHeight="1">
      <c r="A4" s="7"/>
      <c r="B4" s="16" t="s">
        <v>34</v>
      </c>
      <c r="C4" s="16"/>
      <c r="D4" s="16"/>
      <c r="E4" s="16"/>
      <c r="F4" s="16"/>
      <c r="G4" s="28"/>
      <c r="H4" s="35" t="s">
        <v>1</v>
      </c>
      <c r="I4" s="40"/>
      <c r="J4" s="47" t="s">
        <v>9</v>
      </c>
      <c r="K4" s="50"/>
      <c r="L4" s="50" t="s">
        <v>6</v>
      </c>
      <c r="M4" s="50"/>
      <c r="N4" s="50" t="s">
        <v>5</v>
      </c>
      <c r="O4" s="57"/>
      <c r="P4" s="47" t="s">
        <v>1</v>
      </c>
      <c r="Q4" s="50"/>
      <c r="R4" s="50" t="s">
        <v>7</v>
      </c>
      <c r="S4" s="50"/>
      <c r="T4" s="50" t="s">
        <v>6</v>
      </c>
      <c r="U4" s="57"/>
      <c r="V4" s="47" t="s">
        <v>5</v>
      </c>
      <c r="W4" s="50"/>
      <c r="X4" s="50" t="s">
        <v>1</v>
      </c>
      <c r="Y4" s="50"/>
      <c r="Z4" s="50" t="s">
        <v>0</v>
      </c>
      <c r="AA4" s="57"/>
    </row>
    <row r="5" spans="1:30" ht="52.5" customHeight="1">
      <c r="A5" s="8"/>
      <c r="B5" s="17"/>
      <c r="C5" s="17"/>
      <c r="D5" s="17"/>
      <c r="E5" s="17"/>
      <c r="F5" s="17"/>
      <c r="G5" s="29"/>
      <c r="H5" s="36"/>
      <c r="I5" s="41"/>
      <c r="J5" s="48"/>
      <c r="K5" s="51"/>
      <c r="L5" s="51"/>
      <c r="M5" s="51"/>
      <c r="N5" s="51"/>
      <c r="O5" s="58"/>
      <c r="P5" s="48"/>
      <c r="Q5" s="51"/>
      <c r="R5" s="51"/>
      <c r="S5" s="51"/>
      <c r="T5" s="51"/>
      <c r="U5" s="58"/>
      <c r="V5" s="48"/>
      <c r="W5" s="51"/>
      <c r="X5" s="51"/>
      <c r="Y5" s="51"/>
      <c r="Z5" s="51"/>
      <c r="AA5" s="58"/>
    </row>
    <row r="6" spans="1:30" ht="60" customHeight="1">
      <c r="A6" s="9"/>
      <c r="B6" s="18" t="str">
        <f>VLOOKUP(AC2,入力データ!A3:P63,4)</f>
        <v>委託の内容</v>
      </c>
      <c r="C6" s="18"/>
      <c r="D6" s="18"/>
      <c r="E6" s="18"/>
      <c r="F6" s="18"/>
      <c r="G6" s="30"/>
      <c r="H6" s="37" t="str">
        <f>VLOOKUP(AC2,入力データ!A3:P63,8)</f>
        <v>○○○○○○○○業務委託</v>
      </c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62"/>
    </row>
    <row r="7" spans="1:30" ht="60" customHeight="1">
      <c r="A7" s="9"/>
      <c r="B7" s="18" t="str">
        <f>VLOOKUP(AC2,入力データ!A3:P63,5)</f>
        <v>委託の場所</v>
      </c>
      <c r="C7" s="18"/>
      <c r="D7" s="18"/>
      <c r="E7" s="18"/>
      <c r="F7" s="18"/>
      <c r="G7" s="30"/>
      <c r="H7" s="37" t="str">
        <f>VLOOKUP(AC2,入力データ!A3:P63,9)</f>
        <v>串間市大字○○○○○○番地</v>
      </c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62"/>
    </row>
    <row r="8" spans="1:30" s="2" customFormat="1" ht="22.5" customHeight="1">
      <c r="A8" s="10"/>
      <c r="B8" s="19" t="str">
        <f>VLOOKUP(AC2,入力データ!A3:P63,6)</f>
        <v>委託期間</v>
      </c>
      <c r="C8" s="19"/>
      <c r="D8" s="19"/>
      <c r="E8" s="19"/>
      <c r="F8" s="19"/>
      <c r="G8" s="31"/>
      <c r="H8" s="38"/>
      <c r="I8" s="43" t="s">
        <v>41</v>
      </c>
      <c r="J8" s="43"/>
      <c r="K8" s="43"/>
      <c r="L8" s="43"/>
      <c r="M8" s="54" t="s">
        <v>13</v>
      </c>
      <c r="N8" s="43"/>
      <c r="O8" s="43"/>
      <c r="P8" s="54" t="s">
        <v>14</v>
      </c>
      <c r="Q8" s="43"/>
      <c r="R8" s="43"/>
      <c r="S8" s="54" t="s">
        <v>16</v>
      </c>
      <c r="T8" s="43" t="s">
        <v>21</v>
      </c>
      <c r="U8" s="43"/>
      <c r="V8" s="54"/>
      <c r="W8" s="54"/>
      <c r="X8" s="54"/>
      <c r="Y8" s="54"/>
      <c r="Z8" s="54"/>
      <c r="AA8" s="63"/>
    </row>
    <row r="9" spans="1:30" ht="15" customHeight="1">
      <c r="A9" s="11"/>
      <c r="B9" s="20"/>
      <c r="C9" s="20"/>
      <c r="D9" s="20"/>
      <c r="E9" s="20"/>
      <c r="F9" s="20"/>
      <c r="G9" s="32"/>
      <c r="H9" s="11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32"/>
    </row>
    <row r="10" spans="1:30" s="3" customFormat="1" ht="22.5" customHeight="1">
      <c r="A10" s="12"/>
      <c r="B10" s="21"/>
      <c r="C10" s="21"/>
      <c r="D10" s="21"/>
      <c r="E10" s="21"/>
      <c r="F10" s="21"/>
      <c r="G10" s="33"/>
      <c r="H10" s="12"/>
      <c r="I10" s="45" t="s">
        <v>41</v>
      </c>
      <c r="J10" s="45"/>
      <c r="K10" s="45"/>
      <c r="L10" s="45"/>
      <c r="M10" s="55" t="s">
        <v>13</v>
      </c>
      <c r="N10" s="45"/>
      <c r="O10" s="45"/>
      <c r="P10" s="55" t="s">
        <v>14</v>
      </c>
      <c r="Q10" s="45"/>
      <c r="R10" s="45"/>
      <c r="S10" s="55" t="s">
        <v>16</v>
      </c>
      <c r="T10" s="45" t="s">
        <v>22</v>
      </c>
      <c r="U10" s="45"/>
      <c r="V10" s="55"/>
      <c r="W10" s="55"/>
      <c r="X10" s="55"/>
      <c r="Y10" s="55"/>
      <c r="Z10" s="55"/>
      <c r="AA10" s="33"/>
    </row>
    <row r="11" spans="1:30" ht="60" customHeight="1">
      <c r="A11" s="13"/>
      <c r="B11" s="21" t="s">
        <v>35</v>
      </c>
      <c r="C11" s="21"/>
      <c r="D11" s="21"/>
      <c r="E11" s="21"/>
      <c r="F11" s="21"/>
      <c r="G11" s="34"/>
      <c r="H11" s="39" t="s">
        <v>15</v>
      </c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64"/>
    </row>
    <row r="12" spans="1:30">
      <c r="A12" s="15"/>
      <c r="AA12" s="66"/>
    </row>
    <row r="13" spans="1:30" ht="18.75" customHeight="1">
      <c r="A13" s="15"/>
      <c r="C13" s="23" t="s">
        <v>40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66"/>
    </row>
    <row r="14" spans="1:30" ht="18.75" customHeight="1">
      <c r="A14" s="15"/>
      <c r="C14" s="24" t="s">
        <v>19</v>
      </c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66"/>
    </row>
    <row r="15" spans="1:30" ht="18.75" customHeight="1">
      <c r="A15" s="15"/>
      <c r="C15" s="24" t="s">
        <v>36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66"/>
    </row>
    <row r="16" spans="1:30" ht="52.5" customHeight="1">
      <c r="A16" s="15"/>
      <c r="AA16" s="66"/>
    </row>
    <row r="17" spans="1:27" s="4" customFormat="1" ht="22.5" customHeight="1">
      <c r="A17" s="14"/>
      <c r="E17" s="26" t="s">
        <v>29</v>
      </c>
      <c r="F17" s="26"/>
      <c r="G17" s="26"/>
      <c r="H17" s="26"/>
      <c r="I17" s="26"/>
      <c r="J17" s="49" t="s">
        <v>13</v>
      </c>
      <c r="K17" s="26"/>
      <c r="L17" s="26"/>
      <c r="M17" s="49" t="s">
        <v>14</v>
      </c>
      <c r="N17" s="26"/>
      <c r="O17" s="26"/>
      <c r="P17" s="49" t="s">
        <v>16</v>
      </c>
      <c r="AA17" s="65"/>
    </row>
    <row r="18" spans="1:27" ht="37.5" customHeight="1">
      <c r="A18" s="15"/>
      <c r="AA18" s="66"/>
    </row>
    <row r="19" spans="1:27" ht="27" customHeight="1">
      <c r="A19" s="15"/>
      <c r="H19" s="24" t="s">
        <v>17</v>
      </c>
      <c r="I19" s="24"/>
      <c r="J19" s="24"/>
      <c r="K19" s="24"/>
      <c r="L19" s="24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66"/>
    </row>
    <row r="20" spans="1:27" ht="27" customHeight="1">
      <c r="A20" s="15"/>
      <c r="C20" s="25" t="s">
        <v>24</v>
      </c>
      <c r="D20" s="25"/>
      <c r="E20" s="25"/>
      <c r="F20" s="25"/>
      <c r="H20" s="24" t="s">
        <v>8</v>
      </c>
      <c r="I20" s="24"/>
      <c r="J20" s="24"/>
      <c r="K20" s="24"/>
      <c r="L20" s="24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66"/>
    </row>
    <row r="21" spans="1:27" ht="27" customHeight="1">
      <c r="A21" s="15"/>
      <c r="H21" s="24" t="s">
        <v>18</v>
      </c>
      <c r="I21" s="24"/>
      <c r="J21" s="24"/>
      <c r="K21" s="24"/>
      <c r="L21" s="24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61" t="s">
        <v>23</v>
      </c>
      <c r="AA21" s="66"/>
    </row>
    <row r="22" spans="1:27" ht="27" customHeight="1">
      <c r="A22" s="15"/>
      <c r="H22" s="24"/>
      <c r="I22" s="24"/>
      <c r="J22" s="24"/>
      <c r="K22" s="24"/>
      <c r="L22" s="24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61"/>
      <c r="AA22" s="66"/>
    </row>
    <row r="23" spans="1:27" ht="33.75" customHeight="1">
      <c r="A23" s="15"/>
      <c r="AA23" s="66"/>
    </row>
    <row r="24" spans="1:27" ht="23.25" customHeight="1">
      <c r="A24" s="15"/>
      <c r="F24" s="27" t="s">
        <v>25</v>
      </c>
      <c r="G24" s="27"/>
      <c r="H24" s="27"/>
      <c r="I24" s="27"/>
      <c r="J24" s="27"/>
      <c r="K24" s="52"/>
      <c r="L24" s="53"/>
      <c r="M24" s="53"/>
      <c r="N24" s="53"/>
      <c r="O24" s="53"/>
      <c r="P24" s="53"/>
      <c r="Q24" s="53"/>
      <c r="R24" s="52"/>
      <c r="S24" s="59" t="s">
        <v>2</v>
      </c>
      <c r="AA24" s="66"/>
    </row>
    <row r="25" spans="1:27" ht="37.5" customHeight="1">
      <c r="A25" s="8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9"/>
    </row>
  </sheetData>
  <mergeCells count="61">
    <mergeCell ref="A1:AA1"/>
    <mergeCell ref="AC1:AD1"/>
    <mergeCell ref="A2:AA2"/>
    <mergeCell ref="AC2:AD2"/>
    <mergeCell ref="X3:AA3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  <mergeCell ref="B6:F6"/>
    <mergeCell ref="H6:AA6"/>
    <mergeCell ref="B7:F7"/>
    <mergeCell ref="H7:AA7"/>
    <mergeCell ref="I8:J8"/>
    <mergeCell ref="K8:L8"/>
    <mergeCell ref="N8:O8"/>
    <mergeCell ref="Q8:R8"/>
    <mergeCell ref="T8:U8"/>
    <mergeCell ref="I10:J10"/>
    <mergeCell ref="K10:L10"/>
    <mergeCell ref="N10:O10"/>
    <mergeCell ref="Q10:R10"/>
    <mergeCell ref="T10:U10"/>
    <mergeCell ref="B11:F11"/>
    <mergeCell ref="H11:AA11"/>
    <mergeCell ref="C13:Z13"/>
    <mergeCell ref="C14:Z14"/>
    <mergeCell ref="C15:Z15"/>
    <mergeCell ref="E17:G17"/>
    <mergeCell ref="H17:I17"/>
    <mergeCell ref="K17:L17"/>
    <mergeCell ref="N17:O17"/>
    <mergeCell ref="H19:L19"/>
    <mergeCell ref="N19:Z19"/>
    <mergeCell ref="C20:F20"/>
    <mergeCell ref="H20:L20"/>
    <mergeCell ref="N20:Z20"/>
    <mergeCell ref="H21:L21"/>
    <mergeCell ref="N21:Y21"/>
    <mergeCell ref="H22:L22"/>
    <mergeCell ref="N22:Y22"/>
    <mergeCell ref="F24:J24"/>
    <mergeCell ref="L24:Q24"/>
    <mergeCell ref="B4:F5"/>
    <mergeCell ref="B8:F10"/>
  </mergeCells>
  <phoneticPr fontId="1"/>
  <printOptions horizontalCentered="1"/>
  <pageMargins left="0.59055118110236227" right="0.59055118110236227" top="0.78740157480314965" bottom="0.78740157480314965" header="0.31496062992125984" footer="0.31496062992125984"/>
  <pageSetup paperSize="9" fitToWidth="1" fitToHeight="1" orientation="portrait" usePrinterDefaults="1" r:id="rId1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K38"/>
  <sheetViews>
    <sheetView showGridLines="0" view="pageBreakPreview" zoomScale="75" zoomScaleSheetLayoutView="75" workbookViewId="0">
      <selection activeCell="K4" sqref="K4"/>
    </sheetView>
  </sheetViews>
  <sheetFormatPr defaultColWidth="12" defaultRowHeight="14.25"/>
  <cols>
    <col min="1" max="1" width="3.75" style="71" customWidth="1"/>
    <col min="2" max="2" width="8.75" style="71" customWidth="1"/>
    <col min="3" max="3" width="3.125" style="71" customWidth="1"/>
    <col min="4" max="4" width="7.5" style="71" customWidth="1"/>
    <col min="5" max="5" width="3.75" style="71" customWidth="1"/>
    <col min="6" max="9" width="3.125" style="71" customWidth="1"/>
    <col min="10" max="10" width="12" style="71"/>
    <col min="11" max="11" width="8.75" style="72" customWidth="1"/>
    <col min="12" max="16384" width="12" style="71"/>
  </cols>
  <sheetData>
    <row r="1" spans="1:11">
      <c r="A1" s="73"/>
      <c r="B1" s="73"/>
      <c r="C1" s="73"/>
      <c r="D1" s="73"/>
      <c r="E1" s="73"/>
    </row>
    <row r="2" spans="1:11">
      <c r="A2" s="73"/>
      <c r="B2" s="73"/>
      <c r="C2" s="73"/>
      <c r="D2" s="73"/>
      <c r="E2" s="73"/>
      <c r="K2" s="91" t="s">
        <v>31</v>
      </c>
    </row>
    <row r="3" spans="1:11">
      <c r="A3" s="73"/>
      <c r="B3" s="74"/>
      <c r="C3" s="74"/>
      <c r="D3" s="80" t="str">
        <f>VLOOKUP(K3,入力データ!A3:P63,8)</f>
        <v>○○○○○○○○業務委託</v>
      </c>
      <c r="E3" s="73"/>
      <c r="K3" s="92">
        <v>2</v>
      </c>
    </row>
    <row r="4" spans="1:11">
      <c r="A4" s="73"/>
      <c r="B4" s="74"/>
      <c r="C4" s="74"/>
      <c r="D4" s="80"/>
      <c r="E4" s="73"/>
    </row>
    <row r="5" spans="1:11">
      <c r="A5" s="73"/>
      <c r="B5" s="74"/>
      <c r="C5" s="74"/>
      <c r="D5" s="80"/>
      <c r="E5" s="73"/>
    </row>
    <row r="6" spans="1:11">
      <c r="A6" s="73"/>
      <c r="B6" s="74"/>
      <c r="C6" s="74"/>
      <c r="D6" s="80"/>
      <c r="E6" s="73"/>
    </row>
    <row r="7" spans="1:11">
      <c r="A7" s="73"/>
      <c r="B7" s="74"/>
      <c r="C7" s="74"/>
      <c r="D7" s="80"/>
      <c r="E7" s="73"/>
      <c r="F7" s="85"/>
      <c r="G7" s="85"/>
      <c r="H7" s="89"/>
      <c r="I7" s="89"/>
    </row>
    <row r="8" spans="1:11" ht="15" customHeight="1">
      <c r="A8" s="73"/>
      <c r="B8" s="75"/>
      <c r="C8" s="74"/>
      <c r="D8" s="80"/>
      <c r="E8" s="73"/>
      <c r="F8" s="85"/>
      <c r="G8" s="85"/>
      <c r="H8" s="90" t="s">
        <v>23</v>
      </c>
      <c r="I8" s="90"/>
    </row>
    <row r="9" spans="1:11" ht="15" customHeight="1">
      <c r="A9" s="73"/>
      <c r="B9" s="76" t="s">
        <v>37</v>
      </c>
      <c r="C9" s="74"/>
      <c r="D9" s="80"/>
      <c r="E9" s="73"/>
      <c r="F9" s="85"/>
      <c r="G9" s="85"/>
      <c r="H9" s="85"/>
      <c r="I9" s="85"/>
    </row>
    <row r="10" spans="1:11">
      <c r="A10" s="73"/>
      <c r="B10" s="77"/>
      <c r="C10" s="74"/>
      <c r="D10" s="80"/>
      <c r="E10" s="73"/>
      <c r="F10" s="85"/>
      <c r="G10" s="85"/>
      <c r="H10" s="85"/>
      <c r="I10" s="85"/>
    </row>
    <row r="11" spans="1:11">
      <c r="A11" s="73"/>
      <c r="B11" s="77"/>
      <c r="C11" s="74"/>
      <c r="D11" s="80"/>
      <c r="E11" s="73"/>
      <c r="F11" s="85"/>
      <c r="G11" s="85"/>
      <c r="H11" s="85"/>
      <c r="I11" s="85"/>
    </row>
    <row r="12" spans="1:11">
      <c r="A12" s="73"/>
      <c r="B12" s="77"/>
      <c r="C12" s="74"/>
      <c r="D12" s="80"/>
      <c r="E12" s="73"/>
      <c r="F12" s="85"/>
      <c r="G12" s="85"/>
      <c r="H12" s="85"/>
      <c r="I12" s="85"/>
    </row>
    <row r="13" spans="1:11">
      <c r="A13" s="73"/>
      <c r="B13" s="77"/>
      <c r="C13" s="74"/>
      <c r="D13" s="80"/>
      <c r="E13" s="73"/>
      <c r="F13" s="85"/>
      <c r="G13" s="85"/>
      <c r="H13" s="85"/>
      <c r="I13" s="85"/>
    </row>
    <row r="14" spans="1:11">
      <c r="A14" s="73"/>
      <c r="B14" s="77"/>
      <c r="C14" s="74"/>
      <c r="D14" s="80"/>
      <c r="E14" s="73"/>
      <c r="F14" s="85"/>
      <c r="G14" s="85"/>
      <c r="H14" s="85"/>
      <c r="I14" s="85"/>
    </row>
    <row r="15" spans="1:11">
      <c r="A15" s="73"/>
      <c r="B15" s="77"/>
      <c r="C15" s="74"/>
      <c r="D15" s="80"/>
      <c r="E15" s="73"/>
      <c r="F15" s="85"/>
      <c r="G15" s="85"/>
      <c r="H15" s="85"/>
      <c r="I15" s="85"/>
    </row>
    <row r="16" spans="1:11">
      <c r="A16" s="73"/>
      <c r="B16" s="77"/>
      <c r="C16" s="74"/>
      <c r="D16" s="80"/>
      <c r="E16" s="73"/>
      <c r="F16" s="85"/>
      <c r="G16" s="85"/>
      <c r="H16" s="85"/>
      <c r="I16" s="85"/>
    </row>
    <row r="17" spans="1:9" ht="14.25" customHeight="1">
      <c r="A17" s="73"/>
      <c r="B17" s="77"/>
      <c r="C17" s="79"/>
      <c r="D17" s="80"/>
      <c r="E17" s="73"/>
      <c r="F17" s="85"/>
      <c r="G17" s="85"/>
      <c r="H17" s="85"/>
      <c r="I17" s="85"/>
    </row>
    <row r="18" spans="1:9">
      <c r="A18" s="73"/>
      <c r="B18" s="77"/>
      <c r="C18" s="79"/>
      <c r="D18" s="80"/>
      <c r="E18" s="73"/>
      <c r="F18" s="85"/>
      <c r="G18" s="85"/>
      <c r="H18" s="85"/>
      <c r="I18" s="85"/>
    </row>
    <row r="19" spans="1:9">
      <c r="A19" s="73"/>
      <c r="B19" s="77"/>
      <c r="C19" s="79"/>
      <c r="D19" s="80"/>
      <c r="E19" s="73"/>
      <c r="F19" s="85"/>
      <c r="G19" s="85"/>
      <c r="H19" s="85"/>
      <c r="I19" s="85"/>
    </row>
    <row r="20" spans="1:9">
      <c r="A20" s="73"/>
      <c r="B20" s="77"/>
      <c r="C20" s="79"/>
      <c r="D20" s="80"/>
      <c r="E20" s="73"/>
      <c r="F20" s="85"/>
      <c r="G20" s="85"/>
      <c r="H20" s="85"/>
      <c r="I20" s="85"/>
    </row>
    <row r="21" spans="1:9">
      <c r="A21" s="73"/>
      <c r="B21" s="77"/>
      <c r="C21" s="79"/>
      <c r="D21" s="80"/>
      <c r="E21" s="73"/>
      <c r="F21" s="85"/>
      <c r="G21" s="85"/>
      <c r="H21" s="85"/>
      <c r="I21" s="85"/>
    </row>
    <row r="22" spans="1:9">
      <c r="A22" s="73"/>
      <c r="B22" s="77"/>
      <c r="C22" s="79"/>
      <c r="D22" s="80"/>
      <c r="E22" s="73"/>
      <c r="F22" s="85"/>
      <c r="G22" s="85"/>
      <c r="H22" s="85"/>
      <c r="I22" s="85"/>
    </row>
    <row r="23" spans="1:9">
      <c r="A23" s="73"/>
      <c r="B23" s="77"/>
      <c r="C23" s="79"/>
      <c r="D23" s="80"/>
      <c r="E23" s="73"/>
      <c r="F23" s="86"/>
      <c r="G23" s="86"/>
      <c r="H23" s="86"/>
      <c r="I23" s="86"/>
    </row>
    <row r="24" spans="1:9" ht="86.25" customHeight="1">
      <c r="A24" s="73"/>
      <c r="B24" s="77"/>
      <c r="C24" s="79"/>
      <c r="D24" s="80"/>
      <c r="E24" s="73"/>
      <c r="F24" s="87" t="s">
        <v>17</v>
      </c>
      <c r="G24" s="87" t="s">
        <v>8</v>
      </c>
      <c r="H24" s="87" t="s">
        <v>18</v>
      </c>
      <c r="I24" s="87"/>
    </row>
    <row r="25" spans="1:9">
      <c r="A25" s="73"/>
      <c r="B25" s="77"/>
      <c r="C25" s="74"/>
      <c r="D25" s="81"/>
      <c r="E25" s="73"/>
    </row>
    <row r="26" spans="1:9">
      <c r="A26" s="73"/>
      <c r="B26" s="77"/>
      <c r="C26" s="74"/>
      <c r="D26" s="82" t="str">
        <f>VLOOKUP(K3,入力データ!A3:P63,7)</f>
        <v>委託名</v>
      </c>
      <c r="E26" s="73"/>
    </row>
    <row r="27" spans="1:9" ht="14.25" customHeight="1">
      <c r="A27" s="73"/>
      <c r="B27" s="77"/>
      <c r="C27" s="74"/>
      <c r="D27" s="82"/>
      <c r="E27" s="83"/>
      <c r="F27" s="88" t="s">
        <v>3</v>
      </c>
    </row>
    <row r="28" spans="1:9">
      <c r="A28" s="73"/>
      <c r="B28" s="77"/>
      <c r="C28" s="74"/>
      <c r="D28" s="82"/>
      <c r="E28" s="83"/>
      <c r="F28" s="88"/>
    </row>
    <row r="29" spans="1:9">
      <c r="A29" s="73"/>
      <c r="B29" s="77"/>
      <c r="C29" s="74"/>
      <c r="D29" s="82"/>
      <c r="E29" s="83"/>
      <c r="F29" s="88"/>
    </row>
    <row r="30" spans="1:9">
      <c r="A30" s="73"/>
      <c r="B30" s="78"/>
      <c r="C30" s="74"/>
      <c r="D30" s="82"/>
      <c r="E30" s="83"/>
      <c r="F30" s="88"/>
    </row>
    <row r="31" spans="1:9">
      <c r="A31" s="73"/>
      <c r="B31" s="74"/>
      <c r="C31" s="74"/>
      <c r="D31" s="82"/>
      <c r="E31" s="84"/>
    </row>
    <row r="32" spans="1:9">
      <c r="A32" s="73"/>
      <c r="B32" s="73"/>
      <c r="C32" s="73"/>
      <c r="D32" s="73"/>
      <c r="E32" s="84"/>
    </row>
    <row r="33" spans="1:5">
      <c r="A33" s="73"/>
      <c r="B33" s="73"/>
      <c r="C33" s="73"/>
      <c r="D33" s="73"/>
      <c r="E33" s="84"/>
    </row>
    <row r="34" spans="1:5">
      <c r="A34" s="73"/>
      <c r="B34" s="73"/>
      <c r="C34" s="73"/>
      <c r="D34" s="73"/>
      <c r="E34" s="84"/>
    </row>
    <row r="35" spans="1:5">
      <c r="A35" s="73"/>
      <c r="B35" s="73"/>
      <c r="C35" s="73"/>
      <c r="D35" s="73"/>
      <c r="E35" s="84"/>
    </row>
    <row r="36" spans="1:5">
      <c r="A36" s="73"/>
      <c r="B36" s="73"/>
      <c r="C36" s="73"/>
      <c r="D36" s="73"/>
      <c r="E36" s="84"/>
    </row>
    <row r="37" spans="1:5">
      <c r="A37" s="73"/>
      <c r="B37" s="73"/>
      <c r="C37" s="73"/>
      <c r="D37" s="73"/>
      <c r="E37" s="73"/>
    </row>
    <row r="38" spans="1:5">
      <c r="A38" s="73"/>
      <c r="B38" s="73"/>
      <c r="C38" s="73"/>
      <c r="D38" s="73"/>
      <c r="E38" s="73"/>
    </row>
  </sheetData>
  <sheetProtection sheet="1" objects="1" scenarios="1"/>
  <mergeCells count="10">
    <mergeCell ref="D26:D31"/>
    <mergeCell ref="F27:F30"/>
    <mergeCell ref="E31:E36"/>
    <mergeCell ref="D3:D24"/>
    <mergeCell ref="F7:F22"/>
    <mergeCell ref="G7:G22"/>
    <mergeCell ref="B9:B30"/>
    <mergeCell ref="H9:H22"/>
    <mergeCell ref="I9:I22"/>
    <mergeCell ref="C17:C24"/>
  </mergeCells>
  <phoneticPr fontId="1"/>
  <printOptions horizontalCentered="1"/>
  <pageMargins left="0.70866141732283472" right="0.70866141732283472" top="0" bottom="0.94488188976377951" header="0.31496062992125984" footer="0.31496062992125984"/>
  <pageSetup paperSize="73" fitToWidth="1" fitToHeight="1" orientation="portrait" usePrinterDefaults="1" r:id="rId1"/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P63"/>
  <sheetViews>
    <sheetView showGridLines="0" view="pageBreakPreview" zoomScaleSheetLayoutView="100" workbookViewId="0">
      <selection activeCell="I10" sqref="I10"/>
    </sheetView>
  </sheetViews>
  <sheetFormatPr defaultRowHeight="13.5"/>
  <cols>
    <col min="1" max="1" width="4.375" style="93" customWidth="1"/>
    <col min="2" max="2" width="6.75" style="4" customWidth="1"/>
    <col min="3" max="7" width="6.75" hidden="1" customWidth="1"/>
    <col min="8" max="8" width="25.875" customWidth="1"/>
    <col min="9" max="9" width="32.5" customWidth="1"/>
    <col min="10" max="12" width="3.125" style="4" customWidth="1"/>
    <col min="13" max="13" width="4.375" style="4" customWidth="1"/>
    <col min="14" max="16" width="3.125" style="4" customWidth="1"/>
  </cols>
  <sheetData>
    <row r="1" spans="1:16">
      <c r="A1" s="94"/>
      <c r="B1" s="97" t="s">
        <v>26</v>
      </c>
      <c r="C1" s="101"/>
      <c r="D1" s="101"/>
      <c r="E1" s="101"/>
      <c r="F1" s="101"/>
      <c r="G1" s="102" t="s">
        <v>32</v>
      </c>
      <c r="H1" s="104" t="s">
        <v>27</v>
      </c>
      <c r="I1" s="104" t="s">
        <v>4</v>
      </c>
      <c r="J1" s="107" t="s">
        <v>11</v>
      </c>
      <c r="K1" s="108"/>
      <c r="L1" s="108"/>
      <c r="M1" s="108"/>
      <c r="N1" s="108"/>
      <c r="O1" s="108"/>
      <c r="P1" s="69"/>
    </row>
    <row r="2" spans="1:16">
      <c r="A2" s="95"/>
      <c r="B2" s="98" t="s">
        <v>10</v>
      </c>
      <c r="C2" s="101"/>
      <c r="D2" s="101"/>
      <c r="E2" s="101"/>
      <c r="F2" s="101"/>
      <c r="G2" s="103"/>
      <c r="H2" s="104"/>
      <c r="I2" s="104"/>
      <c r="J2" s="104" t="s">
        <v>13</v>
      </c>
      <c r="K2" s="104" t="s">
        <v>14</v>
      </c>
      <c r="L2" s="104" t="s">
        <v>16</v>
      </c>
      <c r="M2" s="104" t="s">
        <v>21</v>
      </c>
      <c r="N2" s="104" t="s">
        <v>13</v>
      </c>
      <c r="O2" s="104" t="s">
        <v>14</v>
      </c>
      <c r="P2" s="104" t="s">
        <v>16</v>
      </c>
    </row>
    <row r="3" spans="1:16" ht="27" customHeight="1">
      <c r="A3" s="96">
        <v>1</v>
      </c>
      <c r="B3" s="99">
        <v>1</v>
      </c>
      <c r="C3" s="100" t="str">
        <f t="shared" ref="C3:C63" si="0">IF($B3=1,"（ 工　　事 ）","（ 委　　託 ）")</f>
        <v>（ 工　　事 ）</v>
      </c>
      <c r="D3" s="100" t="str">
        <f t="shared" ref="D3:D63" si="1">IF($B3=1,"工事の内容","委託の内容")</f>
        <v>工事の内容</v>
      </c>
      <c r="E3" s="100" t="str">
        <f t="shared" ref="E3:E63" si="2">IF($B3=1,"工事の場所","委託の場所")</f>
        <v>工事の場所</v>
      </c>
      <c r="F3" s="100" t="str">
        <f t="shared" ref="F3:F63" si="3">IF($B3=1,"工期","委託期間")</f>
        <v>工期</v>
      </c>
      <c r="G3" s="100" t="str">
        <f t="shared" ref="G3:G63" si="4">IF(B3=1,"工事名：","委託名")</f>
        <v>工事名：</v>
      </c>
      <c r="H3" s="105" t="s">
        <v>38</v>
      </c>
      <c r="I3" s="106" t="s">
        <v>39</v>
      </c>
      <c r="J3" s="99">
        <v>27</v>
      </c>
      <c r="K3" s="99">
        <v>4</v>
      </c>
      <c r="L3" s="99">
        <v>1</v>
      </c>
      <c r="M3" s="104" t="s">
        <v>21</v>
      </c>
      <c r="N3" s="99">
        <v>28</v>
      </c>
      <c r="O3" s="99">
        <v>3</v>
      </c>
      <c r="P3" s="99">
        <v>31</v>
      </c>
    </row>
    <row r="4" spans="1:16" ht="27" customHeight="1">
      <c r="A4" s="96">
        <f t="shared" ref="A4:A63" si="5">+A3+1</f>
        <v>2</v>
      </c>
      <c r="B4" s="99">
        <v>2</v>
      </c>
      <c r="C4" s="100" t="str">
        <f t="shared" si="0"/>
        <v>（ 委　　託 ）</v>
      </c>
      <c r="D4" s="100" t="str">
        <f t="shared" si="1"/>
        <v>委託の内容</v>
      </c>
      <c r="E4" s="100" t="str">
        <f t="shared" si="2"/>
        <v>委託の場所</v>
      </c>
      <c r="F4" s="100" t="str">
        <f t="shared" si="3"/>
        <v>委託期間</v>
      </c>
      <c r="G4" s="100" t="str">
        <f t="shared" si="4"/>
        <v>委託名</v>
      </c>
      <c r="H4" s="105" t="s">
        <v>30</v>
      </c>
      <c r="I4" s="106" t="s">
        <v>12</v>
      </c>
      <c r="J4" s="99">
        <v>27</v>
      </c>
      <c r="K4" s="99">
        <v>4</v>
      </c>
      <c r="L4" s="99">
        <v>1</v>
      </c>
      <c r="M4" s="104" t="s">
        <v>21</v>
      </c>
      <c r="N4" s="99">
        <v>28</v>
      </c>
      <c r="O4" s="99">
        <v>3</v>
      </c>
      <c r="P4" s="99">
        <v>31</v>
      </c>
    </row>
    <row r="5" spans="1:16" ht="27" customHeight="1">
      <c r="A5" s="96">
        <f t="shared" si="5"/>
        <v>3</v>
      </c>
      <c r="B5" s="99"/>
      <c r="C5" s="100" t="str">
        <f t="shared" si="0"/>
        <v>（ 委　　託 ）</v>
      </c>
      <c r="D5" s="100" t="str">
        <f t="shared" si="1"/>
        <v>委託の内容</v>
      </c>
      <c r="E5" s="100" t="str">
        <f t="shared" si="2"/>
        <v>委託の場所</v>
      </c>
      <c r="F5" s="100" t="str">
        <f t="shared" si="3"/>
        <v>委託期間</v>
      </c>
      <c r="G5" s="100" t="str">
        <f t="shared" si="4"/>
        <v>委託名</v>
      </c>
      <c r="H5" s="106"/>
      <c r="I5" s="106"/>
      <c r="J5" s="99"/>
      <c r="K5" s="99"/>
      <c r="L5" s="99"/>
      <c r="M5" s="104" t="s">
        <v>21</v>
      </c>
      <c r="N5" s="99"/>
      <c r="O5" s="99"/>
      <c r="P5" s="99"/>
    </row>
    <row r="6" spans="1:16" ht="27" customHeight="1">
      <c r="A6" s="96">
        <f t="shared" si="5"/>
        <v>4</v>
      </c>
      <c r="B6" s="99"/>
      <c r="C6" s="100" t="str">
        <f t="shared" si="0"/>
        <v>（ 委　　託 ）</v>
      </c>
      <c r="D6" s="100" t="str">
        <f t="shared" si="1"/>
        <v>委託の内容</v>
      </c>
      <c r="E6" s="100" t="str">
        <f t="shared" si="2"/>
        <v>委託の場所</v>
      </c>
      <c r="F6" s="100" t="str">
        <f t="shared" si="3"/>
        <v>委託期間</v>
      </c>
      <c r="G6" s="100" t="str">
        <f t="shared" si="4"/>
        <v>委託名</v>
      </c>
      <c r="H6" s="106"/>
      <c r="I6" s="106"/>
      <c r="J6" s="99"/>
      <c r="K6" s="99"/>
      <c r="L6" s="99"/>
      <c r="M6" s="104" t="s">
        <v>21</v>
      </c>
      <c r="N6" s="99"/>
      <c r="O6" s="99"/>
      <c r="P6" s="99"/>
    </row>
    <row r="7" spans="1:16" ht="27" customHeight="1">
      <c r="A7" s="96">
        <f t="shared" si="5"/>
        <v>5</v>
      </c>
      <c r="B7" s="99"/>
      <c r="C7" s="100" t="str">
        <f t="shared" si="0"/>
        <v>（ 委　　託 ）</v>
      </c>
      <c r="D7" s="100" t="str">
        <f t="shared" si="1"/>
        <v>委託の内容</v>
      </c>
      <c r="E7" s="100" t="str">
        <f t="shared" si="2"/>
        <v>委託の場所</v>
      </c>
      <c r="F7" s="100" t="str">
        <f t="shared" si="3"/>
        <v>委託期間</v>
      </c>
      <c r="G7" s="100" t="str">
        <f t="shared" si="4"/>
        <v>委託名</v>
      </c>
      <c r="H7" s="106"/>
      <c r="I7" s="106"/>
      <c r="J7" s="99"/>
      <c r="K7" s="99"/>
      <c r="L7" s="99"/>
      <c r="M7" s="104" t="s">
        <v>21</v>
      </c>
      <c r="N7" s="99"/>
      <c r="O7" s="99"/>
      <c r="P7" s="99"/>
    </row>
    <row r="8" spans="1:16" ht="27" customHeight="1">
      <c r="A8" s="96">
        <f t="shared" si="5"/>
        <v>6</v>
      </c>
      <c r="B8" s="99"/>
      <c r="C8" s="100" t="str">
        <f t="shared" si="0"/>
        <v>（ 委　　託 ）</v>
      </c>
      <c r="D8" s="100" t="str">
        <f t="shared" si="1"/>
        <v>委託の内容</v>
      </c>
      <c r="E8" s="100" t="str">
        <f t="shared" si="2"/>
        <v>委託の場所</v>
      </c>
      <c r="F8" s="100" t="str">
        <f t="shared" si="3"/>
        <v>委託期間</v>
      </c>
      <c r="G8" s="100" t="str">
        <f t="shared" si="4"/>
        <v>委託名</v>
      </c>
      <c r="H8" s="106"/>
      <c r="I8" s="106"/>
      <c r="J8" s="99"/>
      <c r="K8" s="99"/>
      <c r="L8" s="99"/>
      <c r="M8" s="104" t="s">
        <v>21</v>
      </c>
      <c r="N8" s="99"/>
      <c r="O8" s="99"/>
      <c r="P8" s="99"/>
    </row>
    <row r="9" spans="1:16" ht="27" customHeight="1">
      <c r="A9" s="96">
        <f t="shared" si="5"/>
        <v>7</v>
      </c>
      <c r="B9" s="99"/>
      <c r="C9" s="100" t="str">
        <f t="shared" si="0"/>
        <v>（ 委　　託 ）</v>
      </c>
      <c r="D9" s="100" t="str">
        <f t="shared" si="1"/>
        <v>委託の内容</v>
      </c>
      <c r="E9" s="100" t="str">
        <f t="shared" si="2"/>
        <v>委託の場所</v>
      </c>
      <c r="F9" s="100" t="str">
        <f t="shared" si="3"/>
        <v>委託期間</v>
      </c>
      <c r="G9" s="100" t="str">
        <f t="shared" si="4"/>
        <v>委託名</v>
      </c>
      <c r="H9" s="106"/>
      <c r="I9" s="106"/>
      <c r="J9" s="99"/>
      <c r="K9" s="99"/>
      <c r="L9" s="99"/>
      <c r="M9" s="104" t="s">
        <v>21</v>
      </c>
      <c r="N9" s="99"/>
      <c r="O9" s="99"/>
      <c r="P9" s="99"/>
    </row>
    <row r="10" spans="1:16" ht="27" customHeight="1">
      <c r="A10" s="96">
        <f t="shared" si="5"/>
        <v>8</v>
      </c>
      <c r="B10" s="99"/>
      <c r="C10" s="100" t="str">
        <f t="shared" si="0"/>
        <v>（ 委　　託 ）</v>
      </c>
      <c r="D10" s="100" t="str">
        <f t="shared" si="1"/>
        <v>委託の内容</v>
      </c>
      <c r="E10" s="100" t="str">
        <f t="shared" si="2"/>
        <v>委託の場所</v>
      </c>
      <c r="F10" s="100" t="str">
        <f t="shared" si="3"/>
        <v>委託期間</v>
      </c>
      <c r="G10" s="100" t="str">
        <f t="shared" si="4"/>
        <v>委託名</v>
      </c>
      <c r="H10" s="106"/>
      <c r="I10" s="106"/>
      <c r="J10" s="99"/>
      <c r="K10" s="99"/>
      <c r="L10" s="99"/>
      <c r="M10" s="104" t="s">
        <v>21</v>
      </c>
      <c r="N10" s="99"/>
      <c r="O10" s="99"/>
      <c r="P10" s="99"/>
    </row>
    <row r="11" spans="1:16" ht="27" customHeight="1">
      <c r="A11" s="96">
        <f t="shared" si="5"/>
        <v>9</v>
      </c>
      <c r="B11" s="99"/>
      <c r="C11" s="100" t="str">
        <f t="shared" si="0"/>
        <v>（ 委　　託 ）</v>
      </c>
      <c r="D11" s="100" t="str">
        <f t="shared" si="1"/>
        <v>委託の内容</v>
      </c>
      <c r="E11" s="100" t="str">
        <f t="shared" si="2"/>
        <v>委託の場所</v>
      </c>
      <c r="F11" s="100" t="str">
        <f t="shared" si="3"/>
        <v>委託期間</v>
      </c>
      <c r="G11" s="100" t="str">
        <f t="shared" si="4"/>
        <v>委託名</v>
      </c>
      <c r="H11" s="106"/>
      <c r="I11" s="106"/>
      <c r="J11" s="99"/>
      <c r="K11" s="99"/>
      <c r="L11" s="99"/>
      <c r="M11" s="104" t="s">
        <v>21</v>
      </c>
      <c r="N11" s="99"/>
      <c r="O11" s="99"/>
      <c r="P11" s="99"/>
    </row>
    <row r="12" spans="1:16" ht="27" customHeight="1">
      <c r="A12" s="96">
        <f t="shared" si="5"/>
        <v>10</v>
      </c>
      <c r="B12" s="99"/>
      <c r="C12" s="100" t="str">
        <f t="shared" si="0"/>
        <v>（ 委　　託 ）</v>
      </c>
      <c r="D12" s="100" t="str">
        <f t="shared" si="1"/>
        <v>委託の内容</v>
      </c>
      <c r="E12" s="100" t="str">
        <f t="shared" si="2"/>
        <v>委託の場所</v>
      </c>
      <c r="F12" s="100" t="str">
        <f t="shared" si="3"/>
        <v>委託期間</v>
      </c>
      <c r="G12" s="100" t="str">
        <f t="shared" si="4"/>
        <v>委託名</v>
      </c>
      <c r="H12" s="106"/>
      <c r="I12" s="106"/>
      <c r="J12" s="99"/>
      <c r="K12" s="99"/>
      <c r="L12" s="99"/>
      <c r="M12" s="104" t="s">
        <v>21</v>
      </c>
      <c r="N12" s="99"/>
      <c r="O12" s="99"/>
      <c r="P12" s="99"/>
    </row>
    <row r="13" spans="1:16" ht="27" customHeight="1">
      <c r="A13" s="96">
        <f t="shared" si="5"/>
        <v>11</v>
      </c>
      <c r="B13" s="99"/>
      <c r="C13" s="100" t="str">
        <f t="shared" si="0"/>
        <v>（ 委　　託 ）</v>
      </c>
      <c r="D13" s="100" t="str">
        <f t="shared" si="1"/>
        <v>委託の内容</v>
      </c>
      <c r="E13" s="100" t="str">
        <f t="shared" si="2"/>
        <v>委託の場所</v>
      </c>
      <c r="F13" s="100" t="str">
        <f t="shared" si="3"/>
        <v>委託期間</v>
      </c>
      <c r="G13" s="100" t="str">
        <f t="shared" si="4"/>
        <v>委託名</v>
      </c>
      <c r="H13" s="106"/>
      <c r="I13" s="106"/>
      <c r="J13" s="99"/>
      <c r="K13" s="99"/>
      <c r="L13" s="99"/>
      <c r="M13" s="104" t="s">
        <v>21</v>
      </c>
      <c r="N13" s="99"/>
      <c r="O13" s="99"/>
      <c r="P13" s="99"/>
    </row>
    <row r="14" spans="1:16" ht="27" customHeight="1">
      <c r="A14" s="96">
        <f t="shared" si="5"/>
        <v>12</v>
      </c>
      <c r="B14" s="99"/>
      <c r="C14" s="100" t="str">
        <f t="shared" si="0"/>
        <v>（ 委　　託 ）</v>
      </c>
      <c r="D14" s="100" t="str">
        <f t="shared" si="1"/>
        <v>委託の内容</v>
      </c>
      <c r="E14" s="100" t="str">
        <f t="shared" si="2"/>
        <v>委託の場所</v>
      </c>
      <c r="F14" s="100" t="str">
        <f t="shared" si="3"/>
        <v>委託期間</v>
      </c>
      <c r="G14" s="100" t="str">
        <f t="shared" si="4"/>
        <v>委託名</v>
      </c>
      <c r="H14" s="106"/>
      <c r="I14" s="106"/>
      <c r="J14" s="99"/>
      <c r="K14" s="99"/>
      <c r="L14" s="99"/>
      <c r="M14" s="104" t="s">
        <v>21</v>
      </c>
      <c r="N14" s="99"/>
      <c r="O14" s="99"/>
      <c r="P14" s="99"/>
    </row>
    <row r="15" spans="1:16" ht="27" customHeight="1">
      <c r="A15" s="96">
        <f t="shared" si="5"/>
        <v>13</v>
      </c>
      <c r="B15" s="99"/>
      <c r="C15" s="100" t="str">
        <f t="shared" si="0"/>
        <v>（ 委　　託 ）</v>
      </c>
      <c r="D15" s="100" t="str">
        <f t="shared" si="1"/>
        <v>委託の内容</v>
      </c>
      <c r="E15" s="100" t="str">
        <f t="shared" si="2"/>
        <v>委託の場所</v>
      </c>
      <c r="F15" s="100" t="str">
        <f t="shared" si="3"/>
        <v>委託期間</v>
      </c>
      <c r="G15" s="100" t="str">
        <f t="shared" si="4"/>
        <v>委託名</v>
      </c>
      <c r="H15" s="106"/>
      <c r="I15" s="106"/>
      <c r="J15" s="99"/>
      <c r="K15" s="99"/>
      <c r="L15" s="99"/>
      <c r="M15" s="104" t="s">
        <v>21</v>
      </c>
      <c r="N15" s="99"/>
      <c r="O15" s="99"/>
      <c r="P15" s="99"/>
    </row>
    <row r="16" spans="1:16" ht="27" customHeight="1">
      <c r="A16" s="96">
        <f t="shared" si="5"/>
        <v>14</v>
      </c>
      <c r="B16" s="99"/>
      <c r="C16" s="100" t="str">
        <f t="shared" si="0"/>
        <v>（ 委　　託 ）</v>
      </c>
      <c r="D16" s="100" t="str">
        <f t="shared" si="1"/>
        <v>委託の内容</v>
      </c>
      <c r="E16" s="100" t="str">
        <f t="shared" si="2"/>
        <v>委託の場所</v>
      </c>
      <c r="F16" s="100" t="str">
        <f t="shared" si="3"/>
        <v>委託期間</v>
      </c>
      <c r="G16" s="100" t="str">
        <f t="shared" si="4"/>
        <v>委託名</v>
      </c>
      <c r="H16" s="106"/>
      <c r="I16" s="106"/>
      <c r="J16" s="99"/>
      <c r="K16" s="99"/>
      <c r="L16" s="99"/>
      <c r="M16" s="104" t="s">
        <v>21</v>
      </c>
      <c r="N16" s="99"/>
      <c r="O16" s="99"/>
      <c r="P16" s="99"/>
    </row>
    <row r="17" spans="1:16" ht="27" customHeight="1">
      <c r="A17" s="96">
        <f t="shared" si="5"/>
        <v>15</v>
      </c>
      <c r="B17" s="99"/>
      <c r="C17" s="100" t="str">
        <f t="shared" si="0"/>
        <v>（ 委　　託 ）</v>
      </c>
      <c r="D17" s="100" t="str">
        <f t="shared" si="1"/>
        <v>委託の内容</v>
      </c>
      <c r="E17" s="100" t="str">
        <f t="shared" si="2"/>
        <v>委託の場所</v>
      </c>
      <c r="F17" s="100" t="str">
        <f t="shared" si="3"/>
        <v>委託期間</v>
      </c>
      <c r="G17" s="100" t="str">
        <f t="shared" si="4"/>
        <v>委託名</v>
      </c>
      <c r="H17" s="106"/>
      <c r="I17" s="106"/>
      <c r="J17" s="99"/>
      <c r="K17" s="99"/>
      <c r="L17" s="99"/>
      <c r="M17" s="104" t="s">
        <v>21</v>
      </c>
      <c r="N17" s="99"/>
      <c r="O17" s="99"/>
      <c r="P17" s="99"/>
    </row>
    <row r="18" spans="1:16" ht="27" customHeight="1">
      <c r="A18" s="96">
        <f t="shared" si="5"/>
        <v>16</v>
      </c>
      <c r="B18" s="99"/>
      <c r="C18" s="100" t="str">
        <f t="shared" si="0"/>
        <v>（ 委　　託 ）</v>
      </c>
      <c r="D18" s="100" t="str">
        <f t="shared" si="1"/>
        <v>委託の内容</v>
      </c>
      <c r="E18" s="100" t="str">
        <f t="shared" si="2"/>
        <v>委託の場所</v>
      </c>
      <c r="F18" s="100" t="str">
        <f t="shared" si="3"/>
        <v>委託期間</v>
      </c>
      <c r="G18" s="100" t="str">
        <f t="shared" si="4"/>
        <v>委託名</v>
      </c>
      <c r="H18" s="106"/>
      <c r="I18" s="106"/>
      <c r="J18" s="99"/>
      <c r="K18" s="99"/>
      <c r="L18" s="99"/>
      <c r="M18" s="104" t="s">
        <v>21</v>
      </c>
      <c r="N18" s="99"/>
      <c r="O18" s="99"/>
      <c r="P18" s="99"/>
    </row>
    <row r="19" spans="1:16" ht="27" customHeight="1">
      <c r="A19" s="96">
        <f t="shared" si="5"/>
        <v>17</v>
      </c>
      <c r="B19" s="99"/>
      <c r="C19" s="100" t="str">
        <f t="shared" si="0"/>
        <v>（ 委　　託 ）</v>
      </c>
      <c r="D19" s="100" t="str">
        <f t="shared" si="1"/>
        <v>委託の内容</v>
      </c>
      <c r="E19" s="100" t="str">
        <f t="shared" si="2"/>
        <v>委託の場所</v>
      </c>
      <c r="F19" s="100" t="str">
        <f t="shared" si="3"/>
        <v>委託期間</v>
      </c>
      <c r="G19" s="100" t="str">
        <f t="shared" si="4"/>
        <v>委託名</v>
      </c>
      <c r="H19" s="106"/>
      <c r="I19" s="106"/>
      <c r="J19" s="99"/>
      <c r="K19" s="99"/>
      <c r="L19" s="99"/>
      <c r="M19" s="104" t="s">
        <v>21</v>
      </c>
      <c r="N19" s="99"/>
      <c r="O19" s="99"/>
      <c r="P19" s="99"/>
    </row>
    <row r="20" spans="1:16" ht="27" customHeight="1">
      <c r="A20" s="96">
        <f t="shared" si="5"/>
        <v>18</v>
      </c>
      <c r="B20" s="99"/>
      <c r="C20" s="100" t="str">
        <f t="shared" si="0"/>
        <v>（ 委　　託 ）</v>
      </c>
      <c r="D20" s="100" t="str">
        <f t="shared" si="1"/>
        <v>委託の内容</v>
      </c>
      <c r="E20" s="100" t="str">
        <f t="shared" si="2"/>
        <v>委託の場所</v>
      </c>
      <c r="F20" s="100" t="str">
        <f t="shared" si="3"/>
        <v>委託期間</v>
      </c>
      <c r="G20" s="100" t="str">
        <f t="shared" si="4"/>
        <v>委託名</v>
      </c>
      <c r="H20" s="106"/>
      <c r="I20" s="106"/>
      <c r="J20" s="99"/>
      <c r="K20" s="99"/>
      <c r="L20" s="99"/>
      <c r="M20" s="104" t="s">
        <v>21</v>
      </c>
      <c r="N20" s="99"/>
      <c r="O20" s="99"/>
      <c r="P20" s="99"/>
    </row>
    <row r="21" spans="1:16" ht="27" customHeight="1">
      <c r="A21" s="96">
        <f t="shared" si="5"/>
        <v>19</v>
      </c>
      <c r="B21" s="99"/>
      <c r="C21" s="100" t="str">
        <f t="shared" si="0"/>
        <v>（ 委　　託 ）</v>
      </c>
      <c r="D21" s="100" t="str">
        <f t="shared" si="1"/>
        <v>委託の内容</v>
      </c>
      <c r="E21" s="100" t="str">
        <f t="shared" si="2"/>
        <v>委託の場所</v>
      </c>
      <c r="F21" s="100" t="str">
        <f t="shared" si="3"/>
        <v>委託期間</v>
      </c>
      <c r="G21" s="100" t="str">
        <f t="shared" si="4"/>
        <v>委託名</v>
      </c>
      <c r="H21" s="106"/>
      <c r="I21" s="106"/>
      <c r="J21" s="99"/>
      <c r="K21" s="99"/>
      <c r="L21" s="99"/>
      <c r="M21" s="104" t="s">
        <v>21</v>
      </c>
      <c r="N21" s="99"/>
      <c r="O21" s="99"/>
      <c r="P21" s="99"/>
    </row>
    <row r="22" spans="1:16" ht="27" customHeight="1">
      <c r="A22" s="96">
        <f t="shared" si="5"/>
        <v>20</v>
      </c>
      <c r="B22" s="99"/>
      <c r="C22" s="100" t="str">
        <f t="shared" si="0"/>
        <v>（ 委　　託 ）</v>
      </c>
      <c r="D22" s="100" t="str">
        <f t="shared" si="1"/>
        <v>委託の内容</v>
      </c>
      <c r="E22" s="100" t="str">
        <f t="shared" si="2"/>
        <v>委託の場所</v>
      </c>
      <c r="F22" s="100" t="str">
        <f t="shared" si="3"/>
        <v>委託期間</v>
      </c>
      <c r="G22" s="100" t="str">
        <f t="shared" si="4"/>
        <v>委託名</v>
      </c>
      <c r="H22" s="106"/>
      <c r="I22" s="106"/>
      <c r="J22" s="99"/>
      <c r="K22" s="99"/>
      <c r="L22" s="99"/>
      <c r="M22" s="104" t="s">
        <v>21</v>
      </c>
      <c r="N22" s="99"/>
      <c r="O22" s="99"/>
      <c r="P22" s="99"/>
    </row>
    <row r="23" spans="1:16" ht="27" customHeight="1">
      <c r="A23" s="96">
        <f t="shared" si="5"/>
        <v>21</v>
      </c>
      <c r="B23" s="99"/>
      <c r="C23" s="100" t="str">
        <f t="shared" si="0"/>
        <v>（ 委　　託 ）</v>
      </c>
      <c r="D23" s="100" t="str">
        <f t="shared" si="1"/>
        <v>委託の内容</v>
      </c>
      <c r="E23" s="100" t="str">
        <f t="shared" si="2"/>
        <v>委託の場所</v>
      </c>
      <c r="F23" s="100" t="str">
        <f t="shared" si="3"/>
        <v>委託期間</v>
      </c>
      <c r="G23" s="100" t="str">
        <f t="shared" si="4"/>
        <v>委託名</v>
      </c>
      <c r="H23" s="106"/>
      <c r="I23" s="106"/>
      <c r="J23" s="99"/>
      <c r="K23" s="99"/>
      <c r="L23" s="99"/>
      <c r="M23" s="104" t="s">
        <v>21</v>
      </c>
      <c r="N23" s="99"/>
      <c r="O23" s="99"/>
      <c r="P23" s="99"/>
    </row>
    <row r="24" spans="1:16" ht="27" customHeight="1">
      <c r="A24" s="96">
        <f t="shared" si="5"/>
        <v>22</v>
      </c>
      <c r="B24" s="99"/>
      <c r="C24" s="100" t="str">
        <f t="shared" si="0"/>
        <v>（ 委　　託 ）</v>
      </c>
      <c r="D24" s="100" t="str">
        <f t="shared" si="1"/>
        <v>委託の内容</v>
      </c>
      <c r="E24" s="100" t="str">
        <f t="shared" si="2"/>
        <v>委託の場所</v>
      </c>
      <c r="F24" s="100" t="str">
        <f t="shared" si="3"/>
        <v>委託期間</v>
      </c>
      <c r="G24" s="100" t="str">
        <f t="shared" si="4"/>
        <v>委託名</v>
      </c>
      <c r="H24" s="106"/>
      <c r="I24" s="106"/>
      <c r="J24" s="99"/>
      <c r="K24" s="99"/>
      <c r="L24" s="99"/>
      <c r="M24" s="104" t="s">
        <v>21</v>
      </c>
      <c r="N24" s="99"/>
      <c r="O24" s="99"/>
      <c r="P24" s="99"/>
    </row>
    <row r="25" spans="1:16" ht="27" customHeight="1">
      <c r="A25" s="96">
        <f t="shared" si="5"/>
        <v>23</v>
      </c>
      <c r="B25" s="99"/>
      <c r="C25" s="100" t="str">
        <f t="shared" si="0"/>
        <v>（ 委　　託 ）</v>
      </c>
      <c r="D25" s="100" t="str">
        <f t="shared" si="1"/>
        <v>委託の内容</v>
      </c>
      <c r="E25" s="100" t="str">
        <f t="shared" si="2"/>
        <v>委託の場所</v>
      </c>
      <c r="F25" s="100" t="str">
        <f t="shared" si="3"/>
        <v>委託期間</v>
      </c>
      <c r="G25" s="100" t="str">
        <f t="shared" si="4"/>
        <v>委託名</v>
      </c>
      <c r="H25" s="106"/>
      <c r="I25" s="106"/>
      <c r="J25" s="99"/>
      <c r="K25" s="99"/>
      <c r="L25" s="99"/>
      <c r="M25" s="104" t="s">
        <v>21</v>
      </c>
      <c r="N25" s="99"/>
      <c r="O25" s="99"/>
      <c r="P25" s="99"/>
    </row>
    <row r="26" spans="1:16" ht="27" customHeight="1">
      <c r="A26" s="96">
        <f t="shared" si="5"/>
        <v>24</v>
      </c>
      <c r="B26" s="99"/>
      <c r="C26" s="100" t="str">
        <f t="shared" si="0"/>
        <v>（ 委　　託 ）</v>
      </c>
      <c r="D26" s="100" t="str">
        <f t="shared" si="1"/>
        <v>委託の内容</v>
      </c>
      <c r="E26" s="100" t="str">
        <f t="shared" si="2"/>
        <v>委託の場所</v>
      </c>
      <c r="F26" s="100" t="str">
        <f t="shared" si="3"/>
        <v>委託期間</v>
      </c>
      <c r="G26" s="100" t="str">
        <f t="shared" si="4"/>
        <v>委託名</v>
      </c>
      <c r="H26" s="106"/>
      <c r="I26" s="106"/>
      <c r="J26" s="99"/>
      <c r="K26" s="99"/>
      <c r="L26" s="99"/>
      <c r="M26" s="104" t="s">
        <v>21</v>
      </c>
      <c r="N26" s="99"/>
      <c r="O26" s="99"/>
      <c r="P26" s="99"/>
    </row>
    <row r="27" spans="1:16" ht="27" customHeight="1">
      <c r="A27" s="96">
        <f t="shared" si="5"/>
        <v>25</v>
      </c>
      <c r="B27" s="99"/>
      <c r="C27" s="100" t="str">
        <f t="shared" si="0"/>
        <v>（ 委　　託 ）</v>
      </c>
      <c r="D27" s="100" t="str">
        <f t="shared" si="1"/>
        <v>委託の内容</v>
      </c>
      <c r="E27" s="100" t="str">
        <f t="shared" si="2"/>
        <v>委託の場所</v>
      </c>
      <c r="F27" s="100" t="str">
        <f t="shared" si="3"/>
        <v>委託期間</v>
      </c>
      <c r="G27" s="100" t="str">
        <f t="shared" si="4"/>
        <v>委託名</v>
      </c>
      <c r="H27" s="106"/>
      <c r="I27" s="106"/>
      <c r="J27" s="99"/>
      <c r="K27" s="99"/>
      <c r="L27" s="99"/>
      <c r="M27" s="104" t="s">
        <v>21</v>
      </c>
      <c r="N27" s="99"/>
      <c r="O27" s="99"/>
      <c r="P27" s="99"/>
    </row>
    <row r="28" spans="1:16" ht="27" customHeight="1">
      <c r="A28" s="96">
        <f t="shared" si="5"/>
        <v>26</v>
      </c>
      <c r="B28" s="99"/>
      <c r="C28" s="100" t="str">
        <f t="shared" si="0"/>
        <v>（ 委　　託 ）</v>
      </c>
      <c r="D28" s="100" t="str">
        <f t="shared" si="1"/>
        <v>委託の内容</v>
      </c>
      <c r="E28" s="100" t="str">
        <f t="shared" si="2"/>
        <v>委託の場所</v>
      </c>
      <c r="F28" s="100" t="str">
        <f t="shared" si="3"/>
        <v>委託期間</v>
      </c>
      <c r="G28" s="100" t="str">
        <f t="shared" si="4"/>
        <v>委託名</v>
      </c>
      <c r="H28" s="106"/>
      <c r="I28" s="106"/>
      <c r="J28" s="99"/>
      <c r="K28" s="99"/>
      <c r="L28" s="99"/>
      <c r="M28" s="104" t="s">
        <v>21</v>
      </c>
      <c r="N28" s="99"/>
      <c r="O28" s="99"/>
      <c r="P28" s="99"/>
    </row>
    <row r="29" spans="1:16" ht="27" customHeight="1">
      <c r="A29" s="96">
        <f t="shared" si="5"/>
        <v>27</v>
      </c>
      <c r="B29" s="99"/>
      <c r="C29" s="100" t="str">
        <f t="shared" si="0"/>
        <v>（ 委　　託 ）</v>
      </c>
      <c r="D29" s="100" t="str">
        <f t="shared" si="1"/>
        <v>委託の内容</v>
      </c>
      <c r="E29" s="100" t="str">
        <f t="shared" si="2"/>
        <v>委託の場所</v>
      </c>
      <c r="F29" s="100" t="str">
        <f t="shared" si="3"/>
        <v>委託期間</v>
      </c>
      <c r="G29" s="100" t="str">
        <f t="shared" si="4"/>
        <v>委託名</v>
      </c>
      <c r="H29" s="106"/>
      <c r="I29" s="106"/>
      <c r="J29" s="99"/>
      <c r="K29" s="99"/>
      <c r="L29" s="99"/>
      <c r="M29" s="104" t="s">
        <v>21</v>
      </c>
      <c r="N29" s="99"/>
      <c r="O29" s="99"/>
      <c r="P29" s="99"/>
    </row>
    <row r="30" spans="1:16" ht="27" customHeight="1">
      <c r="A30" s="96">
        <f t="shared" si="5"/>
        <v>28</v>
      </c>
      <c r="B30" s="99"/>
      <c r="C30" s="100" t="str">
        <f t="shared" si="0"/>
        <v>（ 委　　託 ）</v>
      </c>
      <c r="D30" s="100" t="str">
        <f t="shared" si="1"/>
        <v>委託の内容</v>
      </c>
      <c r="E30" s="100" t="str">
        <f t="shared" si="2"/>
        <v>委託の場所</v>
      </c>
      <c r="F30" s="100" t="str">
        <f t="shared" si="3"/>
        <v>委託期間</v>
      </c>
      <c r="G30" s="100" t="str">
        <f t="shared" si="4"/>
        <v>委託名</v>
      </c>
      <c r="H30" s="106"/>
      <c r="I30" s="106"/>
      <c r="J30" s="99"/>
      <c r="K30" s="99"/>
      <c r="L30" s="99"/>
      <c r="M30" s="104" t="s">
        <v>21</v>
      </c>
      <c r="N30" s="99"/>
      <c r="O30" s="99"/>
      <c r="P30" s="99"/>
    </row>
    <row r="31" spans="1:16" ht="27" customHeight="1">
      <c r="A31" s="96">
        <f t="shared" si="5"/>
        <v>29</v>
      </c>
      <c r="B31" s="99"/>
      <c r="C31" s="100" t="str">
        <f t="shared" si="0"/>
        <v>（ 委　　託 ）</v>
      </c>
      <c r="D31" s="100" t="str">
        <f t="shared" si="1"/>
        <v>委託の内容</v>
      </c>
      <c r="E31" s="100" t="str">
        <f t="shared" si="2"/>
        <v>委託の場所</v>
      </c>
      <c r="F31" s="100" t="str">
        <f t="shared" si="3"/>
        <v>委託期間</v>
      </c>
      <c r="G31" s="100" t="str">
        <f t="shared" si="4"/>
        <v>委託名</v>
      </c>
      <c r="H31" s="106"/>
      <c r="I31" s="106"/>
      <c r="J31" s="99"/>
      <c r="K31" s="99"/>
      <c r="L31" s="99"/>
      <c r="M31" s="104" t="s">
        <v>21</v>
      </c>
      <c r="N31" s="99"/>
      <c r="O31" s="99"/>
      <c r="P31" s="99"/>
    </row>
    <row r="32" spans="1:16" ht="27" customHeight="1">
      <c r="A32" s="96">
        <f t="shared" si="5"/>
        <v>30</v>
      </c>
      <c r="B32" s="99"/>
      <c r="C32" s="100" t="str">
        <f t="shared" si="0"/>
        <v>（ 委　　託 ）</v>
      </c>
      <c r="D32" s="100" t="str">
        <f t="shared" si="1"/>
        <v>委託の内容</v>
      </c>
      <c r="E32" s="100" t="str">
        <f t="shared" si="2"/>
        <v>委託の場所</v>
      </c>
      <c r="F32" s="100" t="str">
        <f t="shared" si="3"/>
        <v>委託期間</v>
      </c>
      <c r="G32" s="100" t="str">
        <f t="shared" si="4"/>
        <v>委託名</v>
      </c>
      <c r="H32" s="106"/>
      <c r="I32" s="106"/>
      <c r="J32" s="99"/>
      <c r="K32" s="99"/>
      <c r="L32" s="99"/>
      <c r="M32" s="104" t="s">
        <v>21</v>
      </c>
      <c r="N32" s="99"/>
      <c r="O32" s="99"/>
      <c r="P32" s="99"/>
    </row>
    <row r="33" spans="1:16" ht="27" customHeight="1">
      <c r="A33" s="96">
        <f t="shared" si="5"/>
        <v>31</v>
      </c>
      <c r="B33" s="99"/>
      <c r="C33" s="100" t="str">
        <f t="shared" si="0"/>
        <v>（ 委　　託 ）</v>
      </c>
      <c r="D33" s="100" t="str">
        <f t="shared" si="1"/>
        <v>委託の内容</v>
      </c>
      <c r="E33" s="100" t="str">
        <f t="shared" si="2"/>
        <v>委託の場所</v>
      </c>
      <c r="F33" s="100" t="str">
        <f t="shared" si="3"/>
        <v>委託期間</v>
      </c>
      <c r="G33" s="100" t="str">
        <f t="shared" si="4"/>
        <v>委託名</v>
      </c>
      <c r="H33" s="106"/>
      <c r="I33" s="106"/>
      <c r="J33" s="99"/>
      <c r="K33" s="99"/>
      <c r="L33" s="99"/>
      <c r="M33" s="104" t="s">
        <v>21</v>
      </c>
      <c r="N33" s="99"/>
      <c r="O33" s="99"/>
      <c r="P33" s="99"/>
    </row>
    <row r="34" spans="1:16" ht="27" customHeight="1">
      <c r="A34" s="96">
        <f t="shared" si="5"/>
        <v>32</v>
      </c>
      <c r="B34" s="99"/>
      <c r="C34" s="100" t="str">
        <f t="shared" si="0"/>
        <v>（ 委　　託 ）</v>
      </c>
      <c r="D34" s="100" t="str">
        <f t="shared" si="1"/>
        <v>委託の内容</v>
      </c>
      <c r="E34" s="100" t="str">
        <f t="shared" si="2"/>
        <v>委託の場所</v>
      </c>
      <c r="F34" s="100" t="str">
        <f t="shared" si="3"/>
        <v>委託期間</v>
      </c>
      <c r="G34" s="100" t="str">
        <f t="shared" si="4"/>
        <v>委託名</v>
      </c>
      <c r="H34" s="106"/>
      <c r="I34" s="106"/>
      <c r="J34" s="99"/>
      <c r="K34" s="99"/>
      <c r="L34" s="99"/>
      <c r="M34" s="104" t="s">
        <v>21</v>
      </c>
      <c r="N34" s="99"/>
      <c r="O34" s="99"/>
      <c r="P34" s="99"/>
    </row>
    <row r="35" spans="1:16" ht="27" customHeight="1">
      <c r="A35" s="96">
        <f t="shared" si="5"/>
        <v>33</v>
      </c>
      <c r="B35" s="99"/>
      <c r="C35" s="100" t="str">
        <f t="shared" si="0"/>
        <v>（ 委　　託 ）</v>
      </c>
      <c r="D35" s="100" t="str">
        <f t="shared" si="1"/>
        <v>委託の内容</v>
      </c>
      <c r="E35" s="100" t="str">
        <f t="shared" si="2"/>
        <v>委託の場所</v>
      </c>
      <c r="F35" s="100" t="str">
        <f t="shared" si="3"/>
        <v>委託期間</v>
      </c>
      <c r="G35" s="100" t="str">
        <f t="shared" si="4"/>
        <v>委託名</v>
      </c>
      <c r="H35" s="106"/>
      <c r="I35" s="106"/>
      <c r="J35" s="99"/>
      <c r="K35" s="99"/>
      <c r="L35" s="99"/>
      <c r="M35" s="104" t="s">
        <v>21</v>
      </c>
      <c r="N35" s="99"/>
      <c r="O35" s="99"/>
      <c r="P35" s="99"/>
    </row>
    <row r="36" spans="1:16" ht="27" customHeight="1">
      <c r="A36" s="96">
        <f t="shared" si="5"/>
        <v>34</v>
      </c>
      <c r="B36" s="99"/>
      <c r="C36" s="100" t="str">
        <f t="shared" si="0"/>
        <v>（ 委　　託 ）</v>
      </c>
      <c r="D36" s="100" t="str">
        <f t="shared" si="1"/>
        <v>委託の内容</v>
      </c>
      <c r="E36" s="100" t="str">
        <f t="shared" si="2"/>
        <v>委託の場所</v>
      </c>
      <c r="F36" s="100" t="str">
        <f t="shared" si="3"/>
        <v>委託期間</v>
      </c>
      <c r="G36" s="100" t="str">
        <f t="shared" si="4"/>
        <v>委託名</v>
      </c>
      <c r="H36" s="106"/>
      <c r="I36" s="106"/>
      <c r="J36" s="99"/>
      <c r="K36" s="99"/>
      <c r="L36" s="99"/>
      <c r="M36" s="104" t="s">
        <v>21</v>
      </c>
      <c r="N36" s="99"/>
      <c r="O36" s="99"/>
      <c r="P36" s="99"/>
    </row>
    <row r="37" spans="1:16" ht="27" customHeight="1">
      <c r="A37" s="96">
        <f t="shared" si="5"/>
        <v>35</v>
      </c>
      <c r="B37" s="99"/>
      <c r="C37" s="100" t="str">
        <f t="shared" si="0"/>
        <v>（ 委　　託 ）</v>
      </c>
      <c r="D37" s="100" t="str">
        <f t="shared" si="1"/>
        <v>委託の内容</v>
      </c>
      <c r="E37" s="100" t="str">
        <f t="shared" si="2"/>
        <v>委託の場所</v>
      </c>
      <c r="F37" s="100" t="str">
        <f t="shared" si="3"/>
        <v>委託期間</v>
      </c>
      <c r="G37" s="100" t="str">
        <f t="shared" si="4"/>
        <v>委託名</v>
      </c>
      <c r="H37" s="106"/>
      <c r="I37" s="106"/>
      <c r="J37" s="99"/>
      <c r="K37" s="99"/>
      <c r="L37" s="99"/>
      <c r="M37" s="104" t="s">
        <v>21</v>
      </c>
      <c r="N37" s="99"/>
      <c r="O37" s="99"/>
      <c r="P37" s="99"/>
    </row>
    <row r="38" spans="1:16" ht="27" customHeight="1">
      <c r="A38" s="96">
        <f t="shared" si="5"/>
        <v>36</v>
      </c>
      <c r="B38" s="99"/>
      <c r="C38" s="100" t="str">
        <f t="shared" si="0"/>
        <v>（ 委　　託 ）</v>
      </c>
      <c r="D38" s="100" t="str">
        <f t="shared" si="1"/>
        <v>委託の内容</v>
      </c>
      <c r="E38" s="100" t="str">
        <f t="shared" si="2"/>
        <v>委託の場所</v>
      </c>
      <c r="F38" s="100" t="str">
        <f t="shared" si="3"/>
        <v>委託期間</v>
      </c>
      <c r="G38" s="100" t="str">
        <f t="shared" si="4"/>
        <v>委託名</v>
      </c>
      <c r="H38" s="106"/>
      <c r="I38" s="106"/>
      <c r="J38" s="99"/>
      <c r="K38" s="99"/>
      <c r="L38" s="99"/>
      <c r="M38" s="104" t="s">
        <v>21</v>
      </c>
      <c r="N38" s="99"/>
      <c r="O38" s="99"/>
      <c r="P38" s="99"/>
    </row>
    <row r="39" spans="1:16" ht="27" customHeight="1">
      <c r="A39" s="96">
        <f t="shared" si="5"/>
        <v>37</v>
      </c>
      <c r="B39" s="99"/>
      <c r="C39" s="100" t="str">
        <f t="shared" si="0"/>
        <v>（ 委　　託 ）</v>
      </c>
      <c r="D39" s="100" t="str">
        <f t="shared" si="1"/>
        <v>委託の内容</v>
      </c>
      <c r="E39" s="100" t="str">
        <f t="shared" si="2"/>
        <v>委託の場所</v>
      </c>
      <c r="F39" s="100" t="str">
        <f t="shared" si="3"/>
        <v>委託期間</v>
      </c>
      <c r="G39" s="100" t="str">
        <f t="shared" si="4"/>
        <v>委託名</v>
      </c>
      <c r="H39" s="106"/>
      <c r="I39" s="106"/>
      <c r="J39" s="99"/>
      <c r="K39" s="99"/>
      <c r="L39" s="99"/>
      <c r="M39" s="104" t="s">
        <v>21</v>
      </c>
      <c r="N39" s="99"/>
      <c r="O39" s="99"/>
      <c r="P39" s="99"/>
    </row>
    <row r="40" spans="1:16" ht="27" customHeight="1">
      <c r="A40" s="96">
        <f t="shared" si="5"/>
        <v>38</v>
      </c>
      <c r="B40" s="99"/>
      <c r="C40" s="100" t="str">
        <f t="shared" si="0"/>
        <v>（ 委　　託 ）</v>
      </c>
      <c r="D40" s="100" t="str">
        <f t="shared" si="1"/>
        <v>委託の内容</v>
      </c>
      <c r="E40" s="100" t="str">
        <f t="shared" si="2"/>
        <v>委託の場所</v>
      </c>
      <c r="F40" s="100" t="str">
        <f t="shared" si="3"/>
        <v>委託期間</v>
      </c>
      <c r="G40" s="100" t="str">
        <f t="shared" si="4"/>
        <v>委託名</v>
      </c>
      <c r="H40" s="106"/>
      <c r="I40" s="106"/>
      <c r="J40" s="99"/>
      <c r="K40" s="99"/>
      <c r="L40" s="99"/>
      <c r="M40" s="104" t="s">
        <v>21</v>
      </c>
      <c r="N40" s="99"/>
      <c r="O40" s="99"/>
      <c r="P40" s="99"/>
    </row>
    <row r="41" spans="1:16" ht="27" customHeight="1">
      <c r="A41" s="96">
        <f t="shared" si="5"/>
        <v>39</v>
      </c>
      <c r="B41" s="99"/>
      <c r="C41" s="100" t="str">
        <f t="shared" si="0"/>
        <v>（ 委　　託 ）</v>
      </c>
      <c r="D41" s="100" t="str">
        <f t="shared" si="1"/>
        <v>委託の内容</v>
      </c>
      <c r="E41" s="100" t="str">
        <f t="shared" si="2"/>
        <v>委託の場所</v>
      </c>
      <c r="F41" s="100" t="str">
        <f t="shared" si="3"/>
        <v>委託期間</v>
      </c>
      <c r="G41" s="100" t="str">
        <f t="shared" si="4"/>
        <v>委託名</v>
      </c>
      <c r="H41" s="106"/>
      <c r="I41" s="106"/>
      <c r="J41" s="99"/>
      <c r="K41" s="99"/>
      <c r="L41" s="99"/>
      <c r="M41" s="104" t="s">
        <v>21</v>
      </c>
      <c r="N41" s="99"/>
      <c r="O41" s="99"/>
      <c r="P41" s="99"/>
    </row>
    <row r="42" spans="1:16" ht="27" customHeight="1">
      <c r="A42" s="96">
        <f t="shared" si="5"/>
        <v>40</v>
      </c>
      <c r="B42" s="99"/>
      <c r="C42" s="100" t="str">
        <f t="shared" si="0"/>
        <v>（ 委　　託 ）</v>
      </c>
      <c r="D42" s="100" t="str">
        <f t="shared" si="1"/>
        <v>委託の内容</v>
      </c>
      <c r="E42" s="100" t="str">
        <f t="shared" si="2"/>
        <v>委託の場所</v>
      </c>
      <c r="F42" s="100" t="str">
        <f t="shared" si="3"/>
        <v>委託期間</v>
      </c>
      <c r="G42" s="100" t="str">
        <f t="shared" si="4"/>
        <v>委託名</v>
      </c>
      <c r="H42" s="106"/>
      <c r="I42" s="106"/>
      <c r="J42" s="99"/>
      <c r="K42" s="99"/>
      <c r="L42" s="99"/>
      <c r="M42" s="104" t="s">
        <v>21</v>
      </c>
      <c r="N42" s="99"/>
      <c r="O42" s="99"/>
      <c r="P42" s="99"/>
    </row>
    <row r="43" spans="1:16" ht="27" customHeight="1">
      <c r="A43" s="96">
        <f t="shared" si="5"/>
        <v>41</v>
      </c>
      <c r="B43" s="99"/>
      <c r="C43" s="100" t="str">
        <f t="shared" si="0"/>
        <v>（ 委　　託 ）</v>
      </c>
      <c r="D43" s="100" t="str">
        <f t="shared" si="1"/>
        <v>委託の内容</v>
      </c>
      <c r="E43" s="100" t="str">
        <f t="shared" si="2"/>
        <v>委託の場所</v>
      </c>
      <c r="F43" s="100" t="str">
        <f t="shared" si="3"/>
        <v>委託期間</v>
      </c>
      <c r="G43" s="100" t="str">
        <f t="shared" si="4"/>
        <v>委託名</v>
      </c>
      <c r="H43" s="106"/>
      <c r="I43" s="106"/>
      <c r="J43" s="99"/>
      <c r="K43" s="99"/>
      <c r="L43" s="99"/>
      <c r="M43" s="104" t="s">
        <v>21</v>
      </c>
      <c r="N43" s="99"/>
      <c r="O43" s="99"/>
      <c r="P43" s="99"/>
    </row>
    <row r="44" spans="1:16" ht="27" customHeight="1">
      <c r="A44" s="96">
        <f t="shared" si="5"/>
        <v>42</v>
      </c>
      <c r="B44" s="99"/>
      <c r="C44" s="100" t="str">
        <f t="shared" si="0"/>
        <v>（ 委　　託 ）</v>
      </c>
      <c r="D44" s="100" t="str">
        <f t="shared" si="1"/>
        <v>委託の内容</v>
      </c>
      <c r="E44" s="100" t="str">
        <f t="shared" si="2"/>
        <v>委託の場所</v>
      </c>
      <c r="F44" s="100" t="str">
        <f t="shared" si="3"/>
        <v>委託期間</v>
      </c>
      <c r="G44" s="100" t="str">
        <f t="shared" si="4"/>
        <v>委託名</v>
      </c>
      <c r="H44" s="106"/>
      <c r="I44" s="106"/>
      <c r="J44" s="99"/>
      <c r="K44" s="99"/>
      <c r="L44" s="99"/>
      <c r="M44" s="104" t="s">
        <v>21</v>
      </c>
      <c r="N44" s="99"/>
      <c r="O44" s="99"/>
      <c r="P44" s="99"/>
    </row>
    <row r="45" spans="1:16" ht="27" customHeight="1">
      <c r="A45" s="96">
        <f t="shared" si="5"/>
        <v>43</v>
      </c>
      <c r="B45" s="99"/>
      <c r="C45" s="100" t="str">
        <f t="shared" si="0"/>
        <v>（ 委　　託 ）</v>
      </c>
      <c r="D45" s="100" t="str">
        <f t="shared" si="1"/>
        <v>委託の内容</v>
      </c>
      <c r="E45" s="100" t="str">
        <f t="shared" si="2"/>
        <v>委託の場所</v>
      </c>
      <c r="F45" s="100" t="str">
        <f t="shared" si="3"/>
        <v>委託期間</v>
      </c>
      <c r="G45" s="100" t="str">
        <f t="shared" si="4"/>
        <v>委託名</v>
      </c>
      <c r="H45" s="106"/>
      <c r="I45" s="106"/>
      <c r="J45" s="99"/>
      <c r="K45" s="99"/>
      <c r="L45" s="99"/>
      <c r="M45" s="104" t="s">
        <v>21</v>
      </c>
      <c r="N45" s="99"/>
      <c r="O45" s="99"/>
      <c r="P45" s="99"/>
    </row>
    <row r="46" spans="1:16" ht="27" customHeight="1">
      <c r="A46" s="96">
        <f t="shared" si="5"/>
        <v>44</v>
      </c>
      <c r="B46" s="99"/>
      <c r="C46" s="100" t="str">
        <f t="shared" si="0"/>
        <v>（ 委　　託 ）</v>
      </c>
      <c r="D46" s="100" t="str">
        <f t="shared" si="1"/>
        <v>委託の内容</v>
      </c>
      <c r="E46" s="100" t="str">
        <f t="shared" si="2"/>
        <v>委託の場所</v>
      </c>
      <c r="F46" s="100" t="str">
        <f t="shared" si="3"/>
        <v>委託期間</v>
      </c>
      <c r="G46" s="100" t="str">
        <f t="shared" si="4"/>
        <v>委託名</v>
      </c>
      <c r="H46" s="106"/>
      <c r="I46" s="106"/>
      <c r="J46" s="99"/>
      <c r="K46" s="99"/>
      <c r="L46" s="99"/>
      <c r="M46" s="104" t="s">
        <v>21</v>
      </c>
      <c r="N46" s="99"/>
      <c r="O46" s="99"/>
      <c r="P46" s="99"/>
    </row>
    <row r="47" spans="1:16" ht="27" customHeight="1">
      <c r="A47" s="96">
        <f t="shared" si="5"/>
        <v>45</v>
      </c>
      <c r="B47" s="99"/>
      <c r="C47" s="100" t="str">
        <f t="shared" si="0"/>
        <v>（ 委　　託 ）</v>
      </c>
      <c r="D47" s="100" t="str">
        <f t="shared" si="1"/>
        <v>委託の内容</v>
      </c>
      <c r="E47" s="100" t="str">
        <f t="shared" si="2"/>
        <v>委託の場所</v>
      </c>
      <c r="F47" s="100" t="str">
        <f t="shared" si="3"/>
        <v>委託期間</v>
      </c>
      <c r="G47" s="100" t="str">
        <f t="shared" si="4"/>
        <v>委託名</v>
      </c>
      <c r="H47" s="106"/>
      <c r="I47" s="106"/>
      <c r="J47" s="99"/>
      <c r="K47" s="99"/>
      <c r="L47" s="99"/>
      <c r="M47" s="104" t="s">
        <v>21</v>
      </c>
      <c r="N47" s="99"/>
      <c r="O47" s="99"/>
      <c r="P47" s="99"/>
    </row>
    <row r="48" spans="1:16" ht="27" customHeight="1">
      <c r="A48" s="96">
        <f t="shared" si="5"/>
        <v>46</v>
      </c>
      <c r="B48" s="99"/>
      <c r="C48" s="100" t="str">
        <f t="shared" si="0"/>
        <v>（ 委　　託 ）</v>
      </c>
      <c r="D48" s="100" t="str">
        <f t="shared" si="1"/>
        <v>委託の内容</v>
      </c>
      <c r="E48" s="100" t="str">
        <f t="shared" si="2"/>
        <v>委託の場所</v>
      </c>
      <c r="F48" s="100" t="str">
        <f t="shared" si="3"/>
        <v>委託期間</v>
      </c>
      <c r="G48" s="100" t="str">
        <f t="shared" si="4"/>
        <v>委託名</v>
      </c>
      <c r="H48" s="106"/>
      <c r="I48" s="106"/>
      <c r="J48" s="99"/>
      <c r="K48" s="99"/>
      <c r="L48" s="99"/>
      <c r="M48" s="104" t="s">
        <v>21</v>
      </c>
      <c r="N48" s="99"/>
      <c r="O48" s="99"/>
      <c r="P48" s="99"/>
    </row>
    <row r="49" spans="1:16" ht="27" customHeight="1">
      <c r="A49" s="96">
        <f t="shared" si="5"/>
        <v>47</v>
      </c>
      <c r="B49" s="99"/>
      <c r="C49" s="100" t="str">
        <f t="shared" si="0"/>
        <v>（ 委　　託 ）</v>
      </c>
      <c r="D49" s="100" t="str">
        <f t="shared" si="1"/>
        <v>委託の内容</v>
      </c>
      <c r="E49" s="100" t="str">
        <f t="shared" si="2"/>
        <v>委託の場所</v>
      </c>
      <c r="F49" s="100" t="str">
        <f t="shared" si="3"/>
        <v>委託期間</v>
      </c>
      <c r="G49" s="100" t="str">
        <f t="shared" si="4"/>
        <v>委託名</v>
      </c>
      <c r="H49" s="106"/>
      <c r="I49" s="106"/>
      <c r="J49" s="99"/>
      <c r="K49" s="99"/>
      <c r="L49" s="99"/>
      <c r="M49" s="104" t="s">
        <v>21</v>
      </c>
      <c r="N49" s="99"/>
      <c r="O49" s="99"/>
      <c r="P49" s="99"/>
    </row>
    <row r="50" spans="1:16" ht="27" customHeight="1">
      <c r="A50" s="96">
        <f t="shared" si="5"/>
        <v>48</v>
      </c>
      <c r="B50" s="99"/>
      <c r="C50" s="100" t="str">
        <f t="shared" si="0"/>
        <v>（ 委　　託 ）</v>
      </c>
      <c r="D50" s="100" t="str">
        <f t="shared" si="1"/>
        <v>委託の内容</v>
      </c>
      <c r="E50" s="100" t="str">
        <f t="shared" si="2"/>
        <v>委託の場所</v>
      </c>
      <c r="F50" s="100" t="str">
        <f t="shared" si="3"/>
        <v>委託期間</v>
      </c>
      <c r="G50" s="100" t="str">
        <f t="shared" si="4"/>
        <v>委託名</v>
      </c>
      <c r="H50" s="106"/>
      <c r="I50" s="106"/>
      <c r="J50" s="99"/>
      <c r="K50" s="99"/>
      <c r="L50" s="99"/>
      <c r="M50" s="104" t="s">
        <v>21</v>
      </c>
      <c r="N50" s="99"/>
      <c r="O50" s="99"/>
      <c r="P50" s="99"/>
    </row>
    <row r="51" spans="1:16" ht="27" customHeight="1">
      <c r="A51" s="96">
        <f t="shared" si="5"/>
        <v>49</v>
      </c>
      <c r="B51" s="99"/>
      <c r="C51" s="100" t="str">
        <f t="shared" si="0"/>
        <v>（ 委　　託 ）</v>
      </c>
      <c r="D51" s="100" t="str">
        <f t="shared" si="1"/>
        <v>委託の内容</v>
      </c>
      <c r="E51" s="100" t="str">
        <f t="shared" si="2"/>
        <v>委託の場所</v>
      </c>
      <c r="F51" s="100" t="str">
        <f t="shared" si="3"/>
        <v>委託期間</v>
      </c>
      <c r="G51" s="100" t="str">
        <f t="shared" si="4"/>
        <v>委託名</v>
      </c>
      <c r="H51" s="106"/>
      <c r="I51" s="106"/>
      <c r="J51" s="99"/>
      <c r="K51" s="99"/>
      <c r="L51" s="99"/>
      <c r="M51" s="104" t="s">
        <v>21</v>
      </c>
      <c r="N51" s="99"/>
      <c r="O51" s="99"/>
      <c r="P51" s="99"/>
    </row>
    <row r="52" spans="1:16" ht="27" customHeight="1">
      <c r="A52" s="96">
        <f t="shared" si="5"/>
        <v>50</v>
      </c>
      <c r="B52" s="99"/>
      <c r="C52" s="100" t="str">
        <f t="shared" si="0"/>
        <v>（ 委　　託 ）</v>
      </c>
      <c r="D52" s="100" t="str">
        <f t="shared" si="1"/>
        <v>委託の内容</v>
      </c>
      <c r="E52" s="100" t="str">
        <f t="shared" si="2"/>
        <v>委託の場所</v>
      </c>
      <c r="F52" s="100" t="str">
        <f t="shared" si="3"/>
        <v>委託期間</v>
      </c>
      <c r="G52" s="100" t="str">
        <f t="shared" si="4"/>
        <v>委託名</v>
      </c>
      <c r="H52" s="106"/>
      <c r="I52" s="106"/>
      <c r="J52" s="99"/>
      <c r="K52" s="99"/>
      <c r="L52" s="99"/>
      <c r="M52" s="104" t="s">
        <v>21</v>
      </c>
      <c r="N52" s="99"/>
      <c r="O52" s="99"/>
      <c r="P52" s="99"/>
    </row>
    <row r="53" spans="1:16" ht="27" customHeight="1">
      <c r="A53" s="96">
        <f t="shared" si="5"/>
        <v>51</v>
      </c>
      <c r="B53" s="99"/>
      <c r="C53" s="100" t="str">
        <f t="shared" si="0"/>
        <v>（ 委　　託 ）</v>
      </c>
      <c r="D53" s="100" t="str">
        <f t="shared" si="1"/>
        <v>委託の内容</v>
      </c>
      <c r="E53" s="100" t="str">
        <f t="shared" si="2"/>
        <v>委託の場所</v>
      </c>
      <c r="F53" s="100" t="str">
        <f t="shared" si="3"/>
        <v>委託期間</v>
      </c>
      <c r="G53" s="100" t="str">
        <f t="shared" si="4"/>
        <v>委託名</v>
      </c>
      <c r="H53" s="106"/>
      <c r="I53" s="106"/>
      <c r="J53" s="99"/>
      <c r="K53" s="99"/>
      <c r="L53" s="99"/>
      <c r="M53" s="104" t="s">
        <v>21</v>
      </c>
      <c r="N53" s="99"/>
      <c r="O53" s="99"/>
      <c r="P53" s="99"/>
    </row>
    <row r="54" spans="1:16" ht="27" customHeight="1">
      <c r="A54" s="96">
        <f t="shared" si="5"/>
        <v>52</v>
      </c>
      <c r="B54" s="99"/>
      <c r="C54" s="100" t="str">
        <f t="shared" si="0"/>
        <v>（ 委　　託 ）</v>
      </c>
      <c r="D54" s="100" t="str">
        <f t="shared" si="1"/>
        <v>委託の内容</v>
      </c>
      <c r="E54" s="100" t="str">
        <f t="shared" si="2"/>
        <v>委託の場所</v>
      </c>
      <c r="F54" s="100" t="str">
        <f t="shared" si="3"/>
        <v>委託期間</v>
      </c>
      <c r="G54" s="100" t="str">
        <f t="shared" si="4"/>
        <v>委託名</v>
      </c>
      <c r="H54" s="106"/>
      <c r="I54" s="106"/>
      <c r="J54" s="99"/>
      <c r="K54" s="99"/>
      <c r="L54" s="99"/>
      <c r="M54" s="104" t="s">
        <v>21</v>
      </c>
      <c r="N54" s="99"/>
      <c r="O54" s="99"/>
      <c r="P54" s="99"/>
    </row>
    <row r="55" spans="1:16" ht="27" customHeight="1">
      <c r="A55" s="96">
        <f t="shared" si="5"/>
        <v>53</v>
      </c>
      <c r="B55" s="99"/>
      <c r="C55" s="100" t="str">
        <f t="shared" si="0"/>
        <v>（ 委　　託 ）</v>
      </c>
      <c r="D55" s="100" t="str">
        <f t="shared" si="1"/>
        <v>委託の内容</v>
      </c>
      <c r="E55" s="100" t="str">
        <f t="shared" si="2"/>
        <v>委託の場所</v>
      </c>
      <c r="F55" s="100" t="str">
        <f t="shared" si="3"/>
        <v>委託期間</v>
      </c>
      <c r="G55" s="100" t="str">
        <f t="shared" si="4"/>
        <v>委託名</v>
      </c>
      <c r="H55" s="106"/>
      <c r="I55" s="106"/>
      <c r="J55" s="99"/>
      <c r="K55" s="99"/>
      <c r="L55" s="99"/>
      <c r="M55" s="104" t="s">
        <v>21</v>
      </c>
      <c r="N55" s="99"/>
      <c r="O55" s="99"/>
      <c r="P55" s="99"/>
    </row>
    <row r="56" spans="1:16" ht="27" customHeight="1">
      <c r="A56" s="96">
        <f t="shared" si="5"/>
        <v>54</v>
      </c>
      <c r="B56" s="99"/>
      <c r="C56" s="100" t="str">
        <f t="shared" si="0"/>
        <v>（ 委　　託 ）</v>
      </c>
      <c r="D56" s="100" t="str">
        <f t="shared" si="1"/>
        <v>委託の内容</v>
      </c>
      <c r="E56" s="100" t="str">
        <f t="shared" si="2"/>
        <v>委託の場所</v>
      </c>
      <c r="F56" s="100" t="str">
        <f t="shared" si="3"/>
        <v>委託期間</v>
      </c>
      <c r="G56" s="100" t="str">
        <f t="shared" si="4"/>
        <v>委託名</v>
      </c>
      <c r="H56" s="106"/>
      <c r="I56" s="106"/>
      <c r="J56" s="99"/>
      <c r="K56" s="99"/>
      <c r="L56" s="99"/>
      <c r="M56" s="104" t="s">
        <v>21</v>
      </c>
      <c r="N56" s="99"/>
      <c r="O56" s="99"/>
      <c r="P56" s="99"/>
    </row>
    <row r="57" spans="1:16" ht="27" customHeight="1">
      <c r="A57" s="96">
        <f t="shared" si="5"/>
        <v>55</v>
      </c>
      <c r="B57" s="99"/>
      <c r="C57" s="100" t="str">
        <f t="shared" si="0"/>
        <v>（ 委　　託 ）</v>
      </c>
      <c r="D57" s="100" t="str">
        <f t="shared" si="1"/>
        <v>委託の内容</v>
      </c>
      <c r="E57" s="100" t="str">
        <f t="shared" si="2"/>
        <v>委託の場所</v>
      </c>
      <c r="F57" s="100" t="str">
        <f t="shared" si="3"/>
        <v>委託期間</v>
      </c>
      <c r="G57" s="100" t="str">
        <f t="shared" si="4"/>
        <v>委託名</v>
      </c>
      <c r="H57" s="106"/>
      <c r="I57" s="106"/>
      <c r="J57" s="99"/>
      <c r="K57" s="99"/>
      <c r="L57" s="99"/>
      <c r="M57" s="104" t="s">
        <v>21</v>
      </c>
      <c r="N57" s="99"/>
      <c r="O57" s="99"/>
      <c r="P57" s="99"/>
    </row>
    <row r="58" spans="1:16" ht="27" customHeight="1">
      <c r="A58" s="96">
        <f t="shared" si="5"/>
        <v>56</v>
      </c>
      <c r="B58" s="99"/>
      <c r="C58" s="100" t="str">
        <f t="shared" si="0"/>
        <v>（ 委　　託 ）</v>
      </c>
      <c r="D58" s="100" t="str">
        <f t="shared" si="1"/>
        <v>委託の内容</v>
      </c>
      <c r="E58" s="100" t="str">
        <f t="shared" si="2"/>
        <v>委託の場所</v>
      </c>
      <c r="F58" s="100" t="str">
        <f t="shared" si="3"/>
        <v>委託期間</v>
      </c>
      <c r="G58" s="100" t="str">
        <f t="shared" si="4"/>
        <v>委託名</v>
      </c>
      <c r="H58" s="106"/>
      <c r="I58" s="106"/>
      <c r="J58" s="99"/>
      <c r="K58" s="99"/>
      <c r="L58" s="99"/>
      <c r="M58" s="104" t="s">
        <v>21</v>
      </c>
      <c r="N58" s="99"/>
      <c r="O58" s="99"/>
      <c r="P58" s="99"/>
    </row>
    <row r="59" spans="1:16" ht="27" customHeight="1">
      <c r="A59" s="96">
        <f t="shared" si="5"/>
        <v>57</v>
      </c>
      <c r="B59" s="99"/>
      <c r="C59" s="100" t="str">
        <f t="shared" si="0"/>
        <v>（ 委　　託 ）</v>
      </c>
      <c r="D59" s="100" t="str">
        <f t="shared" si="1"/>
        <v>委託の内容</v>
      </c>
      <c r="E59" s="100" t="str">
        <f t="shared" si="2"/>
        <v>委託の場所</v>
      </c>
      <c r="F59" s="100" t="str">
        <f t="shared" si="3"/>
        <v>委託期間</v>
      </c>
      <c r="G59" s="100" t="str">
        <f t="shared" si="4"/>
        <v>委託名</v>
      </c>
      <c r="H59" s="106"/>
      <c r="I59" s="106"/>
      <c r="J59" s="99"/>
      <c r="K59" s="99"/>
      <c r="L59" s="99"/>
      <c r="M59" s="104" t="s">
        <v>21</v>
      </c>
      <c r="N59" s="99"/>
      <c r="O59" s="99"/>
      <c r="P59" s="99"/>
    </row>
    <row r="60" spans="1:16" ht="27" customHeight="1">
      <c r="A60" s="96">
        <f t="shared" si="5"/>
        <v>58</v>
      </c>
      <c r="B60" s="99"/>
      <c r="C60" s="100" t="str">
        <f t="shared" si="0"/>
        <v>（ 委　　託 ）</v>
      </c>
      <c r="D60" s="100" t="str">
        <f t="shared" si="1"/>
        <v>委託の内容</v>
      </c>
      <c r="E60" s="100" t="str">
        <f t="shared" si="2"/>
        <v>委託の場所</v>
      </c>
      <c r="F60" s="100" t="str">
        <f t="shared" si="3"/>
        <v>委託期間</v>
      </c>
      <c r="G60" s="100" t="str">
        <f t="shared" si="4"/>
        <v>委託名</v>
      </c>
      <c r="H60" s="106"/>
      <c r="I60" s="106"/>
      <c r="J60" s="99"/>
      <c r="K60" s="99"/>
      <c r="L60" s="99"/>
      <c r="M60" s="104" t="s">
        <v>21</v>
      </c>
      <c r="N60" s="99"/>
      <c r="O60" s="99"/>
      <c r="P60" s="99"/>
    </row>
    <row r="61" spans="1:16" ht="27" customHeight="1">
      <c r="A61" s="96">
        <f t="shared" si="5"/>
        <v>59</v>
      </c>
      <c r="B61" s="99"/>
      <c r="C61" s="100" t="str">
        <f t="shared" si="0"/>
        <v>（ 委　　託 ）</v>
      </c>
      <c r="D61" s="100" t="str">
        <f t="shared" si="1"/>
        <v>委託の内容</v>
      </c>
      <c r="E61" s="100" t="str">
        <f t="shared" si="2"/>
        <v>委託の場所</v>
      </c>
      <c r="F61" s="100" t="str">
        <f t="shared" si="3"/>
        <v>委託期間</v>
      </c>
      <c r="G61" s="100" t="str">
        <f t="shared" si="4"/>
        <v>委託名</v>
      </c>
      <c r="H61" s="106"/>
      <c r="I61" s="106"/>
      <c r="J61" s="99"/>
      <c r="K61" s="99"/>
      <c r="L61" s="99"/>
      <c r="M61" s="104" t="s">
        <v>21</v>
      </c>
      <c r="N61" s="99"/>
      <c r="O61" s="99"/>
      <c r="P61" s="99"/>
    </row>
    <row r="62" spans="1:16" ht="27" customHeight="1">
      <c r="A62" s="96">
        <f t="shared" si="5"/>
        <v>60</v>
      </c>
      <c r="B62" s="99"/>
      <c r="C62" s="100" t="str">
        <f t="shared" si="0"/>
        <v>（ 委　　託 ）</v>
      </c>
      <c r="D62" s="100" t="str">
        <f t="shared" si="1"/>
        <v>委託の内容</v>
      </c>
      <c r="E62" s="100" t="str">
        <f t="shared" si="2"/>
        <v>委託の場所</v>
      </c>
      <c r="F62" s="100" t="str">
        <f t="shared" si="3"/>
        <v>委託期間</v>
      </c>
      <c r="G62" s="100" t="str">
        <f t="shared" si="4"/>
        <v>委託名</v>
      </c>
      <c r="H62" s="106"/>
      <c r="I62" s="106"/>
      <c r="J62" s="99"/>
      <c r="K62" s="99"/>
      <c r="L62" s="99"/>
      <c r="M62" s="104" t="s">
        <v>21</v>
      </c>
      <c r="N62" s="99"/>
      <c r="O62" s="99"/>
      <c r="P62" s="99"/>
    </row>
    <row r="63" spans="1:16" ht="27" customHeight="1">
      <c r="A63" s="96">
        <f t="shared" si="5"/>
        <v>61</v>
      </c>
      <c r="B63" s="99"/>
      <c r="C63" s="100" t="str">
        <f t="shared" si="0"/>
        <v>（ 委　　託 ）</v>
      </c>
      <c r="D63" s="100" t="str">
        <f t="shared" si="1"/>
        <v>委託の内容</v>
      </c>
      <c r="E63" s="100" t="str">
        <f t="shared" si="2"/>
        <v>委託の場所</v>
      </c>
      <c r="F63" s="100" t="str">
        <f t="shared" si="3"/>
        <v>委託期間</v>
      </c>
      <c r="G63" s="100" t="str">
        <f t="shared" si="4"/>
        <v>委託名</v>
      </c>
      <c r="H63" s="106"/>
      <c r="I63" s="106"/>
      <c r="J63" s="99"/>
      <c r="K63" s="99"/>
      <c r="L63" s="99"/>
      <c r="M63" s="104" t="s">
        <v>21</v>
      </c>
      <c r="N63" s="99"/>
      <c r="O63" s="99"/>
      <c r="P63" s="99"/>
    </row>
  </sheetData>
  <sheetProtection sheet="1" objects="1" scenarios="1"/>
  <mergeCells count="4">
    <mergeCell ref="J1:P1"/>
    <mergeCell ref="G1:G2"/>
    <mergeCell ref="H1:H2"/>
    <mergeCell ref="I1:I2"/>
  </mergeCells>
  <phoneticPr fontId="1"/>
  <printOptions horizontalCentered="1"/>
  <pageMargins left="0.59055118110236227" right="0.19685039370078741" top="0.78740157480314965" bottom="0.59055118110236227" header="0.31496062992125984" footer="0.31496062992125984"/>
  <pageSetup paperSize="9" scale="95" fitToWidth="1" fitToHeight="1" orientation="portrait" usePrinterDefaults="1" r:id="rId1"/>
  <rowBreaks count="1" manualBreakCount="1">
    <brk id="32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見積書</vt:lpstr>
      <vt:lpstr>封筒（角３）</vt:lpstr>
      <vt:lpstr>入力データ</vt:lpstr>
    </vt:vector>
  </TitlesOfParts>
  <LinksUpToDate>false</LinksUpToDate>
  <SharedDoc>false</SharedDoc>
  <HyperlinksChanged>false</HyperlinksChanged>
  <AppVersion>3.3.4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谷山 貴慶</dc:creator>
  <cp:lastModifiedBy>脇元　正広</cp:lastModifiedBy>
  <cp:lastPrinted>2015-06-30T07:18:54Z</cp:lastPrinted>
  <dcterms:created xsi:type="dcterms:W3CDTF">2015-06-23T23:38:57Z</dcterms:created>
  <dcterms:modified xsi:type="dcterms:W3CDTF">2019-06-25T09:29:13Z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2.1.10.0</vt:lpwstr>
    </vt:vector>
  </property>
  <property fmtid="{DCFEDD21-7773-49B2-8022-6FC58DB5260B}" pid="3" name="LastSavedVersion">
    <vt:lpwstr>2.1.10.0</vt:lpwstr>
  </property>
  <property fmtid="{DCFEDD21-7773-49B2-8022-6FC58DB5260B}" pid="4" name="LastSavedDate">
    <vt:filetime>2019-06-25T09:29:13Z</vt:filetime>
  </property>
</Properties>
</file>