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060035\Desktop\"/>
    </mc:Choice>
  </mc:AlternateContent>
  <xr:revisionPtr revIDLastSave="0" documentId="13_ncr:1_{DFFB8FA9-5C81-4E32-A386-C921F8F5B840}" xr6:coauthVersionLast="47" xr6:coauthVersionMax="47" xr10:uidLastSave="{00000000-0000-0000-0000-000000000000}"/>
  <bookViews>
    <workbookView xWindow="504" yWindow="1308" windowWidth="17556" windowHeight="11760" firstSheet="1" activeTab="3" xr2:uid="{C838F614-E830-4447-B17D-87AC564480B5}"/>
  </bookViews>
  <sheets>
    <sheet name="地域再生協（入力sheet）" sheetId="1" r:id="rId1"/>
    <sheet name="地域再生協（振込先情報）" sheetId="4" r:id="rId2"/>
    <sheet name="地域再生協（まとめsheet）" sheetId="2" r:id="rId3"/>
    <sheet name="県再生協（まとめsheet） " sheetId="3" r:id="rId4"/>
  </sheets>
  <definedNames>
    <definedName name="_xlnm.Print_Area" localSheetId="3">'県再生協（まとめsheet） '!$U$98:$AK$128,'県再生協（まとめsheet） '!$B$2:$S$95</definedName>
    <definedName name="_xlnm.Print_Area" localSheetId="2">'地域再生協（まとめsheet）'!$B$2:$Q$39</definedName>
    <definedName name="_xlnm.Print_Area" localSheetId="1">'地域再生協（振込先情報）'!$B$2:$AA$108</definedName>
    <definedName name="_xlnm.Print_Area" localSheetId="0">'地域再生協（入力sheet）'!$B$2:$BZ$115</definedName>
    <definedName name="_xlnm.Print_Titles" localSheetId="3">'県再生協（まとめsheet） '!$2:$6</definedName>
    <definedName name="_xlnm.Print_Titles" localSheetId="1">'地域再生協（振込先情報）'!$4:$6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28" i="3" l="1"/>
  <c r="AG128" i="3"/>
  <c r="AI127" i="3"/>
  <c r="AH127" i="3"/>
  <c r="AG127" i="3"/>
  <c r="AI126" i="3"/>
  <c r="AH126" i="3"/>
  <c r="AG126" i="3"/>
  <c r="AI125" i="3"/>
  <c r="AH125" i="3"/>
  <c r="AG125" i="3"/>
  <c r="AI124" i="3"/>
  <c r="AH124" i="3"/>
  <c r="AG124" i="3"/>
  <c r="AI123" i="3"/>
  <c r="AH123" i="3"/>
  <c r="AG123" i="3"/>
  <c r="AI122" i="3"/>
  <c r="AH122" i="3"/>
  <c r="AG122" i="3"/>
  <c r="AI121" i="3"/>
  <c r="AH121" i="3"/>
  <c r="AG121" i="3"/>
  <c r="AI120" i="3"/>
  <c r="AH120" i="3"/>
  <c r="AG120" i="3"/>
  <c r="AI119" i="3"/>
  <c r="AH119" i="3"/>
  <c r="AG119" i="3"/>
  <c r="AI118" i="3"/>
  <c r="AH118" i="3"/>
  <c r="AG118" i="3"/>
  <c r="AI117" i="3"/>
  <c r="AH117" i="3"/>
  <c r="AG117" i="3"/>
  <c r="AI116" i="3"/>
  <c r="AH116" i="3"/>
  <c r="AG116" i="3"/>
  <c r="AI115" i="3"/>
  <c r="AH115" i="3"/>
  <c r="AG115" i="3"/>
  <c r="AI114" i="3"/>
  <c r="AH114" i="3"/>
  <c r="AG114" i="3"/>
  <c r="AI113" i="3"/>
  <c r="AH113" i="3"/>
  <c r="AG113" i="3"/>
  <c r="AI112" i="3"/>
  <c r="AH112" i="3"/>
  <c r="AG112" i="3"/>
  <c r="AI111" i="3"/>
  <c r="AH111" i="3"/>
  <c r="AG111" i="3"/>
  <c r="AI110" i="3"/>
  <c r="AH110" i="3"/>
  <c r="AG110" i="3"/>
  <c r="AI109" i="3"/>
  <c r="AH109" i="3"/>
  <c r="AG109" i="3"/>
  <c r="AI108" i="3"/>
  <c r="AH108" i="3"/>
  <c r="AG108" i="3"/>
  <c r="AI107" i="3"/>
  <c r="AH107" i="3"/>
  <c r="AG107" i="3"/>
  <c r="AI106" i="3"/>
  <c r="AH106" i="3"/>
  <c r="AG106" i="3"/>
  <c r="AI105" i="3"/>
  <c r="AH105" i="3"/>
  <c r="AG105" i="3"/>
  <c r="AI104" i="3"/>
  <c r="AH104" i="3"/>
  <c r="AG104" i="3"/>
  <c r="AI103" i="3"/>
  <c r="AH103" i="3"/>
  <c r="AG103"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E126" i="3"/>
  <c r="AE127" i="3" s="1"/>
  <c r="AE124" i="3"/>
  <c r="AE123" i="3"/>
  <c r="AE125" i="3" s="1"/>
  <c r="AE122" i="3"/>
  <c r="AE121" i="3"/>
  <c r="AE120" i="3"/>
  <c r="AE119" i="3"/>
  <c r="AE118" i="3"/>
  <c r="AE117" i="3"/>
  <c r="AE116" i="3"/>
  <c r="AE114" i="3"/>
  <c r="AE113" i="3"/>
  <c r="AE112" i="3"/>
  <c r="AE115" i="3" s="1"/>
  <c r="AE110" i="3"/>
  <c r="AE109" i="3"/>
  <c r="AE111" i="3" s="1"/>
  <c r="AE107" i="3"/>
  <c r="AE106" i="3"/>
  <c r="AE108" i="3" s="1"/>
  <c r="AE104" i="3"/>
  <c r="AE105" i="3" s="1"/>
  <c r="AE103" i="3"/>
  <c r="AA126" i="3"/>
  <c r="AA127" i="3" s="1"/>
  <c r="AA124" i="3"/>
  <c r="AA123" i="3"/>
  <c r="AA125" i="3" s="1"/>
  <c r="AA121" i="3"/>
  <c r="AA120" i="3"/>
  <c r="AA122" i="3" s="1"/>
  <c r="AA119" i="3"/>
  <c r="AA118" i="3"/>
  <c r="AA117" i="3"/>
  <c r="AA116" i="3"/>
  <c r="AA114" i="3"/>
  <c r="AA113" i="3"/>
  <c r="AA112" i="3"/>
  <c r="AA115" i="3" s="1"/>
  <c r="AA110" i="3"/>
  <c r="AA109" i="3"/>
  <c r="AA111" i="3" s="1"/>
  <c r="AA107" i="3"/>
  <c r="AA106" i="3"/>
  <c r="AA108" i="3" s="1"/>
  <c r="AA104" i="3"/>
  <c r="AA103" i="3"/>
  <c r="AA105" i="3" s="1"/>
  <c r="P94" i="3"/>
  <c r="O94" i="3"/>
  <c r="N94" i="3"/>
  <c r="M94" i="3"/>
  <c r="L94" i="3"/>
  <c r="K94" i="3"/>
  <c r="J94" i="3"/>
  <c r="I94" i="3"/>
  <c r="P83" i="3"/>
  <c r="O83" i="3"/>
  <c r="N83" i="3"/>
  <c r="M83" i="3"/>
  <c r="L83" i="3"/>
  <c r="K83" i="3"/>
  <c r="J83" i="3"/>
  <c r="I83" i="3"/>
  <c r="P72" i="3"/>
  <c r="O72" i="3"/>
  <c r="N72" i="3"/>
  <c r="M72" i="3"/>
  <c r="L72" i="3"/>
  <c r="K72" i="3"/>
  <c r="J72" i="3"/>
  <c r="I72" i="3"/>
  <c r="Q61" i="3"/>
  <c r="P61" i="3"/>
  <c r="O61" i="3"/>
  <c r="N61" i="3"/>
  <c r="M61" i="3"/>
  <c r="L61" i="3"/>
  <c r="K61" i="3"/>
  <c r="J61" i="3"/>
  <c r="I61" i="3"/>
  <c r="P50" i="3"/>
  <c r="O50" i="3"/>
  <c r="N50" i="3"/>
  <c r="M50" i="3"/>
  <c r="L50" i="3"/>
  <c r="K50" i="3"/>
  <c r="J50" i="3"/>
  <c r="I50" i="3"/>
  <c r="S39" i="3"/>
  <c r="R39" i="3"/>
  <c r="Q39" i="3"/>
  <c r="P39" i="3"/>
  <c r="O39" i="3"/>
  <c r="N39" i="3"/>
  <c r="M39" i="3"/>
  <c r="L39" i="3"/>
  <c r="K39" i="3"/>
  <c r="J39" i="3"/>
  <c r="I39" i="3"/>
  <c r="P28" i="3"/>
  <c r="O28" i="3"/>
  <c r="N28" i="3"/>
  <c r="M28" i="3"/>
  <c r="L28" i="3"/>
  <c r="K28" i="3"/>
  <c r="J28" i="3"/>
  <c r="I28" i="3"/>
  <c r="Q17" i="3"/>
  <c r="P17" i="3"/>
  <c r="O17" i="3"/>
  <c r="N17" i="3"/>
  <c r="M17" i="3"/>
  <c r="L17" i="3"/>
  <c r="K17" i="3"/>
  <c r="J17" i="3"/>
  <c r="I17" i="3"/>
  <c r="O38" i="2"/>
  <c r="N38" i="2"/>
  <c r="M38" i="2"/>
  <c r="O37" i="2"/>
  <c r="N37" i="2"/>
  <c r="M37" i="2"/>
  <c r="O36" i="2"/>
  <c r="N36" i="2"/>
  <c r="M36" i="2"/>
  <c r="O35" i="2"/>
  <c r="N35" i="2"/>
  <c r="M35" i="2"/>
  <c r="O34" i="2"/>
  <c r="N34" i="2"/>
  <c r="M34" i="2"/>
  <c r="O33" i="2"/>
  <c r="N33" i="2"/>
  <c r="M33" i="2"/>
  <c r="O32" i="2"/>
  <c r="N32" i="2"/>
  <c r="M32" i="2"/>
  <c r="O31" i="2"/>
  <c r="N31" i="2"/>
  <c r="M31" i="2"/>
  <c r="O30" i="2"/>
  <c r="N30" i="2"/>
  <c r="M30" i="2"/>
  <c r="O29" i="2"/>
  <c r="N29" i="2"/>
  <c r="M29" i="2"/>
  <c r="O28" i="2"/>
  <c r="N28" i="2"/>
  <c r="M28" i="2"/>
  <c r="O27" i="2"/>
  <c r="N27" i="2"/>
  <c r="M27" i="2"/>
  <c r="O26" i="2"/>
  <c r="N26" i="2"/>
  <c r="M26" i="2"/>
  <c r="O25" i="2"/>
  <c r="N25" i="2"/>
  <c r="M25" i="2"/>
  <c r="O24" i="2"/>
  <c r="N24" i="2"/>
  <c r="M24" i="2"/>
  <c r="O23" i="2"/>
  <c r="N23" i="2"/>
  <c r="M23" i="2"/>
  <c r="O22" i="2"/>
  <c r="N22" i="2"/>
  <c r="M22" i="2"/>
  <c r="O21" i="2"/>
  <c r="N21" i="2"/>
  <c r="M21" i="2"/>
  <c r="O20" i="2"/>
  <c r="N20" i="2"/>
  <c r="M20" i="2"/>
  <c r="O19" i="2"/>
  <c r="N19" i="2"/>
  <c r="M19" i="2"/>
  <c r="O18" i="2"/>
  <c r="N18" i="2"/>
  <c r="M18" i="2"/>
  <c r="O17" i="2"/>
  <c r="N17" i="2"/>
  <c r="M17" i="2"/>
  <c r="O16" i="2"/>
  <c r="N16" i="2"/>
  <c r="M16" i="2"/>
  <c r="O15" i="2"/>
  <c r="N15" i="2"/>
  <c r="M15" i="2"/>
  <c r="O14" i="2"/>
  <c r="N14" i="2"/>
  <c r="M14" i="2"/>
  <c r="O13" i="2"/>
  <c r="N13" i="2"/>
  <c r="M13" i="2"/>
  <c r="O12" i="2"/>
  <c r="N12" i="2"/>
  <c r="M12" i="2"/>
  <c r="M39" i="2" s="1"/>
  <c r="O11" i="2"/>
  <c r="N11" i="2"/>
  <c r="M11" i="2"/>
  <c r="O10" i="2"/>
  <c r="N10" i="2"/>
  <c r="M10" i="2"/>
  <c r="O9" i="2"/>
  <c r="N9" i="2"/>
  <c r="N39" i="2" s="1"/>
  <c r="M9" i="2"/>
  <c r="L38" i="2"/>
  <c r="K38" i="2"/>
  <c r="L37" i="2"/>
  <c r="K37" i="2"/>
  <c r="L36" i="2"/>
  <c r="K36" i="2"/>
  <c r="L35" i="2"/>
  <c r="K35" i="2"/>
  <c r="L34" i="2"/>
  <c r="K34" i="2"/>
  <c r="L33" i="2"/>
  <c r="K33" i="2"/>
  <c r="L32" i="2"/>
  <c r="K32" i="2"/>
  <c r="L31" i="2"/>
  <c r="K31" i="2"/>
  <c r="L30" i="2"/>
  <c r="K30" i="2"/>
  <c r="L29" i="2"/>
  <c r="K29" i="2"/>
  <c r="L28" i="2"/>
  <c r="K28" i="2"/>
  <c r="L27" i="2"/>
  <c r="K27" i="2"/>
  <c r="L26" i="2"/>
  <c r="K26" i="2"/>
  <c r="L25" i="2"/>
  <c r="K25" i="2"/>
  <c r="L24" i="2"/>
  <c r="K24" i="2"/>
  <c r="L23" i="2"/>
  <c r="K23" i="2"/>
  <c r="L22" i="2"/>
  <c r="K22" i="2"/>
  <c r="L21" i="2"/>
  <c r="K21" i="2"/>
  <c r="L20" i="2"/>
  <c r="K20" i="2"/>
  <c r="L19" i="2"/>
  <c r="K19" i="2"/>
  <c r="L18" i="2"/>
  <c r="K18" i="2"/>
  <c r="L17" i="2"/>
  <c r="K17" i="2"/>
  <c r="L16" i="2"/>
  <c r="K16" i="2"/>
  <c r="L15" i="2"/>
  <c r="K15" i="2"/>
  <c r="K39" i="2" s="1"/>
  <c r="L14" i="2"/>
  <c r="K14" i="2"/>
  <c r="L13" i="2"/>
  <c r="K13" i="2"/>
  <c r="L12" i="2"/>
  <c r="K12" i="2"/>
  <c r="L11" i="2"/>
  <c r="K11" i="2"/>
  <c r="L10" i="2"/>
  <c r="K10" i="2"/>
  <c r="L9" i="2"/>
  <c r="K9" i="2"/>
  <c r="H39" i="2"/>
  <c r="G39" i="2"/>
  <c r="H38" i="2"/>
  <c r="G38" i="2"/>
  <c r="H37" i="2"/>
  <c r="G37" i="2"/>
  <c r="H36" i="2"/>
  <c r="G36" i="2"/>
  <c r="H35" i="2"/>
  <c r="G35" i="2"/>
  <c r="H34" i="2"/>
  <c r="G34" i="2"/>
  <c r="H33" i="2"/>
  <c r="G33" i="2"/>
  <c r="H32" i="2"/>
  <c r="G32" i="2"/>
  <c r="H31" i="2"/>
  <c r="G31" i="2"/>
  <c r="H30" i="2"/>
  <c r="G30" i="2"/>
  <c r="H29" i="2"/>
  <c r="G29" i="2"/>
  <c r="H28" i="2"/>
  <c r="G28" i="2"/>
  <c r="H27" i="2"/>
  <c r="G27" i="2"/>
  <c r="H26" i="2"/>
  <c r="G26" i="2"/>
  <c r="H25" i="2"/>
  <c r="G25" i="2"/>
  <c r="H24" i="2"/>
  <c r="G24" i="2"/>
  <c r="H23" i="2"/>
  <c r="G23" i="2"/>
  <c r="H22" i="2"/>
  <c r="G22" i="2"/>
  <c r="H21" i="2"/>
  <c r="G21" i="2"/>
  <c r="H20" i="2"/>
  <c r="G20" i="2"/>
  <c r="H19" i="2"/>
  <c r="G19" i="2"/>
  <c r="H18" i="2"/>
  <c r="G18" i="2"/>
  <c r="H17" i="2"/>
  <c r="G17" i="2"/>
  <c r="H16" i="2"/>
  <c r="G16" i="2"/>
  <c r="H15" i="2"/>
  <c r="G15" i="2"/>
  <c r="H14" i="2"/>
  <c r="G14" i="2"/>
  <c r="H13" i="2"/>
  <c r="G13" i="2"/>
  <c r="H12" i="2"/>
  <c r="G12" i="2"/>
  <c r="H11" i="2"/>
  <c r="G11" i="2"/>
  <c r="H10" i="2"/>
  <c r="G10" i="2"/>
  <c r="H9" i="2"/>
  <c r="G9" i="2"/>
  <c r="H16" i="1"/>
  <c r="O16" i="1" s="1"/>
  <c r="O9" i="4" s="1"/>
  <c r="G14" i="1"/>
  <c r="H14" i="1"/>
  <c r="G15" i="1"/>
  <c r="I15" i="1" s="1"/>
  <c r="H15" i="1"/>
  <c r="G16" i="1"/>
  <c r="G17" i="1"/>
  <c r="I17" i="1" s="1"/>
  <c r="H17" i="1"/>
  <c r="O17" i="1" s="1"/>
  <c r="O10" i="4" s="1"/>
  <c r="G18" i="1"/>
  <c r="I18" i="1" s="1"/>
  <c r="H18" i="1"/>
  <c r="G19" i="1"/>
  <c r="H19" i="1"/>
  <c r="I19" i="1"/>
  <c r="G20" i="1"/>
  <c r="N20" i="1" s="1"/>
  <c r="N13" i="4" s="1"/>
  <c r="H20" i="1"/>
  <c r="G21" i="1"/>
  <c r="H21" i="1"/>
  <c r="I21" i="1" s="1"/>
  <c r="I14" i="4" s="1"/>
  <c r="G22" i="1"/>
  <c r="H22" i="1"/>
  <c r="H15" i="4" s="1"/>
  <c r="I22" i="1"/>
  <c r="P22" i="1" s="1"/>
  <c r="P15" i="4" s="1"/>
  <c r="G23" i="1"/>
  <c r="I23" i="1" s="1"/>
  <c r="H23" i="1"/>
  <c r="G24" i="1"/>
  <c r="H24" i="1"/>
  <c r="I24" i="1"/>
  <c r="G25" i="1"/>
  <c r="I25" i="1" s="1"/>
  <c r="H25" i="1"/>
  <c r="H18" i="4" s="1"/>
  <c r="G26" i="1"/>
  <c r="I26" i="1" s="1"/>
  <c r="H26" i="1"/>
  <c r="G27" i="1"/>
  <c r="H27" i="1"/>
  <c r="I27" i="1"/>
  <c r="I20" i="4" s="1"/>
  <c r="G28" i="1"/>
  <c r="I28" i="1" s="1"/>
  <c r="H28" i="1"/>
  <c r="G29" i="1"/>
  <c r="H29" i="1"/>
  <c r="I29" i="1"/>
  <c r="G30" i="1"/>
  <c r="H30" i="1"/>
  <c r="H23" i="4" s="1"/>
  <c r="I30" i="1"/>
  <c r="I23" i="4" s="1"/>
  <c r="G31" i="1"/>
  <c r="H31" i="1"/>
  <c r="I31" i="1" s="1"/>
  <c r="G32" i="1"/>
  <c r="H32" i="1"/>
  <c r="I32" i="1"/>
  <c r="G33" i="1"/>
  <c r="I33" i="1" s="1"/>
  <c r="H33" i="1"/>
  <c r="O33" i="1" s="1"/>
  <c r="O26" i="4" s="1"/>
  <c r="G34" i="1"/>
  <c r="I34" i="1" s="1"/>
  <c r="H34" i="1"/>
  <c r="G35" i="1"/>
  <c r="H35" i="1"/>
  <c r="I35" i="1"/>
  <c r="I28" i="4" s="1"/>
  <c r="G36" i="1"/>
  <c r="I36" i="1" s="1"/>
  <c r="I29" i="4" s="1"/>
  <c r="H36" i="1"/>
  <c r="G37" i="1"/>
  <c r="H37" i="1"/>
  <c r="I37" i="1"/>
  <c r="G38" i="1"/>
  <c r="H38" i="1"/>
  <c r="O38" i="1" s="1"/>
  <c r="O31" i="4" s="1"/>
  <c r="I38" i="1"/>
  <c r="P38" i="1" s="1"/>
  <c r="P31" i="4" s="1"/>
  <c r="G39" i="1"/>
  <c r="I39" i="1" s="1"/>
  <c r="H39" i="1"/>
  <c r="G40" i="1"/>
  <c r="H40" i="1"/>
  <c r="I40" i="1"/>
  <c r="G41" i="1"/>
  <c r="I41" i="1" s="1"/>
  <c r="H41" i="1"/>
  <c r="H34" i="4" s="1"/>
  <c r="G42" i="1"/>
  <c r="I42" i="1" s="1"/>
  <c r="H42" i="1"/>
  <c r="G43" i="1"/>
  <c r="H43" i="1"/>
  <c r="I43" i="1"/>
  <c r="I36" i="4" s="1"/>
  <c r="G44" i="1"/>
  <c r="N44" i="1" s="1"/>
  <c r="N37" i="4" s="1"/>
  <c r="H44" i="1"/>
  <c r="G45" i="1"/>
  <c r="H45" i="1"/>
  <c r="I45" i="1"/>
  <c r="G46" i="1"/>
  <c r="H46" i="1"/>
  <c r="H39" i="4" s="1"/>
  <c r="I46" i="1"/>
  <c r="I39" i="4" s="1"/>
  <c r="G47" i="1"/>
  <c r="I47" i="1" s="1"/>
  <c r="H47" i="1"/>
  <c r="G48" i="1"/>
  <c r="H48" i="1"/>
  <c r="I48" i="1"/>
  <c r="G49" i="1"/>
  <c r="I49" i="1" s="1"/>
  <c r="H49" i="1"/>
  <c r="H42" i="4" s="1"/>
  <c r="G50" i="1"/>
  <c r="I50" i="1" s="1"/>
  <c r="H50" i="1"/>
  <c r="G51" i="1"/>
  <c r="H51" i="1"/>
  <c r="I51" i="1"/>
  <c r="G52" i="1"/>
  <c r="I52" i="1" s="1"/>
  <c r="I45" i="4" s="1"/>
  <c r="H52" i="1"/>
  <c r="G53" i="1"/>
  <c r="H53" i="1"/>
  <c r="I53" i="1"/>
  <c r="G54" i="1"/>
  <c r="H54" i="1"/>
  <c r="H47" i="4" s="1"/>
  <c r="I54" i="1"/>
  <c r="P54" i="1" s="1"/>
  <c r="P47" i="4" s="1"/>
  <c r="G55" i="1"/>
  <c r="I55" i="1" s="1"/>
  <c r="H55" i="1"/>
  <c r="G56" i="1"/>
  <c r="H56" i="1"/>
  <c r="I56" i="1"/>
  <c r="G57" i="1"/>
  <c r="I57" i="1" s="1"/>
  <c r="H57" i="1"/>
  <c r="H50" i="4" s="1"/>
  <c r="G58" i="1"/>
  <c r="I58" i="1" s="1"/>
  <c r="H58" i="1"/>
  <c r="G59" i="1"/>
  <c r="H59" i="1"/>
  <c r="I59" i="1"/>
  <c r="P59" i="1" s="1"/>
  <c r="P52" i="4" s="1"/>
  <c r="G60" i="1"/>
  <c r="I60" i="1" s="1"/>
  <c r="I53" i="4" s="1"/>
  <c r="H60" i="1"/>
  <c r="G61" i="1"/>
  <c r="H61" i="1"/>
  <c r="I61" i="1"/>
  <c r="G62" i="1"/>
  <c r="H62" i="1"/>
  <c r="H55" i="4" s="1"/>
  <c r="I62" i="1"/>
  <c r="I55" i="4" s="1"/>
  <c r="G63" i="1"/>
  <c r="I63" i="1" s="1"/>
  <c r="H63" i="1"/>
  <c r="G64" i="1"/>
  <c r="H64" i="1"/>
  <c r="I64" i="1"/>
  <c r="G65" i="1"/>
  <c r="I65" i="1" s="1"/>
  <c r="H65" i="1"/>
  <c r="O65" i="1" s="1"/>
  <c r="O58" i="4" s="1"/>
  <c r="G66" i="1"/>
  <c r="I66" i="1" s="1"/>
  <c r="H66" i="1"/>
  <c r="G67" i="1"/>
  <c r="H67" i="1"/>
  <c r="H60" i="4" s="1"/>
  <c r="I67" i="1"/>
  <c r="I60" i="4" s="1"/>
  <c r="G68" i="1"/>
  <c r="I68" i="1" s="1"/>
  <c r="I61" i="4" s="1"/>
  <c r="H68" i="1"/>
  <c r="G69" i="1"/>
  <c r="H69" i="1"/>
  <c r="I69" i="1"/>
  <c r="G70" i="1"/>
  <c r="N70" i="1" s="1"/>
  <c r="N63" i="4" s="1"/>
  <c r="H70" i="1"/>
  <c r="H63" i="4" s="1"/>
  <c r="I70" i="1"/>
  <c r="I63" i="4" s="1"/>
  <c r="G71" i="1"/>
  <c r="I71" i="1" s="1"/>
  <c r="H71" i="1"/>
  <c r="G72" i="1"/>
  <c r="H72" i="1"/>
  <c r="I72" i="1"/>
  <c r="P72" i="1" s="1"/>
  <c r="P65" i="4" s="1"/>
  <c r="G73" i="1"/>
  <c r="I73" i="1" s="1"/>
  <c r="H73" i="1"/>
  <c r="H66" i="4" s="1"/>
  <c r="G74" i="1"/>
  <c r="I74" i="1" s="1"/>
  <c r="H74" i="1"/>
  <c r="G75" i="1"/>
  <c r="H75" i="1"/>
  <c r="H68" i="4" s="1"/>
  <c r="I75" i="1"/>
  <c r="P75" i="1" s="1"/>
  <c r="P68" i="4" s="1"/>
  <c r="G76" i="1"/>
  <c r="I76" i="1" s="1"/>
  <c r="I69" i="4" s="1"/>
  <c r="H76" i="1"/>
  <c r="G77" i="1"/>
  <c r="H77" i="1"/>
  <c r="I77" i="1"/>
  <c r="G78" i="1"/>
  <c r="N78" i="1" s="1"/>
  <c r="N71" i="4" s="1"/>
  <c r="H78" i="1"/>
  <c r="H71" i="4" s="1"/>
  <c r="I78" i="1"/>
  <c r="I71" i="4" s="1"/>
  <c r="G79" i="1"/>
  <c r="I79" i="1" s="1"/>
  <c r="H79" i="1"/>
  <c r="G80" i="1"/>
  <c r="H80" i="1"/>
  <c r="I80" i="1"/>
  <c r="G81" i="1"/>
  <c r="I81" i="1" s="1"/>
  <c r="H81" i="1"/>
  <c r="G82" i="1"/>
  <c r="I82" i="1" s="1"/>
  <c r="H82" i="1"/>
  <c r="G83" i="1"/>
  <c r="H83" i="1"/>
  <c r="I83" i="1"/>
  <c r="I76" i="4" s="1"/>
  <c r="G84" i="1"/>
  <c r="I84" i="1" s="1"/>
  <c r="H84" i="1"/>
  <c r="G85" i="1"/>
  <c r="I85" i="1" s="1"/>
  <c r="I78" i="4" s="1"/>
  <c r="H85" i="1"/>
  <c r="G86" i="1"/>
  <c r="H86" i="1"/>
  <c r="H79" i="4" s="1"/>
  <c r="I86" i="1"/>
  <c r="G87" i="1"/>
  <c r="I87" i="1" s="1"/>
  <c r="H87" i="1"/>
  <c r="G88" i="1"/>
  <c r="H88" i="1"/>
  <c r="I88" i="1"/>
  <c r="G89" i="1"/>
  <c r="I89" i="1" s="1"/>
  <c r="H89" i="1"/>
  <c r="H82" i="4" s="1"/>
  <c r="G90" i="1"/>
  <c r="I90" i="1" s="1"/>
  <c r="H90" i="1"/>
  <c r="G91" i="1"/>
  <c r="H91" i="1"/>
  <c r="H84" i="4" s="1"/>
  <c r="I91" i="1"/>
  <c r="I84" i="4" s="1"/>
  <c r="G92" i="1"/>
  <c r="I92" i="1" s="1"/>
  <c r="H92" i="1"/>
  <c r="G93" i="1"/>
  <c r="I93" i="1" s="1"/>
  <c r="H93" i="1"/>
  <c r="G94" i="1"/>
  <c r="N94" i="1" s="1"/>
  <c r="N87" i="4" s="1"/>
  <c r="H94" i="1"/>
  <c r="H87" i="4" s="1"/>
  <c r="I94" i="1"/>
  <c r="I87" i="4" s="1"/>
  <c r="G95" i="1"/>
  <c r="I95" i="1" s="1"/>
  <c r="H95" i="1"/>
  <c r="G96" i="1"/>
  <c r="H96" i="1"/>
  <c r="I96" i="1"/>
  <c r="P96" i="1" s="1"/>
  <c r="P89" i="4" s="1"/>
  <c r="G97" i="1"/>
  <c r="I97" i="1" s="1"/>
  <c r="H97" i="1"/>
  <c r="O97" i="1" s="1"/>
  <c r="O90" i="4" s="1"/>
  <c r="G98" i="1"/>
  <c r="I98" i="1" s="1"/>
  <c r="H98" i="1"/>
  <c r="G99" i="1"/>
  <c r="H99" i="1"/>
  <c r="H92" i="4" s="1"/>
  <c r="I99" i="1"/>
  <c r="I92" i="4" s="1"/>
  <c r="G100" i="1"/>
  <c r="I100" i="1" s="1"/>
  <c r="I93" i="4" s="1"/>
  <c r="H100" i="1"/>
  <c r="G101" i="1"/>
  <c r="I101" i="1" s="1"/>
  <c r="H101" i="1"/>
  <c r="G102" i="1"/>
  <c r="N102" i="1" s="1"/>
  <c r="N95" i="4" s="1"/>
  <c r="H102" i="1"/>
  <c r="I102" i="1"/>
  <c r="I95" i="4" s="1"/>
  <c r="G103" i="1"/>
  <c r="I103" i="1" s="1"/>
  <c r="H103" i="1"/>
  <c r="G104" i="1"/>
  <c r="H104" i="1"/>
  <c r="I104" i="1"/>
  <c r="G105" i="1"/>
  <c r="I105" i="1" s="1"/>
  <c r="H105" i="1"/>
  <c r="H98" i="4" s="1"/>
  <c r="G106" i="1"/>
  <c r="I106" i="1" s="1"/>
  <c r="H106" i="1"/>
  <c r="G107" i="1"/>
  <c r="H107" i="1"/>
  <c r="I107" i="1"/>
  <c r="G108" i="1"/>
  <c r="N108" i="1" s="1"/>
  <c r="N101" i="4" s="1"/>
  <c r="H108" i="1"/>
  <c r="G109" i="1"/>
  <c r="I109" i="1" s="1"/>
  <c r="H109" i="1"/>
  <c r="G110" i="1"/>
  <c r="H110" i="1"/>
  <c r="H103" i="4" s="1"/>
  <c r="I110" i="1"/>
  <c r="I103" i="4" s="1"/>
  <c r="G111" i="1"/>
  <c r="I111" i="1" s="1"/>
  <c r="H111" i="1"/>
  <c r="G112" i="1"/>
  <c r="H112" i="1"/>
  <c r="I112" i="1"/>
  <c r="P112" i="1" s="1"/>
  <c r="P105" i="4" s="1"/>
  <c r="G113" i="1"/>
  <c r="I113" i="1" s="1"/>
  <c r="H113" i="1"/>
  <c r="H106" i="4" s="1"/>
  <c r="G114" i="1"/>
  <c r="I114" i="1" s="1"/>
  <c r="H114" i="1"/>
  <c r="N110" i="1"/>
  <c r="N103" i="4" s="1"/>
  <c r="H100" i="4"/>
  <c r="I97" i="4"/>
  <c r="P88" i="1"/>
  <c r="P81" i="4" s="1"/>
  <c r="N86" i="1"/>
  <c r="N79" i="4" s="1"/>
  <c r="I73" i="4"/>
  <c r="P64" i="1"/>
  <c r="P57" i="4" s="1"/>
  <c r="N62" i="1"/>
  <c r="N55" i="4" s="1"/>
  <c r="H52" i="4"/>
  <c r="P56" i="1"/>
  <c r="P49" i="4" s="1"/>
  <c r="N54" i="1"/>
  <c r="N47" i="4" s="1"/>
  <c r="H44" i="4"/>
  <c r="P48" i="1"/>
  <c r="P41" i="4" s="1"/>
  <c r="N46" i="1"/>
  <c r="N39" i="4" s="1"/>
  <c r="H36" i="4"/>
  <c r="I33" i="4"/>
  <c r="N38" i="1"/>
  <c r="N31" i="4" s="1"/>
  <c r="H28" i="4"/>
  <c r="P32" i="1"/>
  <c r="P25" i="4" s="1"/>
  <c r="N30" i="1"/>
  <c r="N23" i="4" s="1"/>
  <c r="H20" i="4"/>
  <c r="P24" i="1"/>
  <c r="P17" i="4" s="1"/>
  <c r="N22" i="1"/>
  <c r="N15" i="4" s="1"/>
  <c r="I12" i="4"/>
  <c r="N14" i="1"/>
  <c r="N7" i="4" s="1"/>
  <c r="M114" i="1"/>
  <c r="M113" i="1"/>
  <c r="M106" i="4" s="1"/>
  <c r="M112" i="1"/>
  <c r="M111" i="1"/>
  <c r="M110" i="1"/>
  <c r="M109" i="1"/>
  <c r="M102" i="4" s="1"/>
  <c r="M108" i="1"/>
  <c r="M107" i="1"/>
  <c r="M100" i="4" s="1"/>
  <c r="M106" i="1"/>
  <c r="M105" i="1"/>
  <c r="M98" i="4" s="1"/>
  <c r="M104" i="1"/>
  <c r="M103" i="1"/>
  <c r="M102" i="1"/>
  <c r="M101" i="1"/>
  <c r="M100" i="1"/>
  <c r="M99" i="1"/>
  <c r="M92" i="4" s="1"/>
  <c r="M98" i="1"/>
  <c r="M97" i="1"/>
  <c r="M90" i="4" s="1"/>
  <c r="M96" i="1"/>
  <c r="M95" i="1"/>
  <c r="M94" i="1"/>
  <c r="M93" i="1"/>
  <c r="M92" i="1"/>
  <c r="M91" i="1"/>
  <c r="M84" i="4" s="1"/>
  <c r="M90" i="1"/>
  <c r="M89" i="1"/>
  <c r="M82" i="4" s="1"/>
  <c r="M88" i="1"/>
  <c r="M87" i="1"/>
  <c r="M86" i="1"/>
  <c r="M85" i="1"/>
  <c r="M78" i="4" s="1"/>
  <c r="M84" i="1"/>
  <c r="M83" i="1"/>
  <c r="M76" i="4" s="1"/>
  <c r="M82" i="1"/>
  <c r="M81" i="1"/>
  <c r="M80" i="1"/>
  <c r="M79" i="1"/>
  <c r="M78" i="1"/>
  <c r="M77" i="1"/>
  <c r="M76" i="1"/>
  <c r="M75" i="1"/>
  <c r="M68" i="4" s="1"/>
  <c r="M74" i="1"/>
  <c r="M73" i="1"/>
  <c r="M72" i="1"/>
  <c r="M71" i="1"/>
  <c r="M70" i="1"/>
  <c r="M69" i="1"/>
  <c r="M68" i="1"/>
  <c r="M67" i="1"/>
  <c r="M60" i="4" s="1"/>
  <c r="M66" i="1"/>
  <c r="M65" i="1"/>
  <c r="M58" i="4" s="1"/>
  <c r="M64" i="1"/>
  <c r="M63" i="1"/>
  <c r="M62" i="1"/>
  <c r="M61" i="1"/>
  <c r="M54" i="4" s="1"/>
  <c r="M60" i="1"/>
  <c r="M59" i="1"/>
  <c r="M52" i="4" s="1"/>
  <c r="M58" i="1"/>
  <c r="M57" i="1"/>
  <c r="M50" i="4" s="1"/>
  <c r="M56" i="1"/>
  <c r="M55" i="1"/>
  <c r="M54" i="1"/>
  <c r="M53" i="1"/>
  <c r="M52" i="1"/>
  <c r="M51" i="1"/>
  <c r="M44" i="4" s="1"/>
  <c r="M50" i="1"/>
  <c r="M49" i="1"/>
  <c r="M48" i="1"/>
  <c r="M47" i="1"/>
  <c r="M46" i="1"/>
  <c r="M45" i="1"/>
  <c r="M44" i="1"/>
  <c r="M43" i="1"/>
  <c r="M36" i="4" s="1"/>
  <c r="M42" i="1"/>
  <c r="M41" i="1"/>
  <c r="M40" i="1"/>
  <c r="M39" i="1"/>
  <c r="M38" i="1"/>
  <c r="M37" i="1"/>
  <c r="M36" i="1"/>
  <c r="M35" i="1"/>
  <c r="M28" i="4" s="1"/>
  <c r="M34" i="1"/>
  <c r="M33" i="1"/>
  <c r="M32" i="1"/>
  <c r="M31" i="1"/>
  <c r="M30" i="1"/>
  <c r="M29" i="1"/>
  <c r="M28" i="1"/>
  <c r="M27" i="1"/>
  <c r="M26" i="1"/>
  <c r="M25" i="1"/>
  <c r="M24" i="1"/>
  <c r="M23" i="1"/>
  <c r="M22" i="1"/>
  <c r="M21" i="1"/>
  <c r="M20" i="1"/>
  <c r="M19" i="1"/>
  <c r="M12" i="4" s="1"/>
  <c r="M18" i="1"/>
  <c r="M17" i="1"/>
  <c r="M16" i="1"/>
  <c r="M15" i="1"/>
  <c r="M14" i="1"/>
  <c r="L114" i="1"/>
  <c r="L113" i="1"/>
  <c r="L106" i="4" s="1"/>
  <c r="L112" i="1"/>
  <c r="L111" i="1"/>
  <c r="L110" i="1"/>
  <c r="L109" i="1"/>
  <c r="L108" i="1"/>
  <c r="L107" i="1"/>
  <c r="L100" i="4" s="1"/>
  <c r="L106" i="1"/>
  <c r="L99" i="4" s="1"/>
  <c r="L105" i="1"/>
  <c r="L104" i="1"/>
  <c r="L103" i="1"/>
  <c r="L102" i="1"/>
  <c r="L95" i="4" s="1"/>
  <c r="L101" i="1"/>
  <c r="L94" i="4" s="1"/>
  <c r="L100" i="1"/>
  <c r="L99" i="1"/>
  <c r="L98" i="1"/>
  <c r="L91" i="4" s="1"/>
  <c r="L97" i="1"/>
  <c r="L96" i="1"/>
  <c r="L95" i="1"/>
  <c r="L94" i="1"/>
  <c r="L87" i="4" s="1"/>
  <c r="L93" i="1"/>
  <c r="L86" i="4" s="1"/>
  <c r="L92" i="1"/>
  <c r="L91" i="1"/>
  <c r="L90" i="1"/>
  <c r="L83" i="4" s="1"/>
  <c r="L89" i="1"/>
  <c r="L82" i="4" s="1"/>
  <c r="L88" i="1"/>
  <c r="L87" i="1"/>
  <c r="L86" i="1"/>
  <c r="L79" i="4" s="1"/>
  <c r="L85" i="1"/>
  <c r="L84" i="1"/>
  <c r="L83" i="1"/>
  <c r="L82" i="1"/>
  <c r="L75" i="4" s="1"/>
  <c r="L81" i="1"/>
  <c r="L80" i="1"/>
  <c r="L79" i="1"/>
  <c r="L78" i="1"/>
  <c r="L71" i="4" s="1"/>
  <c r="L77" i="1"/>
  <c r="L70" i="4" s="1"/>
  <c r="L76" i="1"/>
  <c r="L75" i="1"/>
  <c r="L74" i="1"/>
  <c r="L67" i="4" s="1"/>
  <c r="L73" i="1"/>
  <c r="L72" i="1"/>
  <c r="L71" i="1"/>
  <c r="L70" i="1"/>
  <c r="L63" i="4" s="1"/>
  <c r="L69" i="1"/>
  <c r="L62" i="4" s="1"/>
  <c r="L68" i="1"/>
  <c r="L67" i="1"/>
  <c r="L66" i="1"/>
  <c r="L59" i="4" s="1"/>
  <c r="L65" i="1"/>
  <c r="L58" i="4" s="1"/>
  <c r="L64" i="1"/>
  <c r="L63" i="1"/>
  <c r="L62" i="1"/>
  <c r="L61" i="1"/>
  <c r="L60" i="1"/>
  <c r="L59" i="1"/>
  <c r="L52" i="4" s="1"/>
  <c r="L58" i="1"/>
  <c r="L51" i="4" s="1"/>
  <c r="L57" i="1"/>
  <c r="L56" i="1"/>
  <c r="L55" i="1"/>
  <c r="L54" i="1"/>
  <c r="L53" i="1"/>
  <c r="L52" i="1"/>
  <c r="L51" i="1"/>
  <c r="L44" i="4" s="1"/>
  <c r="L50" i="1"/>
  <c r="L43" i="4" s="1"/>
  <c r="L49" i="1"/>
  <c r="L48" i="1"/>
  <c r="L47" i="1"/>
  <c r="L46" i="1"/>
  <c r="L39" i="4" s="1"/>
  <c r="L45" i="1"/>
  <c r="L44" i="1"/>
  <c r="L43" i="1"/>
  <c r="L36" i="4" s="1"/>
  <c r="L42" i="1"/>
  <c r="L35" i="4" s="1"/>
  <c r="L41" i="1"/>
  <c r="L40" i="1"/>
  <c r="L39" i="1"/>
  <c r="L38" i="1"/>
  <c r="L31" i="4" s="1"/>
  <c r="L37" i="1"/>
  <c r="L36" i="1"/>
  <c r="L35" i="1"/>
  <c r="L28" i="4" s="1"/>
  <c r="L34" i="1"/>
  <c r="L33" i="1"/>
  <c r="L32" i="1"/>
  <c r="L31" i="1"/>
  <c r="L30" i="1"/>
  <c r="L23" i="4" s="1"/>
  <c r="L29" i="1"/>
  <c r="L22" i="4" s="1"/>
  <c r="L28" i="1"/>
  <c r="L27" i="1"/>
  <c r="L20" i="4" s="1"/>
  <c r="L26" i="1"/>
  <c r="L19" i="4" s="1"/>
  <c r="L25" i="1"/>
  <c r="L24" i="1"/>
  <c r="L23" i="1"/>
  <c r="L22" i="1"/>
  <c r="L15" i="4" s="1"/>
  <c r="L21" i="1"/>
  <c r="L14" i="4" s="1"/>
  <c r="L20" i="1"/>
  <c r="L19" i="1"/>
  <c r="L18" i="1"/>
  <c r="L115" i="1" s="1"/>
  <c r="L108" i="4" s="1"/>
  <c r="L17" i="1"/>
  <c r="L10" i="4" s="1"/>
  <c r="L16" i="1"/>
  <c r="L15" i="1"/>
  <c r="L14" i="1"/>
  <c r="K14" i="1"/>
  <c r="I100" i="4"/>
  <c r="I70" i="4"/>
  <c r="I62" i="4"/>
  <c r="I54" i="4"/>
  <c r="I46" i="4"/>
  <c r="I44" i="4"/>
  <c r="H76" i="4"/>
  <c r="H12" i="4"/>
  <c r="K108" i="4"/>
  <c r="J108" i="4"/>
  <c r="M107" i="4"/>
  <c r="L107" i="4"/>
  <c r="M105" i="4"/>
  <c r="L105" i="4"/>
  <c r="M104" i="4"/>
  <c r="L104" i="4"/>
  <c r="M103" i="4"/>
  <c r="L103" i="4"/>
  <c r="L102" i="4"/>
  <c r="M101" i="4"/>
  <c r="L101" i="4"/>
  <c r="M99" i="4"/>
  <c r="L98" i="4"/>
  <c r="M97" i="4"/>
  <c r="L97" i="4"/>
  <c r="M96" i="4"/>
  <c r="L96" i="4"/>
  <c r="M95" i="4"/>
  <c r="M94" i="4"/>
  <c r="M93" i="4"/>
  <c r="L93" i="4"/>
  <c r="L92" i="4"/>
  <c r="M91" i="4"/>
  <c r="L90" i="4"/>
  <c r="M89" i="4"/>
  <c r="L89" i="4"/>
  <c r="M88" i="4"/>
  <c r="L88" i="4"/>
  <c r="M87" i="4"/>
  <c r="M86" i="4"/>
  <c r="M85" i="4"/>
  <c r="L85" i="4"/>
  <c r="L84" i="4"/>
  <c r="M83" i="4"/>
  <c r="M81" i="4"/>
  <c r="L81" i="4"/>
  <c r="M80" i="4"/>
  <c r="L80" i="4"/>
  <c r="M79" i="4"/>
  <c r="L78" i="4"/>
  <c r="M77" i="4"/>
  <c r="L77" i="4"/>
  <c r="L76" i="4"/>
  <c r="M75" i="4"/>
  <c r="M74" i="4"/>
  <c r="L74" i="4"/>
  <c r="M73" i="4"/>
  <c r="L73" i="4"/>
  <c r="M72" i="4"/>
  <c r="L72" i="4"/>
  <c r="M71" i="4"/>
  <c r="M70" i="4"/>
  <c r="M69" i="4"/>
  <c r="L69" i="4"/>
  <c r="L68" i="4"/>
  <c r="M67" i="4"/>
  <c r="M66" i="4"/>
  <c r="L66" i="4"/>
  <c r="M65" i="4"/>
  <c r="L65" i="4"/>
  <c r="M64" i="4"/>
  <c r="L64" i="4"/>
  <c r="M63" i="4"/>
  <c r="M62" i="4"/>
  <c r="M61" i="4"/>
  <c r="L61" i="4"/>
  <c r="L60" i="4"/>
  <c r="M59" i="4"/>
  <c r="M57" i="4"/>
  <c r="L57" i="4"/>
  <c r="M56" i="4"/>
  <c r="L56" i="4"/>
  <c r="M55" i="4"/>
  <c r="L55" i="4"/>
  <c r="L54" i="4"/>
  <c r="M53" i="4"/>
  <c r="L53" i="4"/>
  <c r="M51" i="4"/>
  <c r="L50" i="4"/>
  <c r="M49" i="4"/>
  <c r="L49" i="4"/>
  <c r="M48" i="4"/>
  <c r="L48" i="4"/>
  <c r="M47" i="4"/>
  <c r="L47" i="4"/>
  <c r="M46" i="4"/>
  <c r="L46" i="4"/>
  <c r="M45" i="4"/>
  <c r="L45" i="4"/>
  <c r="M43" i="4"/>
  <c r="M42" i="4"/>
  <c r="L42" i="4"/>
  <c r="M41" i="4"/>
  <c r="L41" i="4"/>
  <c r="M40" i="4"/>
  <c r="L40" i="4"/>
  <c r="M39" i="4"/>
  <c r="M38" i="4"/>
  <c r="L38" i="4"/>
  <c r="M37" i="4"/>
  <c r="L37" i="4"/>
  <c r="M35" i="4"/>
  <c r="M34" i="4"/>
  <c r="L34" i="4"/>
  <c r="M33" i="4"/>
  <c r="L33" i="4"/>
  <c r="M32" i="4"/>
  <c r="L32" i="4"/>
  <c r="M31" i="4"/>
  <c r="M30" i="4"/>
  <c r="L30" i="4"/>
  <c r="M29" i="4"/>
  <c r="L29" i="4"/>
  <c r="M27" i="4"/>
  <c r="L27" i="4"/>
  <c r="M26" i="4"/>
  <c r="L26" i="4"/>
  <c r="M25" i="4"/>
  <c r="L25" i="4"/>
  <c r="M24" i="4"/>
  <c r="L24" i="4"/>
  <c r="M23" i="4"/>
  <c r="M22" i="4"/>
  <c r="M21" i="4"/>
  <c r="L21" i="4"/>
  <c r="M20" i="4"/>
  <c r="M19" i="4"/>
  <c r="M18" i="4"/>
  <c r="L18" i="4"/>
  <c r="M17" i="4"/>
  <c r="L17" i="4"/>
  <c r="M16" i="4"/>
  <c r="L16" i="4"/>
  <c r="M15" i="4"/>
  <c r="M14" i="4"/>
  <c r="M13" i="4"/>
  <c r="L13" i="4"/>
  <c r="L12" i="4"/>
  <c r="M11" i="4"/>
  <c r="M10" i="4"/>
  <c r="M9" i="4"/>
  <c r="L9" i="4"/>
  <c r="M8" i="4"/>
  <c r="L8" i="4"/>
  <c r="H107" i="4"/>
  <c r="H105" i="4"/>
  <c r="H104" i="4"/>
  <c r="H102" i="4"/>
  <c r="H101" i="4"/>
  <c r="H99" i="4"/>
  <c r="H97" i="4"/>
  <c r="H96" i="4"/>
  <c r="H95" i="4"/>
  <c r="H94" i="4"/>
  <c r="H93" i="4"/>
  <c r="H91" i="4"/>
  <c r="I89" i="4"/>
  <c r="H89" i="4"/>
  <c r="H88" i="4"/>
  <c r="H86" i="4"/>
  <c r="H85" i="4"/>
  <c r="H83" i="4"/>
  <c r="H81" i="4"/>
  <c r="H80" i="4"/>
  <c r="I79" i="4"/>
  <c r="H78" i="4"/>
  <c r="H77" i="4"/>
  <c r="H75" i="4"/>
  <c r="H74" i="4"/>
  <c r="H73" i="4"/>
  <c r="H72" i="4"/>
  <c r="H70" i="4"/>
  <c r="H69" i="4"/>
  <c r="I68" i="4"/>
  <c r="H67" i="4"/>
  <c r="I65" i="4"/>
  <c r="H65" i="4"/>
  <c r="H64" i="4"/>
  <c r="H62" i="4"/>
  <c r="H61" i="4"/>
  <c r="H59" i="4"/>
  <c r="H58" i="4"/>
  <c r="H57" i="4"/>
  <c r="H56" i="4"/>
  <c r="H54" i="4"/>
  <c r="H53" i="4"/>
  <c r="H51" i="4"/>
  <c r="I49" i="4"/>
  <c r="H49" i="4"/>
  <c r="H48" i="4"/>
  <c r="I47" i="4"/>
  <c r="H46" i="4"/>
  <c r="H45" i="4"/>
  <c r="H43" i="4"/>
  <c r="H41" i="4"/>
  <c r="H40" i="4"/>
  <c r="I38" i="4"/>
  <c r="H38" i="4"/>
  <c r="H37" i="4"/>
  <c r="H35" i="4"/>
  <c r="H33" i="4"/>
  <c r="H32" i="4"/>
  <c r="H31" i="4"/>
  <c r="I30" i="4"/>
  <c r="H30" i="4"/>
  <c r="H29" i="4"/>
  <c r="H27" i="4"/>
  <c r="H25" i="4"/>
  <c r="H24" i="4"/>
  <c r="I22" i="4"/>
  <c r="H22" i="4"/>
  <c r="H21" i="4"/>
  <c r="H19" i="4"/>
  <c r="H17" i="4"/>
  <c r="H16" i="4"/>
  <c r="I15" i="4"/>
  <c r="H14" i="4"/>
  <c r="H13" i="4"/>
  <c r="H11" i="4"/>
  <c r="H9" i="4"/>
  <c r="H8" i="4"/>
  <c r="M7" i="4"/>
  <c r="L7" i="4"/>
  <c r="O114" i="1"/>
  <c r="O107" i="4" s="1"/>
  <c r="O112" i="1"/>
  <c r="O105" i="4" s="1"/>
  <c r="O111" i="1"/>
  <c r="O104" i="4" s="1"/>
  <c r="O109" i="1"/>
  <c r="O102" i="4" s="1"/>
  <c r="O108" i="1"/>
  <c r="O101" i="4" s="1"/>
  <c r="O106" i="1"/>
  <c r="O99" i="4" s="1"/>
  <c r="P104" i="1"/>
  <c r="P97" i="4" s="1"/>
  <c r="O104" i="1"/>
  <c r="O97" i="4" s="1"/>
  <c r="O103" i="1"/>
  <c r="O96" i="4" s="1"/>
  <c r="O102" i="1"/>
  <c r="O95" i="4" s="1"/>
  <c r="O101" i="1"/>
  <c r="O94" i="4" s="1"/>
  <c r="O100" i="1"/>
  <c r="O93" i="4" s="1"/>
  <c r="O98" i="1"/>
  <c r="O91" i="4" s="1"/>
  <c r="O96" i="1"/>
  <c r="O89" i="4" s="1"/>
  <c r="O95" i="1"/>
  <c r="O88" i="4" s="1"/>
  <c r="O93" i="1"/>
  <c r="O86" i="4" s="1"/>
  <c r="O92" i="1"/>
  <c r="O85" i="4" s="1"/>
  <c r="O90" i="1"/>
  <c r="O83" i="4" s="1"/>
  <c r="O88" i="1"/>
  <c r="O81" i="4" s="1"/>
  <c r="O87" i="1"/>
  <c r="O80" i="4" s="1"/>
  <c r="P86" i="1"/>
  <c r="P79" i="4" s="1"/>
  <c r="O85" i="1"/>
  <c r="O78" i="4" s="1"/>
  <c r="O84" i="1"/>
  <c r="O77" i="4" s="1"/>
  <c r="O82" i="1"/>
  <c r="O75" i="4" s="1"/>
  <c r="O81" i="1"/>
  <c r="O74" i="4" s="1"/>
  <c r="P80" i="1"/>
  <c r="P73" i="4" s="1"/>
  <c r="O80" i="1"/>
  <c r="O73" i="4" s="1"/>
  <c r="O79" i="1"/>
  <c r="O72" i="4" s="1"/>
  <c r="P77" i="1"/>
  <c r="P70" i="4" s="1"/>
  <c r="O77" i="1"/>
  <c r="O70" i="4" s="1"/>
  <c r="O76" i="1"/>
  <c r="O69" i="4" s="1"/>
  <c r="O74" i="1"/>
  <c r="O67" i="4" s="1"/>
  <c r="O72" i="1"/>
  <c r="O65" i="4" s="1"/>
  <c r="O71" i="1"/>
  <c r="O64" i="4" s="1"/>
  <c r="O69" i="1"/>
  <c r="O62" i="4" s="1"/>
  <c r="O68" i="1"/>
  <c r="O61" i="4" s="1"/>
  <c r="O66" i="1"/>
  <c r="O59" i="4" s="1"/>
  <c r="O64" i="1"/>
  <c r="O57" i="4" s="1"/>
  <c r="O63" i="1"/>
  <c r="O56" i="4" s="1"/>
  <c r="P61" i="1"/>
  <c r="P54" i="4" s="1"/>
  <c r="O61" i="1"/>
  <c r="O54" i="4" s="1"/>
  <c r="O60" i="1"/>
  <c r="O53" i="4" s="1"/>
  <c r="O58" i="1"/>
  <c r="O51" i="4" s="1"/>
  <c r="O56" i="1"/>
  <c r="O49" i="4" s="1"/>
  <c r="O55" i="1"/>
  <c r="O48" i="4" s="1"/>
  <c r="O53" i="1"/>
  <c r="O46" i="4" s="1"/>
  <c r="O52" i="1"/>
  <c r="O45" i="4" s="1"/>
  <c r="O50" i="1"/>
  <c r="O43" i="4" s="1"/>
  <c r="O49" i="1"/>
  <c r="O42" i="4" s="1"/>
  <c r="O48" i="1"/>
  <c r="O41" i="4" s="1"/>
  <c r="O47" i="1"/>
  <c r="O40" i="4" s="1"/>
  <c r="P45" i="1"/>
  <c r="P38" i="4" s="1"/>
  <c r="O45" i="1"/>
  <c r="O38" i="4" s="1"/>
  <c r="O44" i="1"/>
  <c r="O37" i="4" s="1"/>
  <c r="O42" i="1"/>
  <c r="O35" i="4" s="1"/>
  <c r="P40" i="1"/>
  <c r="P33" i="4" s="1"/>
  <c r="O40" i="1"/>
  <c r="O33" i="4" s="1"/>
  <c r="O39" i="1"/>
  <c r="O32" i="4" s="1"/>
  <c r="P37" i="1"/>
  <c r="P30" i="4" s="1"/>
  <c r="O37" i="1"/>
  <c r="O30" i="4" s="1"/>
  <c r="O36" i="1"/>
  <c r="O29" i="4" s="1"/>
  <c r="O34" i="1"/>
  <c r="O27" i="4" s="1"/>
  <c r="O32" i="1"/>
  <c r="O25" i="4" s="1"/>
  <c r="O31" i="1"/>
  <c r="O24" i="4" s="1"/>
  <c r="P29" i="1"/>
  <c r="P22" i="4" s="1"/>
  <c r="O29" i="1"/>
  <c r="O22" i="4" s="1"/>
  <c r="O28" i="1"/>
  <c r="O21" i="4" s="1"/>
  <c r="O26" i="1"/>
  <c r="O19" i="4" s="1"/>
  <c r="O24" i="1"/>
  <c r="O17" i="4" s="1"/>
  <c r="O23" i="1"/>
  <c r="O16" i="4" s="1"/>
  <c r="O21" i="1"/>
  <c r="O14" i="4" s="1"/>
  <c r="O20" i="1"/>
  <c r="O13" i="4" s="1"/>
  <c r="O15" i="1"/>
  <c r="O8" i="4" s="1"/>
  <c r="M115" i="1"/>
  <c r="M108" i="4" s="1"/>
  <c r="N114" i="1"/>
  <c r="N107" i="4" s="1"/>
  <c r="N112" i="1"/>
  <c r="N105" i="4" s="1"/>
  <c r="N111" i="1"/>
  <c r="N104" i="4" s="1"/>
  <c r="N109" i="1"/>
  <c r="N102" i="4" s="1"/>
  <c r="N107" i="1"/>
  <c r="N100" i="4" s="1"/>
  <c r="N106" i="1"/>
  <c r="N99" i="4" s="1"/>
  <c r="N104" i="1"/>
  <c r="N97" i="4" s="1"/>
  <c r="N103" i="1"/>
  <c r="N96" i="4" s="1"/>
  <c r="N101" i="1"/>
  <c r="N94" i="4" s="1"/>
  <c r="N100" i="1"/>
  <c r="N93" i="4" s="1"/>
  <c r="N99" i="1"/>
  <c r="N92" i="4" s="1"/>
  <c r="N98" i="1"/>
  <c r="N91" i="4" s="1"/>
  <c r="N96" i="1"/>
  <c r="N89" i="4" s="1"/>
  <c r="N95" i="1"/>
  <c r="N88" i="4" s="1"/>
  <c r="N93" i="1"/>
  <c r="N86" i="4" s="1"/>
  <c r="N91" i="1"/>
  <c r="N84" i="4" s="1"/>
  <c r="N90" i="1"/>
  <c r="N83" i="4" s="1"/>
  <c r="N88" i="1"/>
  <c r="N81" i="4" s="1"/>
  <c r="N87" i="1"/>
  <c r="N80" i="4" s="1"/>
  <c r="N85" i="1"/>
  <c r="N78" i="4" s="1"/>
  <c r="N83" i="1"/>
  <c r="N76" i="4" s="1"/>
  <c r="N82" i="1"/>
  <c r="N75" i="4" s="1"/>
  <c r="N80" i="1"/>
  <c r="N73" i="4" s="1"/>
  <c r="N79" i="1"/>
  <c r="N72" i="4" s="1"/>
  <c r="N77" i="1"/>
  <c r="N70" i="4" s="1"/>
  <c r="N75" i="1"/>
  <c r="N68" i="4" s="1"/>
  <c r="N74" i="1"/>
  <c r="N67" i="4" s="1"/>
  <c r="N73" i="1"/>
  <c r="N66" i="4" s="1"/>
  <c r="N72" i="1"/>
  <c r="N65" i="4" s="1"/>
  <c r="N71" i="1"/>
  <c r="N64" i="4" s="1"/>
  <c r="N69" i="1"/>
  <c r="N62" i="4" s="1"/>
  <c r="N67" i="1"/>
  <c r="N60" i="4" s="1"/>
  <c r="N66" i="1"/>
  <c r="N59" i="4" s="1"/>
  <c r="N65" i="1"/>
  <c r="N58" i="4" s="1"/>
  <c r="N64" i="1"/>
  <c r="N57" i="4" s="1"/>
  <c r="N63" i="1"/>
  <c r="N56" i="4" s="1"/>
  <c r="N61" i="1"/>
  <c r="N54" i="4" s="1"/>
  <c r="N59" i="1"/>
  <c r="N52" i="4" s="1"/>
  <c r="N58" i="1"/>
  <c r="N51" i="4" s="1"/>
  <c r="N56" i="1"/>
  <c r="N49" i="4" s="1"/>
  <c r="N55" i="1"/>
  <c r="N48" i="4" s="1"/>
  <c r="N53" i="1"/>
  <c r="N46" i="4" s="1"/>
  <c r="N51" i="1"/>
  <c r="N44" i="4" s="1"/>
  <c r="N50" i="1"/>
  <c r="N43" i="4" s="1"/>
  <c r="N48" i="1"/>
  <c r="N41" i="4" s="1"/>
  <c r="N47" i="1"/>
  <c r="N40" i="4" s="1"/>
  <c r="N45" i="1"/>
  <c r="N38" i="4" s="1"/>
  <c r="N43" i="1"/>
  <c r="N36" i="4" s="1"/>
  <c r="N42" i="1"/>
  <c r="N35" i="4" s="1"/>
  <c r="N40" i="1"/>
  <c r="N33" i="4" s="1"/>
  <c r="N39" i="1"/>
  <c r="N32" i="4" s="1"/>
  <c r="N37" i="1"/>
  <c r="N30" i="4" s="1"/>
  <c r="N36" i="1"/>
  <c r="N29" i="4" s="1"/>
  <c r="N35" i="1"/>
  <c r="N28" i="4" s="1"/>
  <c r="N34" i="1"/>
  <c r="N27" i="4" s="1"/>
  <c r="N32" i="1"/>
  <c r="N25" i="4" s="1"/>
  <c r="N31" i="1"/>
  <c r="N24" i="4" s="1"/>
  <c r="N29" i="1"/>
  <c r="N22" i="4" s="1"/>
  <c r="N27" i="1"/>
  <c r="N20" i="4" s="1"/>
  <c r="N26" i="1"/>
  <c r="N19" i="4" s="1"/>
  <c r="N24" i="1"/>
  <c r="N17" i="4" s="1"/>
  <c r="N23" i="1"/>
  <c r="N16" i="4" s="1"/>
  <c r="N21" i="1"/>
  <c r="N14" i="4" s="1"/>
  <c r="N19" i="1"/>
  <c r="N12" i="4" s="1"/>
  <c r="N18" i="1"/>
  <c r="N11" i="4" s="1"/>
  <c r="N16" i="1"/>
  <c r="N9" i="4" s="1"/>
  <c r="N15" i="1"/>
  <c r="D107" i="4"/>
  <c r="D106" i="4"/>
  <c r="D105" i="4"/>
  <c r="D104" i="4"/>
  <c r="D103" i="4"/>
  <c r="D102" i="4"/>
  <c r="D101" i="4"/>
  <c r="D100" i="4"/>
  <c r="D99"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D30" i="4"/>
  <c r="D29" i="4"/>
  <c r="D28" i="4"/>
  <c r="D27" i="4"/>
  <c r="D26" i="4"/>
  <c r="D25" i="4"/>
  <c r="D24" i="4"/>
  <c r="D23" i="4"/>
  <c r="D22" i="4"/>
  <c r="D21" i="4"/>
  <c r="D20" i="4"/>
  <c r="D19" i="4"/>
  <c r="D18" i="4"/>
  <c r="D17" i="4"/>
  <c r="D16" i="4"/>
  <c r="D15" i="4"/>
  <c r="D14" i="4"/>
  <c r="D13" i="4"/>
  <c r="D12" i="4"/>
  <c r="D11" i="4"/>
  <c r="D10" i="4"/>
  <c r="D9" i="4"/>
  <c r="D8" i="4"/>
  <c r="D7" i="4"/>
  <c r="AE128" i="3" l="1"/>
  <c r="AA128" i="3"/>
  <c r="O95" i="3"/>
  <c r="P95" i="3"/>
  <c r="I95" i="3"/>
  <c r="K95" i="3"/>
  <c r="L95" i="3"/>
  <c r="J95" i="3"/>
  <c r="M95" i="3"/>
  <c r="N95" i="3"/>
  <c r="L39" i="2"/>
  <c r="I16" i="1"/>
  <c r="P16" i="1" s="1"/>
  <c r="P9" i="4" s="1"/>
  <c r="I14" i="1"/>
  <c r="P14" i="1" s="1"/>
  <c r="P7" i="4" s="1"/>
  <c r="O14" i="1"/>
  <c r="O7" i="4" s="1"/>
  <c r="H7" i="4"/>
  <c r="I40" i="4"/>
  <c r="P47" i="1"/>
  <c r="P40" i="4" s="1"/>
  <c r="I85" i="4"/>
  <c r="P92" i="1"/>
  <c r="P85" i="4" s="1"/>
  <c r="I43" i="4"/>
  <c r="P50" i="1"/>
  <c r="P43" i="4" s="1"/>
  <c r="I27" i="4"/>
  <c r="P34" i="1"/>
  <c r="P27" i="4" s="1"/>
  <c r="I98" i="4"/>
  <c r="P105" i="1"/>
  <c r="P98" i="4" s="1"/>
  <c r="I88" i="4"/>
  <c r="P95" i="1"/>
  <c r="P88" i="4" s="1"/>
  <c r="I10" i="4"/>
  <c r="P17" i="1"/>
  <c r="P10" i="4" s="1"/>
  <c r="I99" i="4"/>
  <c r="P106" i="1"/>
  <c r="P99" i="4" s="1"/>
  <c r="P65" i="1"/>
  <c r="P58" i="4" s="1"/>
  <c r="I58" i="4"/>
  <c r="I42" i="4"/>
  <c r="P49" i="1"/>
  <c r="P42" i="4" s="1"/>
  <c r="P33" i="1"/>
  <c r="P26" i="4" s="1"/>
  <c r="I26" i="4"/>
  <c r="I104" i="4"/>
  <c r="P111" i="1"/>
  <c r="P104" i="4" s="1"/>
  <c r="P101" i="1"/>
  <c r="P94" i="4" s="1"/>
  <c r="I94" i="4"/>
  <c r="I77" i="4"/>
  <c r="P84" i="1"/>
  <c r="P77" i="4" s="1"/>
  <c r="P71" i="1"/>
  <c r="P64" i="4" s="1"/>
  <c r="I64" i="4"/>
  <c r="P55" i="1"/>
  <c r="P48" i="4" s="1"/>
  <c r="I48" i="4"/>
  <c r="P39" i="1"/>
  <c r="P32" i="4" s="1"/>
  <c r="I32" i="4"/>
  <c r="P23" i="1"/>
  <c r="P16" i="4" s="1"/>
  <c r="I16" i="4"/>
  <c r="I56" i="4"/>
  <c r="P63" i="1"/>
  <c r="P56" i="4" s="1"/>
  <c r="I102" i="4"/>
  <c r="P109" i="1"/>
  <c r="P102" i="4" s="1"/>
  <c r="I91" i="4"/>
  <c r="P98" i="1"/>
  <c r="P91" i="4" s="1"/>
  <c r="I107" i="4"/>
  <c r="P114" i="1"/>
  <c r="P107" i="4" s="1"/>
  <c r="I90" i="4"/>
  <c r="P97" i="1"/>
  <c r="P90" i="4" s="1"/>
  <c r="I80" i="4"/>
  <c r="P87" i="1"/>
  <c r="P80" i="4" s="1"/>
  <c r="I67" i="4"/>
  <c r="P74" i="1"/>
  <c r="P67" i="4" s="1"/>
  <c r="P58" i="1"/>
  <c r="P51" i="4" s="1"/>
  <c r="I51" i="4"/>
  <c r="P42" i="1"/>
  <c r="P35" i="4" s="1"/>
  <c r="I35" i="4"/>
  <c r="I19" i="4"/>
  <c r="P26" i="1"/>
  <c r="P19" i="4" s="1"/>
  <c r="I82" i="4"/>
  <c r="P89" i="1"/>
  <c r="P82" i="4" s="1"/>
  <c r="I72" i="4"/>
  <c r="P79" i="1"/>
  <c r="P72" i="4" s="1"/>
  <c r="P28" i="1"/>
  <c r="P21" i="4" s="1"/>
  <c r="I21" i="4"/>
  <c r="I75" i="4"/>
  <c r="P82" i="1"/>
  <c r="P75" i="4" s="1"/>
  <c r="I83" i="4"/>
  <c r="P90" i="1"/>
  <c r="P83" i="4" s="1"/>
  <c r="I59" i="4"/>
  <c r="P66" i="1"/>
  <c r="P59" i="4" s="1"/>
  <c r="I74" i="4"/>
  <c r="P81" i="1"/>
  <c r="P74" i="4" s="1"/>
  <c r="I106" i="4"/>
  <c r="P113" i="1"/>
  <c r="P106" i="4" s="1"/>
  <c r="I96" i="4"/>
  <c r="P103" i="1"/>
  <c r="P96" i="4" s="1"/>
  <c r="I86" i="4"/>
  <c r="P93" i="1"/>
  <c r="P86" i="4" s="1"/>
  <c r="I66" i="4"/>
  <c r="P73" i="1"/>
  <c r="P66" i="4" s="1"/>
  <c r="I50" i="4"/>
  <c r="P57" i="1"/>
  <c r="P50" i="4" s="1"/>
  <c r="I34" i="4"/>
  <c r="P41" i="1"/>
  <c r="P34" i="4" s="1"/>
  <c r="I24" i="4"/>
  <c r="P31" i="1"/>
  <c r="P24" i="4" s="1"/>
  <c r="I18" i="4"/>
  <c r="P25" i="1"/>
  <c r="P18" i="4" s="1"/>
  <c r="P102" i="1"/>
  <c r="P95" i="4" s="1"/>
  <c r="I31" i="4"/>
  <c r="N84" i="1"/>
  <c r="N77" i="4" s="1"/>
  <c r="O25" i="1"/>
  <c r="O18" i="4" s="1"/>
  <c r="O30" i="1"/>
  <c r="O23" i="4" s="1"/>
  <c r="O62" i="1"/>
  <c r="O55" i="4" s="1"/>
  <c r="O73" i="1"/>
  <c r="O66" i="4" s="1"/>
  <c r="O78" i="1"/>
  <c r="O71" i="4" s="1"/>
  <c r="O113" i="1"/>
  <c r="O106" i="4" s="1"/>
  <c r="H10" i="4"/>
  <c r="H90" i="4"/>
  <c r="N57" i="1"/>
  <c r="N50" i="4" s="1"/>
  <c r="N49" i="1"/>
  <c r="N42" i="4" s="1"/>
  <c r="N76" i="1"/>
  <c r="N69" i="4" s="1"/>
  <c r="N113" i="1"/>
  <c r="N106" i="4" s="1"/>
  <c r="P30" i="1"/>
  <c r="P23" i="4" s="1"/>
  <c r="O46" i="1"/>
  <c r="O39" i="4" s="1"/>
  <c r="O57" i="1"/>
  <c r="O50" i="4" s="1"/>
  <c r="P62" i="1"/>
  <c r="P55" i="4" s="1"/>
  <c r="P78" i="1"/>
  <c r="P71" i="4" s="1"/>
  <c r="H26" i="4"/>
  <c r="N41" i="1"/>
  <c r="N34" i="4" s="1"/>
  <c r="N68" i="1"/>
  <c r="N61" i="4" s="1"/>
  <c r="N105" i="1"/>
  <c r="N98" i="4" s="1"/>
  <c r="O41" i="1"/>
  <c r="O34" i="4" s="1"/>
  <c r="P46" i="1"/>
  <c r="P39" i="4" s="1"/>
  <c r="O89" i="1"/>
  <c r="O82" i="4" s="1"/>
  <c r="O94" i="1"/>
  <c r="O87" i="4" s="1"/>
  <c r="N28" i="1"/>
  <c r="N21" i="4" s="1"/>
  <c r="N92" i="1"/>
  <c r="N85" i="4" s="1"/>
  <c r="N33" i="1"/>
  <c r="N26" i="4" s="1"/>
  <c r="N60" i="1"/>
  <c r="N53" i="4" s="1"/>
  <c r="N97" i="1"/>
  <c r="N90" i="4" s="1"/>
  <c r="O22" i="1"/>
  <c r="O15" i="4" s="1"/>
  <c r="O70" i="1"/>
  <c r="O63" i="4" s="1"/>
  <c r="P94" i="1"/>
  <c r="P87" i="4" s="1"/>
  <c r="O110" i="1"/>
  <c r="O103" i="4" s="1"/>
  <c r="N25" i="1"/>
  <c r="N18" i="4" s="1"/>
  <c r="N52" i="1"/>
  <c r="N45" i="4" s="1"/>
  <c r="N89" i="1"/>
  <c r="N82" i="4" s="1"/>
  <c r="O54" i="1"/>
  <c r="O47" i="4" s="1"/>
  <c r="P70" i="1"/>
  <c r="P63" i="4" s="1"/>
  <c r="O105" i="1"/>
  <c r="O98" i="4" s="1"/>
  <c r="P110" i="1"/>
  <c r="P103" i="4" s="1"/>
  <c r="I108" i="1"/>
  <c r="I101" i="4" s="1"/>
  <c r="I44" i="1"/>
  <c r="I37" i="4" s="1"/>
  <c r="I20" i="1"/>
  <c r="I115" i="1" s="1"/>
  <c r="I108" i="4" s="1"/>
  <c r="N17" i="1"/>
  <c r="N10" i="4" s="1"/>
  <c r="N81" i="1"/>
  <c r="N74" i="4" s="1"/>
  <c r="O86" i="1"/>
  <c r="O79" i="4" s="1"/>
  <c r="P18" i="1"/>
  <c r="P11" i="4" s="1"/>
  <c r="I11" i="4"/>
  <c r="I8" i="4"/>
  <c r="P15" i="1"/>
  <c r="P8" i="4" s="1"/>
  <c r="I9" i="4"/>
  <c r="N8" i="4"/>
  <c r="I25" i="4"/>
  <c r="I81" i="4"/>
  <c r="I105" i="4"/>
  <c r="I17" i="4"/>
  <c r="I41" i="4"/>
  <c r="I57" i="4"/>
  <c r="L11" i="4"/>
  <c r="O18" i="1"/>
  <c r="O11" i="4" s="1"/>
  <c r="P67" i="1"/>
  <c r="P60" i="4" s="1"/>
  <c r="P76" i="1"/>
  <c r="P69" i="4" s="1"/>
  <c r="I52" i="4"/>
  <c r="P21" i="1"/>
  <c r="P14" i="4" s="1"/>
  <c r="P51" i="1"/>
  <c r="P44" i="4" s="1"/>
  <c r="P68" i="1"/>
  <c r="P61" i="4" s="1"/>
  <c r="P85" i="1"/>
  <c r="P78" i="4" s="1"/>
  <c r="P43" i="1"/>
  <c r="P36" i="4" s="1"/>
  <c r="P60" i="1"/>
  <c r="P53" i="4" s="1"/>
  <c r="P107" i="1"/>
  <c r="P100" i="4" s="1"/>
  <c r="P35" i="1"/>
  <c r="P28" i="4" s="1"/>
  <c r="P52" i="1"/>
  <c r="P45" i="4" s="1"/>
  <c r="P69" i="1"/>
  <c r="P62" i="4" s="1"/>
  <c r="P99" i="1"/>
  <c r="P92" i="4" s="1"/>
  <c r="P27" i="1"/>
  <c r="P20" i="4" s="1"/>
  <c r="P91" i="1"/>
  <c r="P84" i="4" s="1"/>
  <c r="P19" i="1"/>
  <c r="P12" i="4" s="1"/>
  <c r="P36" i="1"/>
  <c r="P29" i="4" s="1"/>
  <c r="P53" i="1"/>
  <c r="P46" i="4" s="1"/>
  <c r="P83" i="1"/>
  <c r="P76" i="4" s="1"/>
  <c r="P100" i="1"/>
  <c r="P93" i="4" s="1"/>
  <c r="O19" i="1"/>
  <c r="O12" i="4" s="1"/>
  <c r="O27" i="1"/>
  <c r="O20" i="4" s="1"/>
  <c r="O43" i="1"/>
  <c r="O36" i="4" s="1"/>
  <c r="O51" i="1"/>
  <c r="O44" i="4" s="1"/>
  <c r="O59" i="1"/>
  <c r="O52" i="4" s="1"/>
  <c r="O67" i="1"/>
  <c r="O60" i="4" s="1"/>
  <c r="O75" i="1"/>
  <c r="O68" i="4" s="1"/>
  <c r="O35" i="1"/>
  <c r="O28" i="4" s="1"/>
  <c r="O83" i="1"/>
  <c r="O76" i="4" s="1"/>
  <c r="O91" i="1"/>
  <c r="O84" i="4" s="1"/>
  <c r="O99" i="1"/>
  <c r="O92" i="4" s="1"/>
  <c r="O107" i="1"/>
  <c r="O100" i="4" s="1"/>
  <c r="H115" i="1"/>
  <c r="H108" i="4" s="1"/>
  <c r="C9" i="2" a="1"/>
  <c r="C9" i="2" s="1"/>
  <c r="J107" i="4"/>
  <c r="F107" i="4"/>
  <c r="J106" i="4"/>
  <c r="F106" i="4"/>
  <c r="J105" i="4"/>
  <c r="F105" i="4"/>
  <c r="J104" i="4"/>
  <c r="F104" i="4"/>
  <c r="J103" i="4"/>
  <c r="F103" i="4"/>
  <c r="J102" i="4"/>
  <c r="F102" i="4"/>
  <c r="J101" i="4"/>
  <c r="F101" i="4"/>
  <c r="J100" i="4"/>
  <c r="F100" i="4"/>
  <c r="J99" i="4"/>
  <c r="F99" i="4"/>
  <c r="J98" i="4"/>
  <c r="F98" i="4"/>
  <c r="J97" i="4"/>
  <c r="F97" i="4"/>
  <c r="J96" i="4"/>
  <c r="F96" i="4"/>
  <c r="J95" i="4"/>
  <c r="F95" i="4"/>
  <c r="J94" i="4"/>
  <c r="F94" i="4"/>
  <c r="J93" i="4"/>
  <c r="F93" i="4"/>
  <c r="J92" i="4"/>
  <c r="F92" i="4"/>
  <c r="J91" i="4"/>
  <c r="F91" i="4"/>
  <c r="J90" i="4"/>
  <c r="F90" i="4"/>
  <c r="J89" i="4"/>
  <c r="F89" i="4"/>
  <c r="J88" i="4"/>
  <c r="F88" i="4"/>
  <c r="J87" i="4"/>
  <c r="F87" i="4"/>
  <c r="J86" i="4"/>
  <c r="F86" i="4"/>
  <c r="J85" i="4"/>
  <c r="F85" i="4"/>
  <c r="J84" i="4"/>
  <c r="F84" i="4"/>
  <c r="J83" i="4"/>
  <c r="F83" i="4"/>
  <c r="J82" i="4"/>
  <c r="F82" i="4"/>
  <c r="J81" i="4"/>
  <c r="F81" i="4"/>
  <c r="J80" i="4"/>
  <c r="F80" i="4"/>
  <c r="J79" i="4"/>
  <c r="F79" i="4"/>
  <c r="J78" i="4"/>
  <c r="F78" i="4"/>
  <c r="J77" i="4"/>
  <c r="F77" i="4"/>
  <c r="J76" i="4"/>
  <c r="F76" i="4"/>
  <c r="J75" i="4"/>
  <c r="F75" i="4"/>
  <c r="J74" i="4"/>
  <c r="F74" i="4"/>
  <c r="J73" i="4"/>
  <c r="F73" i="4"/>
  <c r="J72" i="4"/>
  <c r="F72" i="4"/>
  <c r="J71" i="4"/>
  <c r="F71" i="4"/>
  <c r="J70" i="4"/>
  <c r="F70" i="4"/>
  <c r="J69" i="4"/>
  <c r="F69" i="4"/>
  <c r="J68" i="4"/>
  <c r="F68" i="4"/>
  <c r="J67" i="4"/>
  <c r="F67" i="4"/>
  <c r="J66" i="4"/>
  <c r="F66" i="4"/>
  <c r="J65" i="4"/>
  <c r="F65" i="4"/>
  <c r="J64" i="4"/>
  <c r="F64" i="4"/>
  <c r="J63" i="4"/>
  <c r="F63" i="4"/>
  <c r="J62" i="4"/>
  <c r="F62" i="4"/>
  <c r="J61" i="4"/>
  <c r="F61" i="4"/>
  <c r="J60" i="4"/>
  <c r="F60" i="4"/>
  <c r="J59" i="4"/>
  <c r="F59" i="4"/>
  <c r="J58" i="4"/>
  <c r="F58" i="4"/>
  <c r="J57" i="4"/>
  <c r="F57" i="4"/>
  <c r="J56" i="4"/>
  <c r="F56" i="4"/>
  <c r="J55" i="4"/>
  <c r="F55" i="4"/>
  <c r="J54" i="4"/>
  <c r="F54" i="4"/>
  <c r="J53" i="4"/>
  <c r="F53" i="4"/>
  <c r="J52" i="4"/>
  <c r="F52" i="4"/>
  <c r="J51" i="4"/>
  <c r="F51" i="4"/>
  <c r="J50" i="4"/>
  <c r="F50" i="4"/>
  <c r="J49" i="4"/>
  <c r="F49" i="4"/>
  <c r="J48" i="4"/>
  <c r="F48" i="4"/>
  <c r="J47" i="4"/>
  <c r="F47" i="4"/>
  <c r="J46" i="4"/>
  <c r="F46" i="4"/>
  <c r="J45" i="4"/>
  <c r="F45" i="4"/>
  <c r="J44" i="4"/>
  <c r="F44" i="4"/>
  <c r="J43" i="4"/>
  <c r="F43" i="4"/>
  <c r="J42" i="4"/>
  <c r="F42" i="4"/>
  <c r="J41" i="4"/>
  <c r="F41" i="4"/>
  <c r="J40" i="4"/>
  <c r="F40" i="4"/>
  <c r="J39" i="4"/>
  <c r="F39" i="4"/>
  <c r="J38" i="4"/>
  <c r="F38" i="4"/>
  <c r="J37" i="4"/>
  <c r="F37" i="4"/>
  <c r="J36" i="4"/>
  <c r="F36" i="4"/>
  <c r="J35" i="4"/>
  <c r="F35" i="4"/>
  <c r="J34" i="4"/>
  <c r="F34" i="4"/>
  <c r="J33" i="4"/>
  <c r="F33" i="4"/>
  <c r="J32" i="4"/>
  <c r="F32" i="4"/>
  <c r="J31" i="4"/>
  <c r="F31" i="4"/>
  <c r="J30" i="4"/>
  <c r="F30" i="4"/>
  <c r="J29" i="4"/>
  <c r="F29" i="4"/>
  <c r="J28" i="4"/>
  <c r="F28" i="4"/>
  <c r="J27" i="4"/>
  <c r="F27" i="4"/>
  <c r="J26" i="4"/>
  <c r="F26" i="4"/>
  <c r="J25" i="4"/>
  <c r="F25" i="4"/>
  <c r="J24" i="4"/>
  <c r="F24" i="4"/>
  <c r="J23" i="4"/>
  <c r="F23" i="4"/>
  <c r="J22" i="4"/>
  <c r="F22" i="4"/>
  <c r="J21" i="4"/>
  <c r="F21" i="4"/>
  <c r="J20" i="4"/>
  <c r="F20" i="4"/>
  <c r="J19" i="4"/>
  <c r="F19" i="4"/>
  <c r="J18" i="4"/>
  <c r="F18" i="4"/>
  <c r="J17" i="4"/>
  <c r="F17" i="4"/>
  <c r="J16" i="4"/>
  <c r="F16" i="4"/>
  <c r="J15" i="4"/>
  <c r="F15" i="4"/>
  <c r="J14" i="4"/>
  <c r="F14" i="4"/>
  <c r="J13" i="4"/>
  <c r="F13" i="4"/>
  <c r="J12" i="4"/>
  <c r="F12" i="4"/>
  <c r="J11" i="4"/>
  <c r="F11" i="4"/>
  <c r="J10" i="4"/>
  <c r="F10" i="4"/>
  <c r="J9" i="4"/>
  <c r="F9" i="4"/>
  <c r="J8" i="4"/>
  <c r="F8" i="4"/>
  <c r="E107" i="4"/>
  <c r="C107" i="4"/>
  <c r="E106" i="4"/>
  <c r="C106" i="4"/>
  <c r="E105" i="4"/>
  <c r="C105" i="4"/>
  <c r="E104" i="4"/>
  <c r="C104" i="4"/>
  <c r="E103" i="4"/>
  <c r="C103" i="4"/>
  <c r="E102" i="4"/>
  <c r="C102" i="4"/>
  <c r="E101" i="4"/>
  <c r="C101" i="4"/>
  <c r="E100" i="4"/>
  <c r="C100" i="4"/>
  <c r="E99" i="4"/>
  <c r="C99" i="4"/>
  <c r="E98" i="4"/>
  <c r="C98" i="4"/>
  <c r="E97" i="4"/>
  <c r="C97" i="4"/>
  <c r="E96" i="4"/>
  <c r="C96" i="4"/>
  <c r="E95" i="4"/>
  <c r="C95" i="4"/>
  <c r="E94" i="4"/>
  <c r="C94" i="4"/>
  <c r="E93" i="4"/>
  <c r="C93" i="4"/>
  <c r="E92" i="4"/>
  <c r="C92" i="4"/>
  <c r="E91" i="4"/>
  <c r="C91" i="4"/>
  <c r="E90" i="4"/>
  <c r="C90" i="4"/>
  <c r="E89" i="4"/>
  <c r="C89" i="4"/>
  <c r="E88" i="4"/>
  <c r="C88" i="4"/>
  <c r="E87" i="4"/>
  <c r="C87" i="4"/>
  <c r="E86" i="4"/>
  <c r="C86" i="4"/>
  <c r="E85" i="4"/>
  <c r="C85" i="4"/>
  <c r="E84" i="4"/>
  <c r="C84" i="4"/>
  <c r="E83" i="4"/>
  <c r="C83" i="4"/>
  <c r="E82" i="4"/>
  <c r="C82" i="4"/>
  <c r="E81" i="4"/>
  <c r="C81" i="4"/>
  <c r="E80" i="4"/>
  <c r="C80" i="4"/>
  <c r="E79" i="4"/>
  <c r="C79" i="4"/>
  <c r="E78" i="4"/>
  <c r="C78" i="4"/>
  <c r="E77" i="4"/>
  <c r="C77" i="4"/>
  <c r="E76" i="4"/>
  <c r="C76" i="4"/>
  <c r="E75" i="4"/>
  <c r="C75" i="4"/>
  <c r="E74" i="4"/>
  <c r="C74" i="4"/>
  <c r="E73" i="4"/>
  <c r="C73" i="4"/>
  <c r="E72" i="4"/>
  <c r="C72" i="4"/>
  <c r="E71" i="4"/>
  <c r="C71" i="4"/>
  <c r="E70" i="4"/>
  <c r="C70" i="4"/>
  <c r="E69" i="4"/>
  <c r="C69" i="4"/>
  <c r="E68" i="4"/>
  <c r="C68" i="4"/>
  <c r="E67" i="4"/>
  <c r="C67" i="4"/>
  <c r="E66" i="4"/>
  <c r="C66" i="4"/>
  <c r="E65" i="4"/>
  <c r="C65" i="4"/>
  <c r="E64" i="4"/>
  <c r="C64" i="4"/>
  <c r="E63" i="4"/>
  <c r="C63" i="4"/>
  <c r="E62" i="4"/>
  <c r="C62" i="4"/>
  <c r="E61" i="4"/>
  <c r="C61" i="4"/>
  <c r="E60" i="4"/>
  <c r="C60" i="4"/>
  <c r="E59" i="4"/>
  <c r="C59" i="4"/>
  <c r="E58" i="4"/>
  <c r="C58" i="4"/>
  <c r="E57" i="4"/>
  <c r="C57" i="4"/>
  <c r="E56" i="4"/>
  <c r="C56" i="4"/>
  <c r="E55" i="4"/>
  <c r="C55" i="4"/>
  <c r="E54" i="4"/>
  <c r="C54" i="4"/>
  <c r="E53" i="4"/>
  <c r="C53" i="4"/>
  <c r="E52" i="4"/>
  <c r="C52" i="4"/>
  <c r="E51" i="4"/>
  <c r="C51" i="4"/>
  <c r="E50" i="4"/>
  <c r="C50" i="4"/>
  <c r="E49" i="4"/>
  <c r="C49" i="4"/>
  <c r="E48" i="4"/>
  <c r="C48" i="4"/>
  <c r="E47" i="4"/>
  <c r="C47" i="4"/>
  <c r="E46" i="4"/>
  <c r="C46" i="4"/>
  <c r="E45" i="4"/>
  <c r="C45" i="4"/>
  <c r="E44" i="4"/>
  <c r="C44" i="4"/>
  <c r="E43" i="4"/>
  <c r="C43" i="4"/>
  <c r="E42" i="4"/>
  <c r="C42" i="4"/>
  <c r="E41" i="4"/>
  <c r="C41" i="4"/>
  <c r="E40" i="4"/>
  <c r="C40" i="4"/>
  <c r="E39" i="4"/>
  <c r="C39" i="4"/>
  <c r="E38" i="4"/>
  <c r="C38" i="4"/>
  <c r="E37" i="4"/>
  <c r="C37" i="4"/>
  <c r="E36" i="4"/>
  <c r="C36" i="4"/>
  <c r="E35" i="4"/>
  <c r="C35" i="4"/>
  <c r="E34" i="4"/>
  <c r="C34" i="4"/>
  <c r="E33" i="4"/>
  <c r="C33" i="4"/>
  <c r="E32" i="4"/>
  <c r="C32" i="4"/>
  <c r="E31" i="4"/>
  <c r="C31" i="4"/>
  <c r="E30" i="4"/>
  <c r="C30" i="4"/>
  <c r="E29" i="4"/>
  <c r="C29" i="4"/>
  <c r="E28" i="4"/>
  <c r="C28" i="4"/>
  <c r="E27" i="4"/>
  <c r="C27" i="4"/>
  <c r="E26" i="4"/>
  <c r="C26" i="4"/>
  <c r="E25" i="4"/>
  <c r="C25" i="4"/>
  <c r="E24" i="4"/>
  <c r="C24" i="4"/>
  <c r="E23" i="4"/>
  <c r="C23" i="4"/>
  <c r="E22" i="4"/>
  <c r="C22" i="4"/>
  <c r="E21" i="4"/>
  <c r="C21" i="4"/>
  <c r="E20" i="4"/>
  <c r="C20" i="4"/>
  <c r="E19" i="4"/>
  <c r="C19" i="4"/>
  <c r="E18" i="4"/>
  <c r="C18" i="4"/>
  <c r="E17" i="4"/>
  <c r="C17" i="4"/>
  <c r="E16" i="4"/>
  <c r="C16" i="4"/>
  <c r="E15" i="4"/>
  <c r="C15" i="4"/>
  <c r="E14" i="4"/>
  <c r="E13" i="4"/>
  <c r="C13" i="4"/>
  <c r="E12" i="4"/>
  <c r="C12" i="4"/>
  <c r="E11" i="4"/>
  <c r="C11" i="4"/>
  <c r="E10" i="4"/>
  <c r="C10" i="4"/>
  <c r="E9" i="4"/>
  <c r="C9" i="4"/>
  <c r="E8" i="4"/>
  <c r="C8" i="4"/>
  <c r="C14"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J7" i="4"/>
  <c r="F7" i="4"/>
  <c r="E7" i="4"/>
  <c r="C7" i="4"/>
  <c r="B7" i="4"/>
  <c r="E94" i="3"/>
  <c r="E83" i="3"/>
  <c r="E72" i="3"/>
  <c r="E61" i="3"/>
  <c r="E50" i="3"/>
  <c r="E39" i="3"/>
  <c r="E28" i="3"/>
  <c r="E17" i="3"/>
  <c r="AK126" i="3"/>
  <c r="AK127" i="3" s="1"/>
  <c r="AK124" i="3"/>
  <c r="AK123" i="3"/>
  <c r="AK121" i="3"/>
  <c r="AK120" i="3"/>
  <c r="AK119" i="3"/>
  <c r="AK118" i="3"/>
  <c r="AK117" i="3"/>
  <c r="AK116" i="3"/>
  <c r="AK114" i="3"/>
  <c r="AK113" i="3"/>
  <c r="AK112" i="3"/>
  <c r="AK110" i="3"/>
  <c r="AK109" i="3"/>
  <c r="AK107" i="3"/>
  <c r="AK106" i="3"/>
  <c r="AK104" i="3"/>
  <c r="AK103" i="3"/>
  <c r="AJ126" i="3"/>
  <c r="AJ127" i="3" s="1"/>
  <c r="AJ124" i="3"/>
  <c r="AJ123" i="3"/>
  <c r="AJ121" i="3"/>
  <c r="AJ120" i="3"/>
  <c r="AJ119" i="3"/>
  <c r="AJ118" i="3"/>
  <c r="AJ117" i="3"/>
  <c r="AJ116" i="3"/>
  <c r="AJ114" i="3"/>
  <c r="AJ113" i="3"/>
  <c r="AJ112" i="3"/>
  <c r="AJ110" i="3"/>
  <c r="AJ109" i="3"/>
  <c r="AJ107" i="3"/>
  <c r="AJ106" i="3"/>
  <c r="AJ104" i="3"/>
  <c r="AJ103" i="3"/>
  <c r="S94" i="3"/>
  <c r="R94" i="3"/>
  <c r="S83" i="3"/>
  <c r="R83" i="3"/>
  <c r="S72" i="3"/>
  <c r="R72" i="3"/>
  <c r="S61" i="3"/>
  <c r="R61" i="3"/>
  <c r="S50" i="3"/>
  <c r="R50" i="3"/>
  <c r="S28" i="3"/>
  <c r="R28" i="3"/>
  <c r="S17" i="3"/>
  <c r="R17" i="3"/>
  <c r="Q38" i="2"/>
  <c r="Q37" i="2"/>
  <c r="Q36" i="2"/>
  <c r="Q35" i="2"/>
  <c r="Q34" i="2"/>
  <c r="Q33" i="2"/>
  <c r="Q32" i="2"/>
  <c r="Q31" i="2"/>
  <c r="Q30" i="2"/>
  <c r="Q29" i="2"/>
  <c r="Q28" i="2"/>
  <c r="Q27" i="2"/>
  <c r="Q26" i="2"/>
  <c r="Q25" i="2"/>
  <c r="Q24" i="2"/>
  <c r="Q23" i="2"/>
  <c r="Q22" i="2"/>
  <c r="Q21" i="2"/>
  <c r="Q20" i="2"/>
  <c r="Q19" i="2"/>
  <c r="Q18" i="2"/>
  <c r="Q17" i="2"/>
  <c r="Q16" i="2"/>
  <c r="Q14" i="2"/>
  <c r="P38" i="2"/>
  <c r="P37" i="2"/>
  <c r="P36" i="2"/>
  <c r="P35" i="2"/>
  <c r="P34" i="2"/>
  <c r="P33" i="2"/>
  <c r="P32" i="2"/>
  <c r="P31" i="2"/>
  <c r="P30" i="2"/>
  <c r="P29" i="2"/>
  <c r="P28" i="2"/>
  <c r="P27" i="2"/>
  <c r="P26" i="2"/>
  <c r="P25" i="2"/>
  <c r="P24" i="2"/>
  <c r="P23" i="2"/>
  <c r="P22" i="2"/>
  <c r="P21" i="2"/>
  <c r="P20" i="2"/>
  <c r="P19" i="2"/>
  <c r="P18" i="2"/>
  <c r="P17" i="2"/>
  <c r="P16" i="2"/>
  <c r="P14" i="2"/>
  <c r="K114" i="1"/>
  <c r="K107" i="4" s="1"/>
  <c r="K113" i="1"/>
  <c r="K106" i="4" s="1"/>
  <c r="K112" i="1"/>
  <c r="K105" i="4" s="1"/>
  <c r="K111" i="1"/>
  <c r="K104" i="4" s="1"/>
  <c r="K110" i="1"/>
  <c r="K103" i="4" s="1"/>
  <c r="K109" i="1"/>
  <c r="K102" i="4" s="1"/>
  <c r="K108" i="1"/>
  <c r="K101" i="4" s="1"/>
  <c r="K107" i="1"/>
  <c r="K100" i="4" s="1"/>
  <c r="K106" i="1"/>
  <c r="K99" i="4" s="1"/>
  <c r="K105" i="1"/>
  <c r="K98" i="4" s="1"/>
  <c r="K104" i="1"/>
  <c r="K97" i="4" s="1"/>
  <c r="K103" i="1"/>
  <c r="K96" i="4" s="1"/>
  <c r="K102" i="1"/>
  <c r="K95" i="4" s="1"/>
  <c r="K101" i="1"/>
  <c r="K94" i="4" s="1"/>
  <c r="K100" i="1"/>
  <c r="K93" i="4" s="1"/>
  <c r="K99" i="1"/>
  <c r="K92" i="4" s="1"/>
  <c r="K98" i="1"/>
  <c r="K91" i="4" s="1"/>
  <c r="K97" i="1"/>
  <c r="K90" i="4" s="1"/>
  <c r="K96" i="1"/>
  <c r="K89" i="4" s="1"/>
  <c r="K95" i="1"/>
  <c r="K88" i="4" s="1"/>
  <c r="K94" i="1"/>
  <c r="K87" i="4" s="1"/>
  <c r="K93" i="1"/>
  <c r="K86" i="4" s="1"/>
  <c r="K92" i="1"/>
  <c r="K85" i="4" s="1"/>
  <c r="K91" i="1"/>
  <c r="K84" i="4" s="1"/>
  <c r="K90" i="1"/>
  <c r="K83" i="4" s="1"/>
  <c r="K89" i="1"/>
  <c r="K82" i="4" s="1"/>
  <c r="K88" i="1"/>
  <c r="K81" i="4" s="1"/>
  <c r="K87" i="1"/>
  <c r="K80" i="4" s="1"/>
  <c r="K86" i="1"/>
  <c r="K79" i="4" s="1"/>
  <c r="K85" i="1"/>
  <c r="K78" i="4" s="1"/>
  <c r="K84" i="1"/>
  <c r="K77" i="4" s="1"/>
  <c r="K83" i="1"/>
  <c r="K76" i="4" s="1"/>
  <c r="K82" i="1"/>
  <c r="K75" i="4" s="1"/>
  <c r="K81" i="1"/>
  <c r="K74" i="4" s="1"/>
  <c r="K80" i="1"/>
  <c r="K73" i="4" s="1"/>
  <c r="K79" i="1"/>
  <c r="K72" i="4" s="1"/>
  <c r="K78" i="1"/>
  <c r="K71" i="4" s="1"/>
  <c r="K77" i="1"/>
  <c r="K70" i="4" s="1"/>
  <c r="K76" i="1"/>
  <c r="K69" i="4" s="1"/>
  <c r="K75" i="1"/>
  <c r="K68" i="4" s="1"/>
  <c r="K74" i="1"/>
  <c r="K67" i="4" s="1"/>
  <c r="K73" i="1"/>
  <c r="K66" i="4" s="1"/>
  <c r="K72" i="1"/>
  <c r="K65" i="4" s="1"/>
  <c r="K71" i="1"/>
  <c r="K64" i="4" s="1"/>
  <c r="K70" i="1"/>
  <c r="K63" i="4" s="1"/>
  <c r="K69" i="1"/>
  <c r="K62" i="4" s="1"/>
  <c r="K68" i="1"/>
  <c r="K61" i="4" s="1"/>
  <c r="K67" i="1"/>
  <c r="K60" i="4" s="1"/>
  <c r="K66" i="1"/>
  <c r="K59" i="4" s="1"/>
  <c r="K65" i="1"/>
  <c r="K58" i="4" s="1"/>
  <c r="K64" i="1"/>
  <c r="K57" i="4" s="1"/>
  <c r="K63" i="1"/>
  <c r="K56" i="4" s="1"/>
  <c r="K62" i="1"/>
  <c r="K55" i="4" s="1"/>
  <c r="K61" i="1"/>
  <c r="K54" i="4" s="1"/>
  <c r="K60" i="1"/>
  <c r="K53" i="4" s="1"/>
  <c r="K59" i="1"/>
  <c r="K52" i="4" s="1"/>
  <c r="K58" i="1"/>
  <c r="K51" i="4" s="1"/>
  <c r="K57" i="1"/>
  <c r="K50" i="4" s="1"/>
  <c r="K56" i="1"/>
  <c r="K49" i="4" s="1"/>
  <c r="K55" i="1"/>
  <c r="K48" i="4" s="1"/>
  <c r="K54" i="1"/>
  <c r="K47" i="4" s="1"/>
  <c r="K53" i="1"/>
  <c r="K46" i="4" s="1"/>
  <c r="K52" i="1"/>
  <c r="K45" i="4" s="1"/>
  <c r="K51" i="1"/>
  <c r="K44" i="4" s="1"/>
  <c r="K50" i="1"/>
  <c r="K43" i="4" s="1"/>
  <c r="K49" i="1"/>
  <c r="K42" i="4" s="1"/>
  <c r="K48" i="1"/>
  <c r="K41" i="4" s="1"/>
  <c r="K47" i="1"/>
  <c r="K40" i="4" s="1"/>
  <c r="K46" i="1"/>
  <c r="K39" i="4" s="1"/>
  <c r="K45" i="1"/>
  <c r="K38" i="4" s="1"/>
  <c r="K44" i="1"/>
  <c r="K37" i="4" s="1"/>
  <c r="K43" i="1"/>
  <c r="K36" i="4" s="1"/>
  <c r="K42" i="1"/>
  <c r="K35" i="4" s="1"/>
  <c r="K41" i="1"/>
  <c r="K34" i="4" s="1"/>
  <c r="K40" i="1"/>
  <c r="K33" i="4" s="1"/>
  <c r="K39" i="1"/>
  <c r="K32" i="4" s="1"/>
  <c r="K38" i="1"/>
  <c r="K31" i="4" s="1"/>
  <c r="K37" i="1"/>
  <c r="K30" i="4" s="1"/>
  <c r="K36" i="1"/>
  <c r="K29" i="4" s="1"/>
  <c r="K35" i="1"/>
  <c r="K28" i="4" s="1"/>
  <c r="K34" i="1"/>
  <c r="K27" i="4" s="1"/>
  <c r="K33" i="1"/>
  <c r="K26" i="4" s="1"/>
  <c r="K32" i="1"/>
  <c r="K25" i="4" s="1"/>
  <c r="K31" i="1"/>
  <c r="K24" i="4" s="1"/>
  <c r="K30" i="1"/>
  <c r="K23" i="4" s="1"/>
  <c r="K29" i="1"/>
  <c r="K22" i="4" s="1"/>
  <c r="K28" i="1"/>
  <c r="K21" i="4" s="1"/>
  <c r="K27" i="1"/>
  <c r="K20" i="4" s="1"/>
  <c r="K26" i="1"/>
  <c r="K19" i="4" s="1"/>
  <c r="K25" i="1"/>
  <c r="K18" i="4" s="1"/>
  <c r="K24" i="1"/>
  <c r="K17" i="4" s="1"/>
  <c r="K23" i="1"/>
  <c r="K16" i="4" s="1"/>
  <c r="K22" i="1"/>
  <c r="K15" i="4" s="1"/>
  <c r="K21" i="1"/>
  <c r="K14" i="4" s="1"/>
  <c r="K20" i="1"/>
  <c r="K13" i="4" s="1"/>
  <c r="K19" i="1"/>
  <c r="K12" i="4" s="1"/>
  <c r="K18" i="1"/>
  <c r="K11" i="4" s="1"/>
  <c r="K17" i="1"/>
  <c r="K10" i="4" s="1"/>
  <c r="K16" i="1"/>
  <c r="K9" i="4" s="1"/>
  <c r="K15" i="1"/>
  <c r="K8" i="4" s="1"/>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13" i="4"/>
  <c r="G12" i="4"/>
  <c r="G11" i="4"/>
  <c r="G10" i="4"/>
  <c r="K7" i="4"/>
  <c r="AD126" i="3"/>
  <c r="AC126" i="3"/>
  <c r="Z126" i="3"/>
  <c r="Y126" i="3"/>
  <c r="X126" i="3"/>
  <c r="AD124" i="3"/>
  <c r="AC124" i="3"/>
  <c r="Z124" i="3"/>
  <c r="Y124" i="3"/>
  <c r="X124" i="3"/>
  <c r="AD123" i="3"/>
  <c r="AC123" i="3"/>
  <c r="Z123" i="3"/>
  <c r="Y123" i="3"/>
  <c r="X123" i="3"/>
  <c r="AD121" i="3"/>
  <c r="AC121" i="3"/>
  <c r="Z121" i="3"/>
  <c r="Y121" i="3"/>
  <c r="X121" i="3"/>
  <c r="AD120" i="3"/>
  <c r="AC120" i="3"/>
  <c r="Z120" i="3"/>
  <c r="Y120" i="3"/>
  <c r="X120" i="3"/>
  <c r="AD119" i="3"/>
  <c r="AC119" i="3"/>
  <c r="Z119" i="3"/>
  <c r="Y119" i="3"/>
  <c r="X119" i="3"/>
  <c r="AD118" i="3"/>
  <c r="AC118" i="3"/>
  <c r="Z118" i="3"/>
  <c r="Y118" i="3"/>
  <c r="X118" i="3"/>
  <c r="AD117" i="3"/>
  <c r="AC117" i="3"/>
  <c r="Z117" i="3"/>
  <c r="Y117" i="3"/>
  <c r="X117" i="3"/>
  <c r="AD116" i="3"/>
  <c r="AC116" i="3"/>
  <c r="Z116" i="3"/>
  <c r="Y116" i="3"/>
  <c r="X116" i="3"/>
  <c r="AD114" i="3"/>
  <c r="AC114" i="3"/>
  <c r="Z114" i="3"/>
  <c r="Y114" i="3"/>
  <c r="X114" i="3"/>
  <c r="AD113" i="3"/>
  <c r="AC113" i="3"/>
  <c r="Z113" i="3"/>
  <c r="Y113" i="3"/>
  <c r="X113" i="3"/>
  <c r="AD112" i="3"/>
  <c r="AC112" i="3"/>
  <c r="Z112" i="3"/>
  <c r="Y112" i="3"/>
  <c r="X112" i="3"/>
  <c r="AD110" i="3"/>
  <c r="AC110" i="3"/>
  <c r="Z110" i="3"/>
  <c r="Y110" i="3"/>
  <c r="X110" i="3"/>
  <c r="AD109" i="3"/>
  <c r="AC109" i="3"/>
  <c r="Z109" i="3"/>
  <c r="Y109" i="3"/>
  <c r="X109" i="3"/>
  <c r="AD107" i="3"/>
  <c r="AC107" i="3"/>
  <c r="Z107" i="3"/>
  <c r="Y107" i="3"/>
  <c r="AD106" i="3"/>
  <c r="AC106" i="3"/>
  <c r="Z106" i="3"/>
  <c r="Y106" i="3"/>
  <c r="X106" i="3"/>
  <c r="AD104" i="3"/>
  <c r="AC104" i="3"/>
  <c r="Z104" i="3"/>
  <c r="Y104" i="3"/>
  <c r="X104" i="3"/>
  <c r="AD103" i="3"/>
  <c r="AC103" i="3"/>
  <c r="Z103" i="3"/>
  <c r="Y103" i="3"/>
  <c r="X103" i="3"/>
  <c r="X107" i="3"/>
  <c r="J38" i="2"/>
  <c r="I38" i="2"/>
  <c r="F38" i="2"/>
  <c r="E38" i="2"/>
  <c r="J37" i="2"/>
  <c r="I37" i="2"/>
  <c r="F37" i="2"/>
  <c r="E37" i="2"/>
  <c r="J36" i="2"/>
  <c r="I36" i="2"/>
  <c r="F36" i="2"/>
  <c r="E36" i="2"/>
  <c r="J35" i="2"/>
  <c r="I35" i="2"/>
  <c r="F35" i="2"/>
  <c r="E35" i="2"/>
  <c r="J34" i="2"/>
  <c r="I34" i="2"/>
  <c r="F34" i="2"/>
  <c r="E34" i="2"/>
  <c r="J33" i="2"/>
  <c r="I33" i="2"/>
  <c r="F33" i="2"/>
  <c r="E33" i="2"/>
  <c r="J32" i="2"/>
  <c r="I32" i="2"/>
  <c r="F32" i="2"/>
  <c r="E32" i="2"/>
  <c r="J31" i="2"/>
  <c r="I31" i="2"/>
  <c r="F31" i="2"/>
  <c r="E31" i="2"/>
  <c r="J30" i="2"/>
  <c r="I30" i="2"/>
  <c r="F30" i="2"/>
  <c r="E30" i="2"/>
  <c r="J29" i="2"/>
  <c r="I29" i="2"/>
  <c r="F29" i="2"/>
  <c r="E29" i="2"/>
  <c r="J28" i="2"/>
  <c r="I28" i="2"/>
  <c r="F28" i="2"/>
  <c r="E28" i="2"/>
  <c r="J27" i="2"/>
  <c r="I27" i="2"/>
  <c r="F27" i="2"/>
  <c r="E27" i="2"/>
  <c r="J26" i="2"/>
  <c r="I26" i="2"/>
  <c r="F26" i="2"/>
  <c r="E26" i="2"/>
  <c r="J25" i="2"/>
  <c r="I25" i="2"/>
  <c r="F25" i="2"/>
  <c r="E25" i="2"/>
  <c r="J24" i="2"/>
  <c r="I24" i="2"/>
  <c r="F24" i="2"/>
  <c r="E24" i="2"/>
  <c r="J23" i="2"/>
  <c r="I23" i="2"/>
  <c r="F23" i="2"/>
  <c r="E23" i="2"/>
  <c r="J22" i="2"/>
  <c r="I22" i="2"/>
  <c r="F22" i="2"/>
  <c r="E22" i="2"/>
  <c r="J21" i="2"/>
  <c r="I21" i="2"/>
  <c r="F21" i="2"/>
  <c r="E21" i="2"/>
  <c r="J20" i="2"/>
  <c r="I20" i="2"/>
  <c r="F20" i="2"/>
  <c r="E20" i="2"/>
  <c r="J19" i="2"/>
  <c r="I19" i="2"/>
  <c r="F19" i="2"/>
  <c r="E19" i="2"/>
  <c r="J18" i="2"/>
  <c r="I18" i="2"/>
  <c r="F18" i="2"/>
  <c r="E18" i="2"/>
  <c r="J17" i="2"/>
  <c r="I17" i="2"/>
  <c r="F17" i="2"/>
  <c r="E17" i="2"/>
  <c r="J16" i="2"/>
  <c r="I16" i="2"/>
  <c r="F16" i="2"/>
  <c r="E16" i="2"/>
  <c r="J14" i="2"/>
  <c r="I14" i="2"/>
  <c r="F14" i="2"/>
  <c r="E14" i="2"/>
  <c r="D38" i="2"/>
  <c r="D37" i="2"/>
  <c r="D36" i="2"/>
  <c r="D35" i="2"/>
  <c r="D34" i="2"/>
  <c r="D33" i="2"/>
  <c r="D32" i="2"/>
  <c r="D31" i="2"/>
  <c r="D30" i="2"/>
  <c r="D29" i="2"/>
  <c r="D28" i="2"/>
  <c r="D27" i="2"/>
  <c r="D26" i="2"/>
  <c r="D25" i="2"/>
  <c r="D24" i="2"/>
  <c r="D23" i="2"/>
  <c r="D22" i="2"/>
  <c r="D21" i="2"/>
  <c r="D20" i="2"/>
  <c r="D19" i="2"/>
  <c r="D18" i="2"/>
  <c r="D17" i="2"/>
  <c r="D16" i="2"/>
  <c r="D14" i="2"/>
  <c r="D4" i="2"/>
  <c r="BP14" i="1"/>
  <c r="BL14" i="1"/>
  <c r="V115" i="1"/>
  <c r="V14" i="1"/>
  <c r="J115" i="1"/>
  <c r="F115" i="1"/>
  <c r="F108" i="4" s="1"/>
  <c r="AJ115" i="3" l="1"/>
  <c r="I7" i="4"/>
  <c r="P108" i="1"/>
  <c r="P101" i="4" s="1"/>
  <c r="I13" i="4"/>
  <c r="N115" i="1"/>
  <c r="N108" i="4" s="1"/>
  <c r="P20" i="1"/>
  <c r="P13" i="4" s="1"/>
  <c r="P44" i="1"/>
  <c r="P37" i="4" s="1"/>
  <c r="O115" i="1"/>
  <c r="O108" i="4" s="1"/>
  <c r="P13" i="2"/>
  <c r="E13" i="2"/>
  <c r="Q13" i="2"/>
  <c r="F13" i="2"/>
  <c r="D13" i="2"/>
  <c r="J13" i="2"/>
  <c r="I13" i="2"/>
  <c r="P11" i="2"/>
  <c r="D11" i="2"/>
  <c r="I10" i="2"/>
  <c r="E11" i="2"/>
  <c r="Q10" i="2"/>
  <c r="E10" i="2"/>
  <c r="D10" i="2"/>
  <c r="I11" i="2"/>
  <c r="P10" i="2"/>
  <c r="Q11" i="2"/>
  <c r="F9" i="2"/>
  <c r="P9" i="2"/>
  <c r="J9" i="2"/>
  <c r="D9" i="2"/>
  <c r="Q9" i="2"/>
  <c r="E9" i="2"/>
  <c r="I9" i="2"/>
  <c r="I15" i="2"/>
  <c r="E15" i="2"/>
  <c r="P15" i="2"/>
  <c r="F15" i="2"/>
  <c r="D15" i="2"/>
  <c r="Q15" i="2"/>
  <c r="J15" i="2"/>
  <c r="F12" i="2"/>
  <c r="P12" i="2"/>
  <c r="E12" i="2"/>
  <c r="D12" i="2"/>
  <c r="I12" i="2"/>
  <c r="Q12" i="2"/>
  <c r="J12" i="2"/>
  <c r="C39" i="2"/>
  <c r="G8" i="4"/>
  <c r="G14" i="4"/>
  <c r="G16" i="4"/>
  <c r="G18" i="4"/>
  <c r="G20" i="4"/>
  <c r="G22" i="4"/>
  <c r="G24" i="4"/>
  <c r="G26" i="4"/>
  <c r="G28" i="4"/>
  <c r="G30" i="4"/>
  <c r="G32" i="4"/>
  <c r="G34" i="4"/>
  <c r="G36" i="4"/>
  <c r="G38" i="4"/>
  <c r="G40" i="4"/>
  <c r="G42" i="4"/>
  <c r="G44" i="4"/>
  <c r="G46" i="4"/>
  <c r="G48" i="4"/>
  <c r="G50" i="4"/>
  <c r="G52" i="4"/>
  <c r="G54" i="4"/>
  <c r="G56" i="4"/>
  <c r="G58" i="4"/>
  <c r="G60" i="4"/>
  <c r="G62" i="4"/>
  <c r="G64" i="4"/>
  <c r="G9" i="4"/>
  <c r="G15" i="4"/>
  <c r="G17" i="4"/>
  <c r="G19" i="4"/>
  <c r="G21" i="4"/>
  <c r="G23" i="4"/>
  <c r="G25" i="4"/>
  <c r="G27" i="4"/>
  <c r="G29" i="4"/>
  <c r="G31" i="4"/>
  <c r="G33" i="4"/>
  <c r="G35" i="4"/>
  <c r="G37" i="4"/>
  <c r="G39" i="4"/>
  <c r="G41" i="4"/>
  <c r="G43" i="4"/>
  <c r="G45" i="4"/>
  <c r="G47" i="4"/>
  <c r="G49" i="4"/>
  <c r="G51" i="4"/>
  <c r="G53" i="4"/>
  <c r="G55" i="4"/>
  <c r="G57" i="4"/>
  <c r="G59" i="4"/>
  <c r="G61" i="4"/>
  <c r="G63" i="4"/>
  <c r="G65" i="4"/>
  <c r="G7" i="4"/>
  <c r="F10" i="2"/>
  <c r="AK115" i="3"/>
  <c r="AJ111" i="3"/>
  <c r="AK105" i="3"/>
  <c r="AJ105" i="3"/>
  <c r="AJ125" i="3"/>
  <c r="AK111" i="3"/>
  <c r="AJ108" i="3"/>
  <c r="AJ122" i="3"/>
  <c r="AK122" i="3"/>
  <c r="AK125" i="3"/>
  <c r="AK108" i="3"/>
  <c r="R95" i="3"/>
  <c r="S95" i="3"/>
  <c r="J10" i="2"/>
  <c r="J11" i="2"/>
  <c r="F11" i="2"/>
  <c r="F39" i="3"/>
  <c r="H28" i="3"/>
  <c r="H39" i="3"/>
  <c r="H61" i="3"/>
  <c r="H83" i="3"/>
  <c r="F94" i="3"/>
  <c r="H94" i="3"/>
  <c r="G28" i="3"/>
  <c r="G50" i="3"/>
  <c r="G94" i="3"/>
  <c r="Q94" i="3"/>
  <c r="F50" i="3"/>
  <c r="F61" i="3"/>
  <c r="F83" i="3"/>
  <c r="H50" i="3"/>
  <c r="H72" i="3"/>
  <c r="Q50" i="3"/>
  <c r="F28" i="3"/>
  <c r="F72" i="3"/>
  <c r="G39" i="3"/>
  <c r="G61" i="3"/>
  <c r="Q72" i="3"/>
  <c r="G72" i="3"/>
  <c r="G83" i="3"/>
  <c r="Q83" i="3"/>
  <c r="H17" i="3"/>
  <c r="F17" i="3"/>
  <c r="G17" i="3"/>
  <c r="K115" i="1"/>
  <c r="G115" i="1"/>
  <c r="G108" i="4" s="1"/>
  <c r="I39" i="2" l="1"/>
  <c r="P39" i="2"/>
  <c r="E39" i="2"/>
  <c r="Q39" i="2"/>
  <c r="D39" i="2"/>
  <c r="J39" i="2"/>
  <c r="AK128" i="3"/>
  <c r="AJ128" i="3"/>
  <c r="P115" i="1"/>
  <c r="P108" i="4" s="1"/>
  <c r="F39" i="2"/>
  <c r="H95" i="3"/>
  <c r="G95" i="3"/>
  <c r="F95" i="3"/>
  <c r="Q28" i="3"/>
  <c r="Q95" i="3" s="1"/>
  <c r="AD127" i="3"/>
  <c r="Z127" i="3"/>
  <c r="X127" i="3"/>
  <c r="Z108" i="3"/>
  <c r="O39" i="2" l="1"/>
  <c r="W124" i="3"/>
  <c r="W126" i="3"/>
  <c r="W127" i="3" s="1"/>
  <c r="W114" i="3"/>
  <c r="W107" i="3"/>
  <c r="W123" i="3"/>
  <c r="W118" i="3"/>
  <c r="W106" i="3"/>
  <c r="W109" i="3"/>
  <c r="W103" i="3"/>
  <c r="W117" i="3"/>
  <c r="W113" i="3"/>
  <c r="W116" i="3"/>
  <c r="W121" i="3"/>
  <c r="W110" i="3"/>
  <c r="W112" i="3"/>
  <c r="W120" i="3"/>
  <c r="W104" i="3"/>
  <c r="W119" i="3"/>
  <c r="Z125" i="3"/>
  <c r="AD111" i="3"/>
  <c r="Z105" i="3"/>
  <c r="Z111" i="3"/>
  <c r="X115" i="3"/>
  <c r="X105" i="3"/>
  <c r="X111" i="3"/>
  <c r="X122" i="3"/>
  <c r="AD125" i="3"/>
  <c r="X125" i="3"/>
  <c r="X108" i="3"/>
  <c r="AD108" i="3"/>
  <c r="AD115" i="3"/>
  <c r="AD105" i="3"/>
  <c r="AD122" i="3"/>
  <c r="Z115" i="3"/>
  <c r="Z122" i="3"/>
  <c r="Y115" i="3" l="1"/>
  <c r="AC108" i="3"/>
  <c r="W108" i="3"/>
  <c r="W115" i="3"/>
  <c r="Y108" i="3"/>
  <c r="AC115" i="3"/>
  <c r="AC125" i="3"/>
  <c r="Y122" i="3"/>
  <c r="AC111" i="3"/>
  <c r="Y111" i="3"/>
  <c r="Y125" i="3"/>
  <c r="AC122" i="3"/>
  <c r="W105" i="3"/>
  <c r="W122" i="3"/>
  <c r="W111" i="3"/>
  <c r="W125" i="3"/>
  <c r="Y127" i="3"/>
  <c r="X128" i="3"/>
  <c r="AD128" i="3"/>
  <c r="Z128" i="3"/>
  <c r="AC105" i="3"/>
  <c r="Y105" i="3"/>
  <c r="W128" i="3" l="1"/>
  <c r="Y128" i="3"/>
  <c r="AI128" i="3"/>
  <c r="AC127" i="3"/>
  <c r="AC128"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築城 努</author>
  </authors>
  <commentList>
    <comment ref="K4" authorId="0" shapeId="0" xr:uid="{F8C839C6-47EA-4CD3-8943-2684AB509593}">
      <text>
        <r>
          <rPr>
            <sz val="9"/>
            <color indexed="81"/>
            <rFont val="MS P ゴシック"/>
            <family val="3"/>
            <charset val="128"/>
          </rPr>
          <t xml:space="preserve">「価格上昇率」と「当年の肥料費」を入力することで補助金算定が行われます。
</t>
        </r>
      </text>
    </comment>
    <comment ref="BI13" authorId="0" shapeId="0" xr:uid="{A3F42AA0-1059-4306-9F05-A35F5AC4D650}">
      <text>
        <r>
          <rPr>
            <b/>
            <sz val="9"/>
            <color indexed="81"/>
            <rFont val="MS P ゴシック"/>
            <family val="3"/>
            <charset val="128"/>
          </rPr>
          <t>JA組合員で販売実績を確認済みのため書類提出を求めない場合は「JA確認済」を選択</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築城 努</author>
  </authors>
  <commentList>
    <comment ref="Q5" authorId="0" shapeId="0" xr:uid="{0226D547-10EA-4437-857D-7980D2A8DCC3}">
      <text>
        <r>
          <rPr>
            <b/>
            <sz val="9"/>
            <color indexed="81"/>
            <rFont val="MS P ゴシック"/>
            <family val="3"/>
            <charset val="128"/>
          </rPr>
          <t>該当有りの場合"○”を記入し、以降の記載は不要</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築城 努</author>
  </authors>
  <commentList>
    <comment ref="D4" authorId="0" shapeId="0" xr:uid="{07F94776-ACFB-49FA-ABD9-6290D6FCA505}">
      <text>
        <r>
          <rPr>
            <b/>
            <sz val="11"/>
            <color indexed="81"/>
            <rFont val="MS P ゴシック"/>
            <family val="3"/>
            <charset val="128"/>
          </rPr>
          <t>この列のセルは結合しないでください。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<sst xmlns="http://schemas.openxmlformats.org/spreadsheetml/2006/main" count="337" uniqueCount="190">
  <si>
    <t>代表者名</t>
    <rPh sb="0" eb="3">
      <t>ダイヒョウシャ</t>
    </rPh>
    <rPh sb="3" eb="4">
      <t>メイ</t>
    </rPh>
    <phoneticPr fontId="1"/>
  </si>
  <si>
    <t>担当者職氏名</t>
    <rPh sb="0" eb="3">
      <t>タントウシャ</t>
    </rPh>
    <rPh sb="3" eb="4">
      <t>ショク</t>
    </rPh>
    <rPh sb="4" eb="6">
      <t>シメイ</t>
    </rPh>
    <phoneticPr fontId="1"/>
  </si>
  <si>
    <t>ＴＥＬ</t>
    <phoneticPr fontId="1"/>
  </si>
  <si>
    <t>ﾒｰﾙｱﾄﾞﾚｽ</t>
    <phoneticPr fontId="1"/>
  </si>
  <si>
    <t>No.</t>
    <phoneticPr fontId="1"/>
  </si>
  <si>
    <t>＜化学肥料低減計画書の申請農業者一覧＞</t>
    <rPh sb="1" eb="3">
      <t>カガク</t>
    </rPh>
    <rPh sb="3" eb="5">
      <t>ヒリョウ</t>
    </rPh>
    <rPh sb="5" eb="7">
      <t>テイゲン</t>
    </rPh>
    <rPh sb="7" eb="10">
      <t>ケイカクショ</t>
    </rPh>
    <rPh sb="11" eb="13">
      <t>シンセイ</t>
    </rPh>
    <rPh sb="13" eb="16">
      <t>ノウギョウシャ</t>
    </rPh>
    <rPh sb="16" eb="18">
      <t>イチラン</t>
    </rPh>
    <phoneticPr fontId="1"/>
  </si>
  <si>
    <t>参加農業者</t>
    <rPh sb="0" eb="2">
      <t>サンカ</t>
    </rPh>
    <rPh sb="2" eb="5">
      <t>ノウギョウシャ</t>
    </rPh>
    <phoneticPr fontId="1"/>
  </si>
  <si>
    <t>氏名
又は
法人・組織名</t>
    <rPh sb="0" eb="2">
      <t>シメイ</t>
    </rPh>
    <rPh sb="3" eb="4">
      <t>マタ</t>
    </rPh>
    <rPh sb="6" eb="8">
      <t>ホウジン</t>
    </rPh>
    <rPh sb="9" eb="12">
      <t>ソシキメイ</t>
    </rPh>
    <phoneticPr fontId="1"/>
  </si>
  <si>
    <t>当年の肥料費</t>
    <rPh sb="0" eb="2">
      <t>トウネン</t>
    </rPh>
    <rPh sb="3" eb="6">
      <t>ヒリョウヒ</t>
    </rPh>
    <phoneticPr fontId="1"/>
  </si>
  <si>
    <t>支援予定額（税抜円）</t>
    <rPh sb="0" eb="2">
      <t>シエン</t>
    </rPh>
    <rPh sb="2" eb="5">
      <t>ヨテイガク</t>
    </rPh>
    <rPh sb="6" eb="8">
      <t>ゼイヌ</t>
    </rPh>
    <rPh sb="8" eb="9">
      <t>エン</t>
    </rPh>
    <phoneticPr fontId="1"/>
  </si>
  <si>
    <t>例</t>
    <rPh sb="0" eb="1">
      <t>レイ</t>
    </rPh>
    <phoneticPr fontId="1"/>
  </si>
  <si>
    <t>ア　土壌診断による施肥設計</t>
    <rPh sb="2" eb="4">
      <t>ドジョウ</t>
    </rPh>
    <rPh sb="4" eb="6">
      <t>シンダン</t>
    </rPh>
    <rPh sb="9" eb="11">
      <t>セヒ</t>
    </rPh>
    <rPh sb="11" eb="13">
      <t>セッケイ</t>
    </rPh>
    <phoneticPr fontId="3"/>
  </si>
  <si>
    <t>イ　生育診断による施肥設計</t>
    <rPh sb="2" eb="4">
      <t>セイイク</t>
    </rPh>
    <rPh sb="4" eb="6">
      <t>シンダン</t>
    </rPh>
    <rPh sb="9" eb="11">
      <t>セヒ</t>
    </rPh>
    <rPh sb="11" eb="13">
      <t>セッケイ</t>
    </rPh>
    <phoneticPr fontId="3"/>
  </si>
  <si>
    <t>ウ　地域の低投入型の施肥設計の導入</t>
    <rPh sb="2" eb="4">
      <t>チイキ</t>
    </rPh>
    <rPh sb="5" eb="6">
      <t>テイ</t>
    </rPh>
    <rPh sb="6" eb="8">
      <t>トウニュウ</t>
    </rPh>
    <rPh sb="8" eb="9">
      <t>ガタ</t>
    </rPh>
    <rPh sb="10" eb="12">
      <t>セヒ</t>
    </rPh>
    <rPh sb="12" eb="14">
      <t>セッケイ</t>
    </rPh>
    <rPh sb="15" eb="17">
      <t>ドウニュウ</t>
    </rPh>
    <phoneticPr fontId="3"/>
  </si>
  <si>
    <t>エ　堆肥の利用</t>
    <rPh sb="2" eb="4">
      <t>タイヒ</t>
    </rPh>
    <rPh sb="5" eb="7">
      <t>リヨウ</t>
    </rPh>
    <phoneticPr fontId="3"/>
  </si>
  <si>
    <t>オ　汚泥肥料の利用（下水汚泥等）</t>
    <rPh sb="2" eb="4">
      <t>オデイ</t>
    </rPh>
    <rPh sb="4" eb="6">
      <t>ヒリョウ</t>
    </rPh>
    <rPh sb="7" eb="9">
      <t>リヨウ</t>
    </rPh>
    <rPh sb="10" eb="12">
      <t>ゲスイ</t>
    </rPh>
    <rPh sb="12" eb="14">
      <t>オデイ</t>
    </rPh>
    <rPh sb="14" eb="15">
      <t>ナド</t>
    </rPh>
    <phoneticPr fontId="3"/>
  </si>
  <si>
    <t>カ　食品残渣など国内資源の利用（エとオ以外）</t>
    <rPh sb="2" eb="6">
      <t>ショクヒンザンサ</t>
    </rPh>
    <rPh sb="8" eb="12">
      <t>コクナイシゲン</t>
    </rPh>
    <rPh sb="13" eb="15">
      <t>リヨウ</t>
    </rPh>
    <rPh sb="19" eb="21">
      <t>イガイ</t>
    </rPh>
    <phoneticPr fontId="3"/>
  </si>
  <si>
    <t>キ　有機質肥料（指定混合肥料等を含む）の利用</t>
    <rPh sb="2" eb="4">
      <t>ユウキ</t>
    </rPh>
    <rPh sb="4" eb="5">
      <t>シツ</t>
    </rPh>
    <rPh sb="5" eb="7">
      <t>ヒリョウ</t>
    </rPh>
    <rPh sb="8" eb="10">
      <t>シテイ</t>
    </rPh>
    <rPh sb="10" eb="12">
      <t>コンゴウ</t>
    </rPh>
    <rPh sb="12" eb="14">
      <t>ヒリョウ</t>
    </rPh>
    <rPh sb="14" eb="15">
      <t>トウ</t>
    </rPh>
    <rPh sb="16" eb="17">
      <t>フク</t>
    </rPh>
    <rPh sb="20" eb="22">
      <t>リヨウ</t>
    </rPh>
    <phoneticPr fontId="3"/>
  </si>
  <si>
    <t>ク　緑肥作物の利用</t>
    <rPh sb="2" eb="4">
      <t>リョクヒ</t>
    </rPh>
    <rPh sb="4" eb="6">
      <t>サクモツ</t>
    </rPh>
    <rPh sb="7" eb="9">
      <t>リヨウ</t>
    </rPh>
    <phoneticPr fontId="3"/>
  </si>
  <si>
    <t>ケ　肥料施用量の少ない品種の利用</t>
    <rPh sb="2" eb="4">
      <t>ヒリョウ</t>
    </rPh>
    <rPh sb="4" eb="5">
      <t>セ</t>
    </rPh>
    <rPh sb="5" eb="6">
      <t>ヨウ</t>
    </rPh>
    <rPh sb="6" eb="7">
      <t>リョウ</t>
    </rPh>
    <rPh sb="8" eb="9">
      <t>スク</t>
    </rPh>
    <rPh sb="11" eb="13">
      <t>ヒンシュ</t>
    </rPh>
    <rPh sb="14" eb="16">
      <t>リヨウ</t>
    </rPh>
    <phoneticPr fontId="3"/>
  </si>
  <si>
    <t>コ　低成分肥料(単肥配合を含む）の利用</t>
    <rPh sb="2" eb="5">
      <t>テイセイブン</t>
    </rPh>
    <rPh sb="5" eb="7">
      <t>ヒリョウ</t>
    </rPh>
    <rPh sb="8" eb="10">
      <t>タンピ</t>
    </rPh>
    <rPh sb="10" eb="12">
      <t>ハイゴウ</t>
    </rPh>
    <rPh sb="13" eb="14">
      <t>フク</t>
    </rPh>
    <rPh sb="17" eb="19">
      <t>リヨウ</t>
    </rPh>
    <phoneticPr fontId="3"/>
  </si>
  <si>
    <t>サ　可変施肥機の利用（ドローンの活用等も含む）</t>
    <rPh sb="2" eb="4">
      <t>カヘン</t>
    </rPh>
    <rPh sb="4" eb="6">
      <t>セヒ</t>
    </rPh>
    <rPh sb="6" eb="7">
      <t>キ</t>
    </rPh>
    <rPh sb="8" eb="10">
      <t>リヨウ</t>
    </rPh>
    <rPh sb="16" eb="18">
      <t>カツヨウ</t>
    </rPh>
    <rPh sb="18" eb="19">
      <t>ナド</t>
    </rPh>
    <rPh sb="20" eb="21">
      <t>フク</t>
    </rPh>
    <phoneticPr fontId="3"/>
  </si>
  <si>
    <t>ス　育苗箱（ポット苗）施肥の利用</t>
    <rPh sb="2" eb="4">
      <t>イクビョウ</t>
    </rPh>
    <rPh sb="4" eb="5">
      <t>バコ</t>
    </rPh>
    <rPh sb="9" eb="10">
      <t>ナエ</t>
    </rPh>
    <rPh sb="11" eb="13">
      <t>セヒ</t>
    </rPh>
    <rPh sb="14" eb="16">
      <t>リヨウ</t>
    </rPh>
    <phoneticPr fontId="3"/>
  </si>
  <si>
    <t>セ　化学肥料の使用量及びコスト節減の観点からの
　　施肥量・肥料銘柄の見直し（ア～スに係るものを除く。）</t>
    <rPh sb="2" eb="4">
      <t>カガク</t>
    </rPh>
    <rPh sb="4" eb="6">
      <t>ヒリョウ</t>
    </rPh>
    <rPh sb="7" eb="10">
      <t>シヨウリョウ</t>
    </rPh>
    <rPh sb="10" eb="11">
      <t>オヨ</t>
    </rPh>
    <rPh sb="15" eb="17">
      <t>セツゲン</t>
    </rPh>
    <rPh sb="18" eb="20">
      <t>カンテン</t>
    </rPh>
    <rPh sb="26" eb="29">
      <t>セヒリョウ</t>
    </rPh>
    <rPh sb="31" eb="33">
      <t>ヒリョウ</t>
    </rPh>
    <rPh sb="33" eb="35">
      <t>メイガラ</t>
    </rPh>
    <rPh sb="36" eb="38">
      <t>ミナオ</t>
    </rPh>
    <phoneticPr fontId="3"/>
  </si>
  <si>
    <t>ア</t>
    <phoneticPr fontId="1"/>
  </si>
  <si>
    <t>イ</t>
    <phoneticPr fontId="1"/>
  </si>
  <si>
    <t>ウ</t>
    <phoneticPr fontId="1"/>
  </si>
  <si>
    <t>エ</t>
    <phoneticPr fontId="1"/>
  </si>
  <si>
    <t>オ</t>
    <phoneticPr fontId="1"/>
  </si>
  <si>
    <t>カ</t>
    <phoneticPr fontId="1"/>
  </si>
  <si>
    <t>キ</t>
    <phoneticPr fontId="1"/>
  </si>
  <si>
    <t>ク</t>
    <phoneticPr fontId="1"/>
  </si>
  <si>
    <t>ケ</t>
    <phoneticPr fontId="1"/>
  </si>
  <si>
    <t>コ</t>
    <phoneticPr fontId="1"/>
  </si>
  <si>
    <t>サ</t>
    <phoneticPr fontId="1"/>
  </si>
  <si>
    <t>ソ　地域特認技術の利用</t>
    <rPh sb="2" eb="4">
      <t>チイキ</t>
    </rPh>
    <rPh sb="4" eb="6">
      <t>トクニン</t>
    </rPh>
    <rPh sb="6" eb="8">
      <t>ギジュツ</t>
    </rPh>
    <rPh sb="9" eb="11">
      <t>リヨウ</t>
    </rPh>
    <phoneticPr fontId="3"/>
  </si>
  <si>
    <t>確認書類１</t>
    <rPh sb="0" eb="4">
      <t>カクニンショルイ</t>
    </rPh>
    <phoneticPr fontId="1"/>
  </si>
  <si>
    <t>確認書類２</t>
    <rPh sb="0" eb="4">
      <t>カクニンショルイ</t>
    </rPh>
    <phoneticPr fontId="1"/>
  </si>
  <si>
    <t>取組メニュー（前年度まで）</t>
    <rPh sb="0" eb="2">
      <t>トリクミ</t>
    </rPh>
    <rPh sb="7" eb="10">
      <t>ゼンネンド</t>
    </rPh>
    <phoneticPr fontId="1"/>
  </si>
  <si>
    <t>取組メニュー（令和４年度又は令和５年度）</t>
    <rPh sb="0" eb="2">
      <t>トリクミ</t>
    </rPh>
    <rPh sb="7" eb="9">
      <t>レイワ</t>
    </rPh>
    <rPh sb="10" eb="13">
      <t>ネンドマタ</t>
    </rPh>
    <rPh sb="14" eb="16">
      <t>レイワ</t>
    </rPh>
    <rPh sb="17" eb="19">
      <t>ネンド</t>
    </rPh>
    <phoneticPr fontId="1"/>
  </si>
  <si>
    <t>選択</t>
    <rPh sb="0" eb="2">
      <t>センタク</t>
    </rPh>
    <phoneticPr fontId="1"/>
  </si>
  <si>
    <t>内容</t>
    <rPh sb="0" eb="2">
      <t>ナイヨウ</t>
    </rPh>
    <phoneticPr fontId="1"/>
  </si>
  <si>
    <t>書類確認</t>
    <rPh sb="0" eb="2">
      <t>ショルイ</t>
    </rPh>
    <rPh sb="2" eb="4">
      <t>カクニン</t>
    </rPh>
    <phoneticPr fontId="1"/>
  </si>
  <si>
    <t>注文書</t>
    <rPh sb="0" eb="3">
      <t>チュウモンショ</t>
    </rPh>
    <phoneticPr fontId="1"/>
  </si>
  <si>
    <t>強化・拡大の内容
（◎がある場合）</t>
    <rPh sb="0" eb="2">
      <t>キョウカ</t>
    </rPh>
    <rPh sb="3" eb="5">
      <t>カクダイ</t>
    </rPh>
    <rPh sb="6" eb="8">
      <t>ナイヨウ</t>
    </rPh>
    <rPh sb="14" eb="16">
      <t>バアイ</t>
    </rPh>
    <phoneticPr fontId="1"/>
  </si>
  <si>
    <t>シ　局所施肥（側条施肥、うね立て同時施肥、灌注施肥等）の利用</t>
    <rPh sb="2" eb="4">
      <t>キョクショ</t>
    </rPh>
    <rPh sb="4" eb="6">
      <t>セヒ</t>
    </rPh>
    <rPh sb="7" eb="8">
      <t>ソク</t>
    </rPh>
    <rPh sb="8" eb="9">
      <t>ジョウ</t>
    </rPh>
    <rPh sb="9" eb="11">
      <t>セヒ</t>
    </rPh>
    <rPh sb="14" eb="15">
      <t>タ</t>
    </rPh>
    <rPh sb="16" eb="18">
      <t>ドウジ</t>
    </rPh>
    <rPh sb="18" eb="20">
      <t>セヒ</t>
    </rPh>
    <rPh sb="21" eb="23">
      <t>カンチュウ</t>
    </rPh>
    <rPh sb="23" eb="25">
      <t>セヒ</t>
    </rPh>
    <rPh sb="25" eb="26">
      <t>トウ</t>
    </rPh>
    <rPh sb="28" eb="30">
      <t>リヨウ</t>
    </rPh>
    <phoneticPr fontId="3"/>
  </si>
  <si>
    <t>宮崎太郎</t>
    <rPh sb="0" eb="4">
      <t>ミヤザキタロウ</t>
    </rPh>
    <phoneticPr fontId="1"/>
  </si>
  <si>
    <t>〇</t>
  </si>
  <si>
    <t>◎</t>
  </si>
  <si>
    <t>灌水技術の利用</t>
    <rPh sb="0" eb="4">
      <t>カンスイギジュツ</t>
    </rPh>
    <rPh sb="5" eb="7">
      <t>リヨウ</t>
    </rPh>
    <phoneticPr fontId="1"/>
  </si>
  <si>
    <t>対象圃場数の増加</t>
    <rPh sb="0" eb="5">
      <t>タイショウホジョウスウ</t>
    </rPh>
    <rPh sb="6" eb="8">
      <t>ゾウカ</t>
    </rPh>
    <phoneticPr fontId="1"/>
  </si>
  <si>
    <t>土壌診断書、施肥設計書</t>
    <rPh sb="0" eb="5">
      <t>ドジョウシンダンショ</t>
    </rPh>
    <rPh sb="6" eb="11">
      <t>セヒセッケイショ</t>
    </rPh>
    <phoneticPr fontId="1"/>
  </si>
  <si>
    <t>写真</t>
    <rPh sb="0" eb="2">
      <t>シャシン</t>
    </rPh>
    <phoneticPr fontId="1"/>
  </si>
  <si>
    <t>要望</t>
    <rPh sb="0" eb="2">
      <t>ヨウボウ</t>
    </rPh>
    <phoneticPr fontId="1"/>
  </si>
  <si>
    <t>実績</t>
    <rPh sb="0" eb="2">
      <t>ジッセキ</t>
    </rPh>
    <phoneticPr fontId="1"/>
  </si>
  <si>
    <t>計</t>
    <rPh sb="0" eb="1">
      <t>ケイ</t>
    </rPh>
    <phoneticPr fontId="1"/>
  </si>
  <si>
    <t>価格上昇率（春肥）</t>
    <rPh sb="0" eb="2">
      <t>カカク</t>
    </rPh>
    <rPh sb="2" eb="5">
      <t>ジョウショウリツ</t>
    </rPh>
    <rPh sb="6" eb="7">
      <t>ハル</t>
    </rPh>
    <rPh sb="7" eb="8">
      <t>コ</t>
    </rPh>
    <phoneticPr fontId="1"/>
  </si>
  <si>
    <t>価格上昇率（秋肥）</t>
    <rPh sb="0" eb="2">
      <t>カカク</t>
    </rPh>
    <rPh sb="2" eb="5">
      <t>ジョウショウリツ</t>
    </rPh>
    <rPh sb="6" eb="7">
      <t>アキ</t>
    </rPh>
    <rPh sb="7" eb="8">
      <t>コ</t>
    </rPh>
    <phoneticPr fontId="1"/>
  </si>
  <si>
    <t>シ</t>
    <phoneticPr fontId="1"/>
  </si>
  <si>
    <t>ス</t>
    <phoneticPr fontId="1"/>
  </si>
  <si>
    <t>セ</t>
    <phoneticPr fontId="1"/>
  </si>
  <si>
    <t>ソ</t>
    <phoneticPr fontId="3"/>
  </si>
  <si>
    <t>ソ</t>
    <phoneticPr fontId="1"/>
  </si>
  <si>
    <t>特認技術の内容
（ソ選択の場合に記入）</t>
    <rPh sb="0" eb="1">
      <t>トク</t>
    </rPh>
    <rPh sb="1" eb="2">
      <t>ミト</t>
    </rPh>
    <rPh sb="2" eb="4">
      <t>ギジュツ</t>
    </rPh>
    <rPh sb="5" eb="7">
      <t>ナイヨウ</t>
    </rPh>
    <rPh sb="10" eb="12">
      <t>センタク</t>
    </rPh>
    <rPh sb="13" eb="15">
      <t>バアイ</t>
    </rPh>
    <rPh sb="16" eb="18">
      <t>キニュウ</t>
    </rPh>
    <phoneticPr fontId="1"/>
  </si>
  <si>
    <t>請求書・領収書</t>
    <rPh sb="0" eb="3">
      <t>セイキュウショ</t>
    </rPh>
    <rPh sb="4" eb="7">
      <t>リョウシュウショ</t>
    </rPh>
    <phoneticPr fontId="1"/>
  </si>
  <si>
    <t>作付概要</t>
    <rPh sb="0" eb="2">
      <t>サクツ</t>
    </rPh>
    <rPh sb="2" eb="4">
      <t>ガイヨウ</t>
    </rPh>
    <phoneticPr fontId="1"/>
  </si>
  <si>
    <t>作物①</t>
    <rPh sb="0" eb="2">
      <t>サクモツ</t>
    </rPh>
    <phoneticPr fontId="1"/>
  </si>
  <si>
    <t>作物②</t>
    <rPh sb="0" eb="2">
      <t>サクモツ</t>
    </rPh>
    <phoneticPr fontId="1"/>
  </si>
  <si>
    <t>その他</t>
    <rPh sb="2" eb="3">
      <t>ホカ</t>
    </rPh>
    <phoneticPr fontId="1"/>
  </si>
  <si>
    <t>計</t>
    <rPh sb="0" eb="1">
      <t>ケイ</t>
    </rPh>
    <phoneticPr fontId="1"/>
  </si>
  <si>
    <t>作物名</t>
    <rPh sb="0" eb="2">
      <t>サクモツ</t>
    </rPh>
    <rPh sb="2" eb="3">
      <t>メイ</t>
    </rPh>
    <phoneticPr fontId="1"/>
  </si>
  <si>
    <t>作付面積(a)</t>
    <rPh sb="0" eb="2">
      <t>サクツ</t>
    </rPh>
    <rPh sb="2" eb="4">
      <t>メンセキ</t>
    </rPh>
    <phoneticPr fontId="1"/>
  </si>
  <si>
    <t>中間報告</t>
    <rPh sb="0" eb="2">
      <t>チュウカン</t>
    </rPh>
    <rPh sb="2" eb="4">
      <t>ホウコク</t>
    </rPh>
    <phoneticPr fontId="1"/>
  </si>
  <si>
    <t>R5.12時点</t>
    <rPh sb="5" eb="7">
      <t>ジテン</t>
    </rPh>
    <phoneticPr fontId="1"/>
  </si>
  <si>
    <t>R6.12時点</t>
    <rPh sb="5" eb="7">
      <t>ジテン</t>
    </rPh>
    <phoneticPr fontId="1"/>
  </si>
  <si>
    <t>実施状況聞き取り票</t>
    <rPh sb="0" eb="2">
      <t>ジッシ</t>
    </rPh>
    <rPh sb="2" eb="4">
      <t>ジョウキョウ</t>
    </rPh>
    <rPh sb="4" eb="5">
      <t>キ</t>
    </rPh>
    <rPh sb="6" eb="7">
      <t>ト</t>
    </rPh>
    <rPh sb="8" eb="9">
      <t>ヒョウ</t>
    </rPh>
    <phoneticPr fontId="1"/>
  </si>
  <si>
    <t>実施状況
報告</t>
    <rPh sb="0" eb="2">
      <t>ジッシ</t>
    </rPh>
    <rPh sb="2" eb="4">
      <t>ジョウキョウ</t>
    </rPh>
    <rPh sb="5" eb="7">
      <t>ホウコク</t>
    </rPh>
    <phoneticPr fontId="1"/>
  </si>
  <si>
    <t>取組
メニュー
①</t>
    <rPh sb="0" eb="2">
      <t>トリクミ</t>
    </rPh>
    <phoneticPr fontId="1"/>
  </si>
  <si>
    <t>取組
メニュー
②</t>
    <rPh sb="0" eb="2">
      <t>トリクミ</t>
    </rPh>
    <phoneticPr fontId="1"/>
  </si>
  <si>
    <t>○</t>
    <phoneticPr fontId="1"/>
  </si>
  <si>
    <t>取組面積
(a)</t>
    <rPh sb="0" eb="2">
      <t>トリクミ</t>
    </rPh>
    <rPh sb="2" eb="4">
      <t>メンセキ</t>
    </rPh>
    <phoneticPr fontId="1"/>
  </si>
  <si>
    <t>抽出検査
対象</t>
    <rPh sb="0" eb="2">
      <t>チュウシュツ</t>
    </rPh>
    <rPh sb="2" eb="4">
      <t>ケンサ</t>
    </rPh>
    <rPh sb="5" eb="7">
      <t>タイショウ</t>
    </rPh>
    <phoneticPr fontId="1"/>
  </si>
  <si>
    <t>今後の
取り組み</t>
    <rPh sb="0" eb="2">
      <t>コンゴ</t>
    </rPh>
    <rPh sb="4" eb="5">
      <t>ト</t>
    </rPh>
    <rPh sb="6" eb="7">
      <t>ク</t>
    </rPh>
    <phoneticPr fontId="1"/>
  </si>
  <si>
    <t>拡大・強化</t>
  </si>
  <si>
    <t>米</t>
    <rPh sb="0" eb="1">
      <t>コメ</t>
    </rPh>
    <phoneticPr fontId="1"/>
  </si>
  <si>
    <t>ピーマン</t>
    <phoneticPr fontId="1"/>
  </si>
  <si>
    <t>新規取組</t>
  </si>
  <si>
    <t>肥料高騰対策事業に関する取りまとめ様式（地域再生協）</t>
    <rPh sb="0" eb="2">
      <t>ヒリョウ</t>
    </rPh>
    <rPh sb="2" eb="4">
      <t>コウトウ</t>
    </rPh>
    <rPh sb="4" eb="6">
      <t>タイサク</t>
    </rPh>
    <rPh sb="6" eb="8">
      <t>ジギョウ</t>
    </rPh>
    <rPh sb="9" eb="10">
      <t>カン</t>
    </rPh>
    <rPh sb="12" eb="13">
      <t>ト</t>
    </rPh>
    <rPh sb="17" eb="19">
      <t>ヨウシキ</t>
    </rPh>
    <rPh sb="20" eb="22">
      <t>チイキ</t>
    </rPh>
    <rPh sb="22" eb="24">
      <t>サイセイ</t>
    </rPh>
    <rPh sb="24" eb="25">
      <t>キョウ</t>
    </rPh>
    <phoneticPr fontId="1"/>
  </si>
  <si>
    <t>取組実施者</t>
    <rPh sb="0" eb="1">
      <t>ト</t>
    </rPh>
    <rPh sb="1" eb="2">
      <t>ク</t>
    </rPh>
    <rPh sb="2" eb="5">
      <t>ジッシシャ</t>
    </rPh>
    <phoneticPr fontId="1"/>
  </si>
  <si>
    <t>面積</t>
    <rPh sb="0" eb="2">
      <t>メンセキ</t>
    </rPh>
    <phoneticPr fontId="1"/>
  </si>
  <si>
    <r>
      <t>春用肥料</t>
    </r>
    <r>
      <rPr>
        <sz val="9"/>
        <color theme="1"/>
        <rFont val="游ゴシック"/>
        <family val="3"/>
        <charset val="128"/>
        <scheme val="minor"/>
      </rPr>
      <t xml:space="preserve">
（令和４年11月～令和５年５月）</t>
    </r>
    <rPh sb="0" eb="1">
      <t>ハル</t>
    </rPh>
    <rPh sb="1" eb="2">
      <t>ヨウ</t>
    </rPh>
    <rPh sb="2" eb="4">
      <t>ヒリョウ</t>
    </rPh>
    <rPh sb="6" eb="8">
      <t>レイワ</t>
    </rPh>
    <rPh sb="9" eb="10">
      <t>ネン</t>
    </rPh>
    <rPh sb="12" eb="13">
      <t>ツキ</t>
    </rPh>
    <rPh sb="14" eb="16">
      <t>レイワ</t>
    </rPh>
    <rPh sb="17" eb="18">
      <t>ネン</t>
    </rPh>
    <rPh sb="19" eb="20">
      <t>ツキ</t>
    </rPh>
    <phoneticPr fontId="1"/>
  </si>
  <si>
    <r>
      <t>秋用肥料</t>
    </r>
    <r>
      <rPr>
        <sz val="9"/>
        <color theme="1"/>
        <rFont val="游ゴシック"/>
        <family val="3"/>
        <charset val="128"/>
        <scheme val="minor"/>
      </rPr>
      <t xml:space="preserve">
（令和４年６月～令和４年10月）</t>
    </r>
    <rPh sb="0" eb="2">
      <t>アキヨウ</t>
    </rPh>
    <rPh sb="2" eb="4">
      <t>ヒリョウ</t>
    </rPh>
    <rPh sb="6" eb="8">
      <t>レイワ</t>
    </rPh>
    <rPh sb="9" eb="10">
      <t>ネン</t>
    </rPh>
    <rPh sb="11" eb="12">
      <t>ツキ</t>
    </rPh>
    <rPh sb="13" eb="15">
      <t>レイワ</t>
    </rPh>
    <rPh sb="16" eb="17">
      <t>ネン</t>
    </rPh>
    <rPh sb="19" eb="20">
      <t>ツキ</t>
    </rPh>
    <phoneticPr fontId="1"/>
  </si>
  <si>
    <t>地域再生協議会名</t>
    <rPh sb="0" eb="2">
      <t>チイキ</t>
    </rPh>
    <rPh sb="2" eb="4">
      <t>サイセイ</t>
    </rPh>
    <rPh sb="4" eb="7">
      <t>キョウギカイ</t>
    </rPh>
    <rPh sb="7" eb="8">
      <t>メイ</t>
    </rPh>
    <phoneticPr fontId="1"/>
  </si>
  <si>
    <t>地域再生協議会名</t>
    <rPh sb="0" eb="2">
      <t>チイキ</t>
    </rPh>
    <rPh sb="2" eb="4">
      <t>サイセイ</t>
    </rPh>
    <rPh sb="4" eb="7">
      <t>キョウギカイ</t>
    </rPh>
    <rPh sb="7" eb="8">
      <t>メイ</t>
    </rPh>
    <phoneticPr fontId="1"/>
  </si>
  <si>
    <t>No.</t>
    <phoneticPr fontId="1"/>
  </si>
  <si>
    <t>計</t>
    <rPh sb="0" eb="1">
      <t>ケイ</t>
    </rPh>
    <phoneticPr fontId="1"/>
  </si>
  <si>
    <t>構成
農業者数</t>
    <rPh sb="0" eb="2">
      <t>コウセイ</t>
    </rPh>
    <rPh sb="3" eb="6">
      <t>ノウギョウシャ</t>
    </rPh>
    <rPh sb="6" eb="7">
      <t>スウ</t>
    </rPh>
    <phoneticPr fontId="1"/>
  </si>
  <si>
    <t>宮崎肥料高騰対策部会</t>
    <rPh sb="0" eb="2">
      <t>ミヤザキ</t>
    </rPh>
    <rPh sb="2" eb="4">
      <t>ヒリョウ</t>
    </rPh>
    <rPh sb="4" eb="6">
      <t>コウトウ</t>
    </rPh>
    <rPh sb="6" eb="8">
      <t>タイサク</t>
    </rPh>
    <rPh sb="8" eb="10">
      <t>ブカイ</t>
    </rPh>
    <phoneticPr fontId="1"/>
  </si>
  <si>
    <t>［地域再生協］　取組実施者のまとめ</t>
    <rPh sb="1" eb="3">
      <t>チイキ</t>
    </rPh>
    <rPh sb="3" eb="5">
      <t>サイセイ</t>
    </rPh>
    <rPh sb="5" eb="6">
      <t>キョウ</t>
    </rPh>
    <rPh sb="8" eb="10">
      <t>トリクミ</t>
    </rPh>
    <rPh sb="10" eb="13">
      <t>ジッシシャ</t>
    </rPh>
    <phoneticPr fontId="1"/>
  </si>
  <si>
    <t>［県再生協］　取組実施者のまとめ</t>
    <rPh sb="1" eb="2">
      <t>ケン</t>
    </rPh>
    <rPh sb="2" eb="4">
      <t>サイセイ</t>
    </rPh>
    <rPh sb="4" eb="5">
      <t>キョウ</t>
    </rPh>
    <rPh sb="7" eb="9">
      <t>トリクミ</t>
    </rPh>
    <rPh sb="9" eb="12">
      <t>ジッシシャ</t>
    </rPh>
    <phoneticPr fontId="1"/>
  </si>
  <si>
    <t>地区</t>
    <rPh sb="0" eb="2">
      <t>チク</t>
    </rPh>
    <phoneticPr fontId="1"/>
  </si>
  <si>
    <t>中部</t>
    <rPh sb="0" eb="2">
      <t>チュウブ</t>
    </rPh>
    <phoneticPr fontId="1"/>
  </si>
  <si>
    <t>小計</t>
    <rPh sb="0" eb="2">
      <t>ショウケイ</t>
    </rPh>
    <phoneticPr fontId="1"/>
  </si>
  <si>
    <t>南那珂</t>
    <rPh sb="0" eb="3">
      <t>ミナミナカ</t>
    </rPh>
    <phoneticPr fontId="1"/>
  </si>
  <si>
    <t>児湯</t>
    <rPh sb="0" eb="2">
      <t>コユ</t>
    </rPh>
    <phoneticPr fontId="1"/>
  </si>
  <si>
    <t>北諸県</t>
    <rPh sb="0" eb="3">
      <t>キタモロカタ</t>
    </rPh>
    <phoneticPr fontId="1"/>
  </si>
  <si>
    <t>西諸県</t>
    <rPh sb="0" eb="3">
      <t>ニシモロカタ</t>
    </rPh>
    <phoneticPr fontId="1"/>
  </si>
  <si>
    <t>東臼杵</t>
    <rPh sb="0" eb="3">
      <t>ヒガシウスキ</t>
    </rPh>
    <phoneticPr fontId="1"/>
  </si>
  <si>
    <t>西臼杵</t>
    <rPh sb="0" eb="3">
      <t>ニシウスキ</t>
    </rPh>
    <phoneticPr fontId="1"/>
  </si>
  <si>
    <t>県域</t>
    <rPh sb="0" eb="2">
      <t>ケンイキ</t>
    </rPh>
    <phoneticPr fontId="1"/>
  </si>
  <si>
    <t>宮崎中央地域農業再生協議会</t>
    <rPh sb="0" eb="2">
      <t>ミヤザキ</t>
    </rPh>
    <rPh sb="2" eb="4">
      <t>チュウオウ</t>
    </rPh>
    <rPh sb="4" eb="6">
      <t>チ</t>
    </rPh>
    <rPh sb="6" eb="8">
      <t>ノウギョウ</t>
    </rPh>
    <rPh sb="8" eb="10">
      <t>サイセイ</t>
    </rPh>
    <rPh sb="10" eb="13">
      <t>キョウギカイ</t>
    </rPh>
    <phoneticPr fontId="2"/>
  </si>
  <si>
    <t>綾町農業再生協議会</t>
    <rPh sb="0" eb="2">
      <t>アヤチョウ</t>
    </rPh>
    <rPh sb="2" eb="4">
      <t>ノウギョウ</t>
    </rPh>
    <rPh sb="4" eb="6">
      <t>サイセイ</t>
    </rPh>
    <rPh sb="6" eb="9">
      <t>キョウギカイ</t>
    </rPh>
    <phoneticPr fontId="13"/>
  </si>
  <si>
    <t>日南市農業再生協議会</t>
    <rPh sb="0" eb="3">
      <t>ニチナンシ</t>
    </rPh>
    <rPh sb="3" eb="5">
      <t>ノウギョウ</t>
    </rPh>
    <rPh sb="5" eb="7">
      <t>サイセイ</t>
    </rPh>
    <rPh sb="7" eb="10">
      <t>キョウギカイ</t>
    </rPh>
    <phoneticPr fontId="2"/>
  </si>
  <si>
    <t>串間市農業再生協議会</t>
    <rPh sb="0" eb="3">
      <t>クシマシ</t>
    </rPh>
    <rPh sb="3" eb="5">
      <t>ノウギョウ</t>
    </rPh>
    <rPh sb="5" eb="7">
      <t>サイセイ</t>
    </rPh>
    <rPh sb="7" eb="10">
      <t>キョウギカイ</t>
    </rPh>
    <phoneticPr fontId="13"/>
  </si>
  <si>
    <t>都城市農業再生協議会</t>
    <rPh sb="0" eb="3">
      <t>ミヤコノジョウシ</t>
    </rPh>
    <rPh sb="3" eb="5">
      <t>ノウギョウ</t>
    </rPh>
    <rPh sb="5" eb="7">
      <t>サイセイ</t>
    </rPh>
    <rPh sb="7" eb="10">
      <t>キョウギカイ</t>
    </rPh>
    <phoneticPr fontId="2"/>
  </si>
  <si>
    <t>三股町農業再生協議会</t>
  </si>
  <si>
    <t>小林市農業再生協議会</t>
  </si>
  <si>
    <t>えびの市農業再生協議会</t>
    <rPh sb="3" eb="4">
      <t>シ</t>
    </rPh>
    <rPh sb="4" eb="6">
      <t>ノウギョウ</t>
    </rPh>
    <rPh sb="6" eb="8">
      <t>サイセイ</t>
    </rPh>
    <rPh sb="8" eb="11">
      <t>キョウギカイ</t>
    </rPh>
    <phoneticPr fontId="2"/>
  </si>
  <si>
    <t>高原町農業再生協議会</t>
    <rPh sb="0" eb="3">
      <t>タカハルチョウ</t>
    </rPh>
    <rPh sb="3" eb="5">
      <t>ノウギョウ</t>
    </rPh>
    <rPh sb="5" eb="7">
      <t>サイセイ</t>
    </rPh>
    <rPh sb="7" eb="10">
      <t>キョウギカイ</t>
    </rPh>
    <phoneticPr fontId="2"/>
  </si>
  <si>
    <t>西都市農業再生協議会</t>
    <rPh sb="0" eb="3">
      <t>サイトシ</t>
    </rPh>
    <rPh sb="3" eb="5">
      <t>ノウギョウ</t>
    </rPh>
    <rPh sb="5" eb="7">
      <t>サイセイ</t>
    </rPh>
    <rPh sb="7" eb="10">
      <t>キョウギカイ</t>
    </rPh>
    <phoneticPr fontId="2"/>
  </si>
  <si>
    <t>高鍋町農業再生協議会</t>
    <rPh sb="0" eb="3">
      <t>タカナベチョウ</t>
    </rPh>
    <rPh sb="3" eb="5">
      <t>ノウギョウ</t>
    </rPh>
    <rPh sb="5" eb="7">
      <t>サイセイ</t>
    </rPh>
    <rPh sb="7" eb="10">
      <t>キョウギカイ</t>
    </rPh>
    <phoneticPr fontId="2"/>
  </si>
  <si>
    <t>新富町農業再生協議会</t>
    <rPh sb="0" eb="2">
      <t>シントミ</t>
    </rPh>
    <rPh sb="2" eb="3">
      <t>チョウ</t>
    </rPh>
    <rPh sb="3" eb="5">
      <t>ノウギョウ</t>
    </rPh>
    <rPh sb="5" eb="7">
      <t>サイセイ</t>
    </rPh>
    <rPh sb="7" eb="10">
      <t>キョウギカイ</t>
    </rPh>
    <phoneticPr fontId="2"/>
  </si>
  <si>
    <t>西米良村農業再生協議会</t>
    <rPh sb="0" eb="4">
      <t>ニシメラソン</t>
    </rPh>
    <rPh sb="4" eb="6">
      <t>ノウギョウ</t>
    </rPh>
    <rPh sb="6" eb="8">
      <t>サイセイ</t>
    </rPh>
    <rPh sb="8" eb="11">
      <t>キョウギカイ</t>
    </rPh>
    <phoneticPr fontId="2"/>
  </si>
  <si>
    <t>木城町農業再生協議会</t>
    <rPh sb="0" eb="3">
      <t>キジョウチョウ</t>
    </rPh>
    <rPh sb="3" eb="5">
      <t>ノウギョウ</t>
    </rPh>
    <rPh sb="5" eb="7">
      <t>サイセイ</t>
    </rPh>
    <rPh sb="7" eb="10">
      <t>キョウギカイ</t>
    </rPh>
    <phoneticPr fontId="2"/>
  </si>
  <si>
    <t>尾鈴地域農業再生協議会</t>
    <rPh sb="0" eb="2">
      <t>オスズ</t>
    </rPh>
    <rPh sb="2" eb="4">
      <t>チイキ</t>
    </rPh>
    <rPh sb="4" eb="6">
      <t>ノウギョウ</t>
    </rPh>
    <rPh sb="6" eb="8">
      <t>サイセイ</t>
    </rPh>
    <rPh sb="8" eb="11">
      <t>キョウギカイ</t>
    </rPh>
    <phoneticPr fontId="2"/>
  </si>
  <si>
    <t>延岡市農業再生協議会</t>
    <rPh sb="0" eb="2">
      <t>ノベオカ</t>
    </rPh>
    <rPh sb="2" eb="3">
      <t>シ</t>
    </rPh>
    <rPh sb="3" eb="5">
      <t>ノウギョウ</t>
    </rPh>
    <rPh sb="5" eb="7">
      <t>サイセイ</t>
    </rPh>
    <rPh sb="7" eb="10">
      <t>キョウギカイ</t>
    </rPh>
    <phoneticPr fontId="2"/>
  </si>
  <si>
    <t>日向地域農業再生協議会</t>
    <rPh sb="0" eb="2">
      <t>ヒナタ</t>
    </rPh>
    <rPh sb="2" eb="4">
      <t>チイキ</t>
    </rPh>
    <rPh sb="4" eb="6">
      <t>ノウギョウ</t>
    </rPh>
    <rPh sb="6" eb="8">
      <t>サイセイ</t>
    </rPh>
    <rPh sb="8" eb="11">
      <t>キョウギカイ</t>
    </rPh>
    <phoneticPr fontId="2"/>
  </si>
  <si>
    <t>西臼杵地域農業再生協議会</t>
    <rPh sb="0" eb="3">
      <t>ニシウスキ</t>
    </rPh>
    <rPh sb="3" eb="5">
      <t>チイキ</t>
    </rPh>
    <rPh sb="5" eb="7">
      <t>ノウギョウ</t>
    </rPh>
    <rPh sb="7" eb="9">
      <t>サイセイ</t>
    </rPh>
    <rPh sb="9" eb="12">
      <t>キョウギカイ</t>
    </rPh>
    <phoneticPr fontId="2"/>
  </si>
  <si>
    <t>支援予定額（税込円）</t>
    <rPh sb="0" eb="2">
      <t>シエン</t>
    </rPh>
    <rPh sb="2" eb="5">
      <t>ヨテイガク</t>
    </rPh>
    <rPh sb="6" eb="8">
      <t>ゼイコ</t>
    </rPh>
    <rPh sb="8" eb="9">
      <t>エン</t>
    </rPh>
    <phoneticPr fontId="1"/>
  </si>
  <si>
    <t>宮崎次郎</t>
    <rPh sb="0" eb="2">
      <t>ミヤザキ</t>
    </rPh>
    <rPh sb="2" eb="4">
      <t>ジロウ</t>
    </rPh>
    <phoneticPr fontId="1"/>
  </si>
  <si>
    <t>宮崎三郎</t>
    <rPh sb="0" eb="2">
      <t>ミヤザキ</t>
    </rPh>
    <rPh sb="2" eb="4">
      <t>サブロウ</t>
    </rPh>
    <phoneticPr fontId="1"/>
  </si>
  <si>
    <t>宮崎四郎</t>
    <rPh sb="0" eb="2">
      <t>ミヤザキ</t>
    </rPh>
    <rPh sb="2" eb="4">
      <t>シロウ</t>
    </rPh>
    <phoneticPr fontId="1"/>
  </si>
  <si>
    <t>宮崎五郎</t>
    <rPh sb="0" eb="2">
      <t>ミヤザキ</t>
    </rPh>
    <rPh sb="2" eb="4">
      <t>ゴロウ</t>
    </rPh>
    <phoneticPr fontId="1"/>
  </si>
  <si>
    <t>宮崎六郎</t>
    <rPh sb="0" eb="2">
      <t>ミヤザキ</t>
    </rPh>
    <rPh sb="2" eb="4">
      <t>ロクロウ</t>
    </rPh>
    <phoneticPr fontId="1"/>
  </si>
  <si>
    <t>宮崎七郎</t>
    <rPh sb="0" eb="2">
      <t>ミヤザキ</t>
    </rPh>
    <rPh sb="2" eb="4">
      <t>シチロウ</t>
    </rPh>
    <phoneticPr fontId="1"/>
  </si>
  <si>
    <t>○○部会</t>
    <rPh sb="2" eb="4">
      <t>ブカイ</t>
    </rPh>
    <phoneticPr fontId="1"/>
  </si>
  <si>
    <t>▲▲協議会</t>
    <rPh sb="2" eb="5">
      <t>キョウギカイ</t>
    </rPh>
    <phoneticPr fontId="1"/>
  </si>
  <si>
    <t>□□対策部会</t>
    <rPh sb="2" eb="4">
      <t>タイサク</t>
    </rPh>
    <rPh sb="4" eb="6">
      <t>ブカイ</t>
    </rPh>
    <phoneticPr fontId="1"/>
  </si>
  <si>
    <t>申請時</t>
    <rPh sb="0" eb="3">
      <t>シンセイジ</t>
    </rPh>
    <phoneticPr fontId="1"/>
  </si>
  <si>
    <t>実施状況</t>
    <rPh sb="0" eb="2">
      <t>ジッシ</t>
    </rPh>
    <rPh sb="2" eb="4">
      <t>ジョウキョウ</t>
    </rPh>
    <phoneticPr fontId="1"/>
  </si>
  <si>
    <t>取組面積</t>
    <rPh sb="0" eb="2">
      <t>トリクミ</t>
    </rPh>
    <rPh sb="2" eb="4">
      <t>メンセキ</t>
    </rPh>
    <phoneticPr fontId="1"/>
  </si>
  <si>
    <t>作付面積</t>
    <rPh sb="0" eb="2">
      <t>サクツ</t>
    </rPh>
    <rPh sb="2" eb="4">
      <t>メンセキ</t>
    </rPh>
    <phoneticPr fontId="1"/>
  </si>
  <si>
    <t>面積(a)</t>
    <rPh sb="0" eb="2">
      <t>メンセキ</t>
    </rPh>
    <phoneticPr fontId="1"/>
  </si>
  <si>
    <t>取組
実施者
（団体）</t>
    <rPh sb="0" eb="1">
      <t>ト</t>
    </rPh>
    <rPh sb="1" eb="2">
      <t>ク</t>
    </rPh>
    <rPh sb="3" eb="6">
      <t>ジッシシャ</t>
    </rPh>
    <rPh sb="8" eb="10">
      <t>ダンタイ</t>
    </rPh>
    <phoneticPr fontId="1"/>
  </si>
  <si>
    <t>構成
農業者数
（人）</t>
    <rPh sb="0" eb="2">
      <t>コウセイ</t>
    </rPh>
    <rPh sb="3" eb="6">
      <t>ノウギョウシャ</t>
    </rPh>
    <rPh sb="6" eb="7">
      <t>スウ</t>
    </rPh>
    <rPh sb="9" eb="10">
      <t>ヒト</t>
    </rPh>
    <phoneticPr fontId="1"/>
  </si>
  <si>
    <t>秋用肥料
（令和４年６月～令和４年10月）</t>
    <rPh sb="0" eb="2">
      <t>アキヨウ</t>
    </rPh>
    <rPh sb="2" eb="4">
      <t>ヒリョウ</t>
    </rPh>
    <rPh sb="6" eb="8">
      <t>レイワ</t>
    </rPh>
    <rPh sb="9" eb="10">
      <t>ネン</t>
    </rPh>
    <rPh sb="11" eb="12">
      <t>ツキ</t>
    </rPh>
    <rPh sb="13" eb="15">
      <t>レイワ</t>
    </rPh>
    <rPh sb="16" eb="17">
      <t>ネン</t>
    </rPh>
    <rPh sb="19" eb="20">
      <t>ツキ</t>
    </rPh>
    <phoneticPr fontId="1"/>
  </si>
  <si>
    <t>春用肥料
（令和４年11月～令和５年５月）</t>
    <rPh sb="0" eb="1">
      <t>ハル</t>
    </rPh>
    <rPh sb="1" eb="2">
      <t>ヨウ</t>
    </rPh>
    <rPh sb="2" eb="4">
      <t>ヒリョウ</t>
    </rPh>
    <rPh sb="6" eb="8">
      <t>レイワ</t>
    </rPh>
    <rPh sb="9" eb="10">
      <t>ネン</t>
    </rPh>
    <rPh sb="12" eb="13">
      <t>ツキ</t>
    </rPh>
    <rPh sb="14" eb="16">
      <t>レイワ</t>
    </rPh>
    <rPh sb="17" eb="18">
      <t>ネン</t>
    </rPh>
    <rPh sb="19" eb="20">
      <t>ツキ</t>
    </rPh>
    <phoneticPr fontId="1"/>
  </si>
  <si>
    <t>既存のJA
口座を利用</t>
    <rPh sb="0" eb="2">
      <t>キゾン</t>
    </rPh>
    <rPh sb="6" eb="8">
      <t>コウザ</t>
    </rPh>
    <rPh sb="9" eb="11">
      <t>リヨウ</t>
    </rPh>
    <phoneticPr fontId="1"/>
  </si>
  <si>
    <t>金融機関名</t>
    <rPh sb="0" eb="2">
      <t>キンユウ</t>
    </rPh>
    <rPh sb="2" eb="5">
      <t>キカンメイ</t>
    </rPh>
    <phoneticPr fontId="1"/>
  </si>
  <si>
    <t>支店名</t>
    <rPh sb="0" eb="3">
      <t>シテンメイ</t>
    </rPh>
    <phoneticPr fontId="1"/>
  </si>
  <si>
    <t>預金の
種類</t>
    <rPh sb="0" eb="2">
      <t>ヨキン</t>
    </rPh>
    <rPh sb="4" eb="6">
      <t>シュルイ</t>
    </rPh>
    <phoneticPr fontId="1"/>
  </si>
  <si>
    <t>口座番号</t>
    <rPh sb="0" eb="2">
      <t>コウザ</t>
    </rPh>
    <rPh sb="2" eb="4">
      <t>バンゴウ</t>
    </rPh>
    <phoneticPr fontId="1"/>
  </si>
  <si>
    <t>口座名義</t>
    <rPh sb="0" eb="2">
      <t>コウザ</t>
    </rPh>
    <rPh sb="2" eb="4">
      <t>メイギ</t>
    </rPh>
    <phoneticPr fontId="1"/>
  </si>
  <si>
    <t>フリガナ</t>
    <phoneticPr fontId="1"/>
  </si>
  <si>
    <t>名称</t>
    <rPh sb="0" eb="2">
      <t>メイショウ</t>
    </rPh>
    <phoneticPr fontId="1"/>
  </si>
  <si>
    <t>宮崎銀行</t>
    <rPh sb="0" eb="2">
      <t>ミヤザキ</t>
    </rPh>
    <rPh sb="2" eb="4">
      <t>ギンコウ</t>
    </rPh>
    <phoneticPr fontId="1"/>
  </si>
  <si>
    <t>本店</t>
    <rPh sb="0" eb="2">
      <t>ホンテン</t>
    </rPh>
    <phoneticPr fontId="1"/>
  </si>
  <si>
    <t>普通預金</t>
  </si>
  <si>
    <t>ミヤザキタロウ</t>
    <phoneticPr fontId="1"/>
  </si>
  <si>
    <t>宮崎太郎</t>
    <rPh sb="0" eb="2">
      <t>ミヤザキ</t>
    </rPh>
    <rPh sb="2" eb="4">
      <t>タロウ</t>
    </rPh>
    <phoneticPr fontId="1"/>
  </si>
  <si>
    <t>※支援予定額及び振込先情報については必ず複数人でのチェックを行ってください</t>
    <rPh sb="1" eb="3">
      <t>シエン</t>
    </rPh>
    <rPh sb="3" eb="6">
      <t>ヨテイガク</t>
    </rPh>
    <rPh sb="6" eb="7">
      <t>オヨ</t>
    </rPh>
    <rPh sb="8" eb="11">
      <t>フリコミサキ</t>
    </rPh>
    <rPh sb="11" eb="13">
      <t>ジョウホウ</t>
    </rPh>
    <rPh sb="18" eb="19">
      <t>カナラ</t>
    </rPh>
    <rPh sb="20" eb="23">
      <t>フクスウニン</t>
    </rPh>
    <rPh sb="30" eb="31">
      <t>オコナ</t>
    </rPh>
    <phoneticPr fontId="1"/>
  </si>
  <si>
    <t>振込先情報（ゆうちょ銀行）</t>
    <phoneticPr fontId="1"/>
  </si>
  <si>
    <t>振込先情報（ゆうちょ銀行以外）</t>
    <rPh sb="0" eb="2">
      <t>フリコミ</t>
    </rPh>
    <rPh sb="2" eb="3">
      <t>サキ</t>
    </rPh>
    <rPh sb="3" eb="5">
      <t>ジョウホウ</t>
    </rPh>
    <rPh sb="10" eb="12">
      <t>ギンコウ</t>
    </rPh>
    <rPh sb="12" eb="14">
      <t>イガイ</t>
    </rPh>
    <phoneticPr fontId="1"/>
  </si>
  <si>
    <t>記号</t>
    <rPh sb="0" eb="2">
      <t>キゴウ</t>
    </rPh>
    <phoneticPr fontId="1"/>
  </si>
  <si>
    <t>番号</t>
    <rPh sb="0" eb="2">
      <t>バンゴウ</t>
    </rPh>
    <phoneticPr fontId="1"/>
  </si>
  <si>
    <t>販売実績</t>
    <rPh sb="0" eb="2">
      <t>ハンバイ</t>
    </rPh>
    <rPh sb="2" eb="4">
      <t>ジッセキ</t>
    </rPh>
    <phoneticPr fontId="1"/>
  </si>
  <si>
    <t>×</t>
  </si>
  <si>
    <t>備考１</t>
    <rPh sb="0" eb="2">
      <t>ビコウ</t>
    </rPh>
    <phoneticPr fontId="1"/>
  </si>
  <si>
    <t>備考２</t>
    <rPh sb="0" eb="2">
      <t>ビコウ</t>
    </rPh>
    <phoneticPr fontId="1"/>
  </si>
  <si>
    <t>備考３</t>
    <rPh sb="0" eb="2">
      <t>ビコウ</t>
    </rPh>
    <phoneticPr fontId="1"/>
  </si>
  <si>
    <t>備考４</t>
    <rPh sb="0" eb="2">
      <t>ビコウ</t>
    </rPh>
    <phoneticPr fontId="1"/>
  </si>
  <si>
    <t>備考５</t>
    <rPh sb="0" eb="2">
      <t>ビコウ</t>
    </rPh>
    <phoneticPr fontId="1"/>
  </si>
  <si>
    <t>市町村名</t>
    <rPh sb="0" eb="4">
      <t>シチョウソンメイ</t>
    </rPh>
    <phoneticPr fontId="1"/>
  </si>
  <si>
    <t>宮崎市</t>
  </si>
  <si>
    <t>国富町</t>
  </si>
  <si>
    <t>日南市</t>
  </si>
  <si>
    <t>市町村名</t>
    <phoneticPr fontId="1"/>
  </si>
  <si>
    <t>県外</t>
  </si>
  <si>
    <t>秋肥支援額計</t>
    <rPh sb="0" eb="1">
      <t>アキ</t>
    </rPh>
    <rPh sb="1" eb="2">
      <t>コエ</t>
    </rPh>
    <rPh sb="2" eb="4">
      <t>シエン</t>
    </rPh>
    <rPh sb="4" eb="5">
      <t>ガク</t>
    </rPh>
    <rPh sb="5" eb="6">
      <t>ケイ</t>
    </rPh>
    <phoneticPr fontId="1"/>
  </si>
  <si>
    <t>春肥支援額計</t>
    <rPh sb="0" eb="1">
      <t>ハル</t>
    </rPh>
    <rPh sb="1" eb="2">
      <t>コエ</t>
    </rPh>
    <rPh sb="2" eb="4">
      <t>シエン</t>
    </rPh>
    <rPh sb="4" eb="5">
      <t>ガク</t>
    </rPh>
    <rPh sb="5" eb="6">
      <t>ケイ</t>
    </rPh>
    <phoneticPr fontId="1"/>
  </si>
  <si>
    <t>国支援額</t>
    <rPh sb="0" eb="1">
      <t>クニ</t>
    </rPh>
    <rPh sb="1" eb="3">
      <t>シエン</t>
    </rPh>
    <rPh sb="3" eb="4">
      <t>ガク</t>
    </rPh>
    <phoneticPr fontId="1"/>
  </si>
  <si>
    <t>県支援額</t>
    <rPh sb="0" eb="1">
      <t>ケン</t>
    </rPh>
    <rPh sb="1" eb="3">
      <t>シエン</t>
    </rPh>
    <rPh sb="3" eb="4">
      <t>ガク</t>
    </rPh>
    <phoneticPr fontId="1"/>
  </si>
  <si>
    <t>支援額　全計</t>
    <rPh sb="0" eb="3">
      <t>シエンガク</t>
    </rPh>
    <rPh sb="4" eb="5">
      <t>ゼン</t>
    </rPh>
    <rPh sb="5" eb="6">
      <t>ケイ</t>
    </rPh>
    <phoneticPr fontId="1"/>
  </si>
  <si>
    <t>支援額（税込円）</t>
    <rPh sb="0" eb="2">
      <t>シエン</t>
    </rPh>
    <rPh sb="2" eb="3">
      <t>ガク</t>
    </rPh>
    <rPh sb="4" eb="6">
      <t>ゼイコ</t>
    </rPh>
    <rPh sb="6" eb="7">
      <t>エン</t>
    </rPh>
    <phoneticPr fontId="1"/>
  </si>
  <si>
    <t>支援額（税込円）</t>
    <rPh sb="0" eb="2">
      <t>シエン</t>
    </rPh>
    <rPh sb="2" eb="3">
      <t>ガク</t>
    </rPh>
    <rPh sb="4" eb="6">
      <t>ゼイコミ</t>
    </rPh>
    <rPh sb="6" eb="7">
      <t>エン</t>
    </rPh>
    <phoneticPr fontId="1"/>
  </si>
  <si>
    <t>支援額 総合計</t>
    <rPh sb="0" eb="2">
      <t>シエン</t>
    </rPh>
    <rPh sb="2" eb="3">
      <t>ガク</t>
    </rPh>
    <rPh sb="4" eb="7">
      <t>ソウゴウケイ</t>
    </rPh>
    <phoneticPr fontId="1"/>
  </si>
  <si>
    <t>支援額
総合計</t>
    <rPh sb="0" eb="2">
      <t>シエン</t>
    </rPh>
    <rPh sb="2" eb="3">
      <t>ガク</t>
    </rPh>
    <rPh sb="4" eb="7">
      <t>ソウゴウケイ</t>
    </rPh>
    <phoneticPr fontId="1"/>
  </si>
  <si>
    <t>秋肥支援額計</t>
    <phoneticPr fontId="1"/>
  </si>
  <si>
    <t>春肥支援額計</t>
    <rPh sb="0" eb="1">
      <t>ハル</t>
    </rPh>
    <phoneticPr fontId="1"/>
  </si>
  <si>
    <t>支援額総合計
（税込円）</t>
    <rPh sb="0" eb="2">
      <t>シエン</t>
    </rPh>
    <rPh sb="2" eb="3">
      <t>ガク</t>
    </rPh>
    <rPh sb="3" eb="6">
      <t>ソウゴウケイ</t>
    </rPh>
    <rPh sb="8" eb="10">
      <t>ゼイコ</t>
    </rPh>
    <rPh sb="10" eb="1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</si>
</sst>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_);[Red]\(#,##0\)"/>
  </numFmts>
  <fonts count="17">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b/>
      <sz val="9"/>
      <name val="游ゴシック"/>
      <family val="3"/>
      <charset val="128"/>
      <scheme val="minor"/>
    </font>
    <font>
      <b/>
      <sz val="11"/>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
      <sz val="9"/>
      <color theme="1"/>
      <name val="游ゴシック"/>
      <family val="3"/>
      <charset val="128"/>
      <scheme val="minor"/>
    </font>
    <font>
      <sz val="9"/>
      <color indexed="81"/>
      <name val="MS P ゴシック"/>
      <family val="3"/>
      <charset val="128"/>
    </font>
    <font>
      <b/>
      <sz val="14"/>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9"/>
      <color indexed="81"/>
      <name val="MS P ゴシック"/>
      <family val="3"/>
      <charset val="128"/>
    </font>
    <font>
      <sz val="10"/>
      <color theme="1"/>
      <name val="游ゴシック"/>
      <family val="2"/>
      <charset val="128"/>
      <scheme val="minor"/>
    </font>
    <font>
      <b/>
      <sz val="11"/>
      <color indexed="81"/>
      <name val="MS P ゴシック"/>
      <family val="3"/>
      <charset val="128"/>
    </font>
    <font>
      <b/>
      <sz val="16"/>
      <color rgb="FFFF0000"/>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rgb="FFFFCCFF"/>
        <bgColor indexed="64"/>
      </patternFill>
    </fill>
    <fill>
      <patternFill patternType="solid">
        <fgColor theme="4" tint="0.79998168889431442"/>
        <bgColor indexed="64"/>
      </patternFill>
    </fill>
  </fills>
  <borders count="84">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style="thin">
        <color auto="1"/>
      </right>
      <top style="double">
        <color auto="1"/>
      </top>
      <bottom style="thin">
        <color auto="1"/>
      </bottom>
      <diagonal/>
    </border>
    <border>
      <left style="thin">
        <color auto="1"/>
      </left>
      <right style="thick">
        <color auto="1"/>
      </right>
      <top style="double">
        <color auto="1"/>
      </top>
      <bottom style="thin">
        <color auto="1"/>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thick">
        <color auto="1"/>
      </left>
      <right style="thin">
        <color auto="1"/>
      </right>
      <top style="thick">
        <color auto="1"/>
      </top>
      <bottom style="thin">
        <color indexed="64"/>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diagonal/>
    </border>
    <border>
      <left style="thick">
        <color auto="1"/>
      </left>
      <right style="thin">
        <color auto="1"/>
      </right>
      <top style="thin">
        <color auto="1"/>
      </top>
      <bottom style="double">
        <color auto="1"/>
      </bottom>
      <diagonal/>
    </border>
    <border>
      <left style="thin">
        <color auto="1"/>
      </left>
      <right style="thick">
        <color auto="1"/>
      </right>
      <top/>
      <bottom style="double">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style="thin">
        <color auto="1"/>
      </top>
      <bottom style="double">
        <color auto="1"/>
      </bottom>
      <diagonal/>
    </border>
    <border>
      <left style="thin">
        <color auto="1"/>
      </left>
      <right/>
      <top/>
      <bottom style="thin">
        <color auto="1"/>
      </bottom>
      <diagonal/>
    </border>
    <border>
      <left/>
      <right style="thin">
        <color auto="1"/>
      </right>
      <top/>
      <bottom/>
      <diagonal/>
    </border>
    <border>
      <left style="thick">
        <color rgb="FFFF0000"/>
      </left>
      <right style="thick">
        <color rgb="FFFF0000"/>
      </right>
      <top style="thick">
        <color rgb="FFFF0000"/>
      </top>
      <bottom style="thin">
        <color auto="1"/>
      </bottom>
      <diagonal/>
    </border>
    <border>
      <left style="thick">
        <color rgb="FFFF0000"/>
      </left>
      <right style="thick">
        <color rgb="FFFF0000"/>
      </right>
      <top style="thin">
        <color auto="1"/>
      </top>
      <bottom style="thin">
        <color auto="1"/>
      </bottom>
      <diagonal/>
    </border>
    <border>
      <left style="thick">
        <color rgb="FFFF0000"/>
      </left>
      <right style="thick">
        <color rgb="FFFF0000"/>
      </right>
      <top style="thin">
        <color auto="1"/>
      </top>
      <bottom/>
      <diagonal/>
    </border>
    <border>
      <left style="thick">
        <color rgb="FFFF0000"/>
      </left>
      <right style="thick">
        <color rgb="FFFF0000"/>
      </right>
      <top style="double">
        <color auto="1"/>
      </top>
      <bottom style="thin">
        <color auto="1"/>
      </bottom>
      <diagonal/>
    </border>
    <border>
      <left style="thick">
        <color rgb="FFFF0000"/>
      </left>
      <right style="thick">
        <color rgb="FFFF0000"/>
      </right>
      <top style="thin">
        <color auto="1"/>
      </top>
      <bottom style="double">
        <color auto="1"/>
      </bottom>
      <diagonal/>
    </border>
    <border>
      <left style="thick">
        <color rgb="FFFF0000"/>
      </left>
      <right style="thick">
        <color rgb="FFFF0000"/>
      </right>
      <top/>
      <bottom style="thick">
        <color rgb="FFFF0000"/>
      </bottom>
      <diagonal/>
    </border>
    <border>
      <left style="thin">
        <color auto="1"/>
      </left>
      <right style="thin">
        <color auto="1"/>
      </right>
      <top style="double">
        <color auto="1"/>
      </top>
      <bottom/>
      <diagonal/>
    </border>
    <border>
      <left/>
      <right/>
      <top/>
      <bottom style="thin">
        <color indexed="64"/>
      </bottom>
      <diagonal/>
    </border>
    <border>
      <left/>
      <right/>
      <top style="thin">
        <color indexed="64"/>
      </top>
      <bottom style="double">
        <color auto="1"/>
      </bottom>
      <diagonal/>
    </border>
    <border>
      <left style="thick">
        <color auto="1"/>
      </left>
      <right style="thin">
        <color auto="1"/>
      </right>
      <top style="double">
        <color auto="1"/>
      </top>
      <bottom style="thick">
        <color auto="1"/>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rgb="FFFF0000"/>
      </left>
      <right style="thin">
        <color auto="1"/>
      </right>
      <top style="thick">
        <color rgb="FFFF0000"/>
      </top>
      <bottom style="thin">
        <color auto="1"/>
      </bottom>
      <diagonal/>
    </border>
    <border>
      <left style="thin">
        <color auto="1"/>
      </left>
      <right style="thin">
        <color auto="1"/>
      </right>
      <top style="thick">
        <color rgb="FFFF0000"/>
      </top>
      <bottom style="thin">
        <color auto="1"/>
      </bottom>
      <diagonal/>
    </border>
    <border>
      <left style="thin">
        <color auto="1"/>
      </left>
      <right style="thick">
        <color rgb="FFFF0000"/>
      </right>
      <top style="thick">
        <color rgb="FFFF0000"/>
      </top>
      <bottom style="thin">
        <color auto="1"/>
      </bottom>
      <diagonal/>
    </border>
    <border>
      <left style="thick">
        <color rgb="FFFF0000"/>
      </left>
      <right style="thin">
        <color auto="1"/>
      </right>
      <top style="thin">
        <color auto="1"/>
      </top>
      <bottom style="thin">
        <color auto="1"/>
      </bottom>
      <diagonal/>
    </border>
    <border>
      <left style="thin">
        <color auto="1"/>
      </left>
      <right style="thick">
        <color rgb="FFFF0000"/>
      </right>
      <top style="thin">
        <color auto="1"/>
      </top>
      <bottom style="thin">
        <color auto="1"/>
      </bottom>
      <diagonal/>
    </border>
    <border>
      <left style="thick">
        <color rgb="FFFF0000"/>
      </left>
      <right style="thin">
        <color auto="1"/>
      </right>
      <top style="thin">
        <color auto="1"/>
      </top>
      <bottom/>
      <diagonal/>
    </border>
    <border>
      <left style="thin">
        <color auto="1"/>
      </left>
      <right style="thick">
        <color rgb="FFFF0000"/>
      </right>
      <top style="thin">
        <color auto="1"/>
      </top>
      <bottom/>
      <diagonal/>
    </border>
    <border>
      <left style="thick">
        <color rgb="FFFF0000"/>
      </left>
      <right style="thin">
        <color auto="1"/>
      </right>
      <top style="double">
        <color auto="1"/>
      </top>
      <bottom style="thin">
        <color auto="1"/>
      </bottom>
      <diagonal/>
    </border>
    <border>
      <left style="thin">
        <color auto="1"/>
      </left>
      <right style="thick">
        <color rgb="FFFF0000"/>
      </right>
      <top style="double">
        <color auto="1"/>
      </top>
      <bottom style="thin">
        <color auto="1"/>
      </bottom>
      <diagonal/>
    </border>
    <border>
      <left style="thick">
        <color rgb="FFFF0000"/>
      </left>
      <right style="thin">
        <color theme="1"/>
      </right>
      <top style="double">
        <color auto="1"/>
      </top>
      <bottom style="thin">
        <color theme="1"/>
      </bottom>
      <diagonal/>
    </border>
    <border>
      <left style="thin">
        <color theme="1"/>
      </left>
      <right style="thin">
        <color theme="1"/>
      </right>
      <top style="double">
        <color auto="1"/>
      </top>
      <bottom style="thin">
        <color theme="1"/>
      </bottom>
      <diagonal/>
    </border>
    <border>
      <left style="thin">
        <color theme="1"/>
      </left>
      <right style="thick">
        <color rgb="FFFF0000"/>
      </right>
      <top style="double">
        <color auto="1"/>
      </top>
      <bottom style="thin">
        <color theme="1"/>
      </bottom>
      <diagonal/>
    </border>
    <border>
      <left style="thick">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ck">
        <color rgb="FFFF0000"/>
      </right>
      <top style="thin">
        <color theme="1"/>
      </top>
      <bottom style="thin">
        <color theme="1"/>
      </bottom>
      <diagonal/>
    </border>
    <border>
      <left style="thin">
        <color indexed="64"/>
      </left>
      <right/>
      <top/>
      <bottom/>
      <diagonal/>
    </border>
    <border>
      <left/>
      <right style="thick">
        <color rgb="FFFF0000"/>
      </right>
      <top style="thin">
        <color indexed="64"/>
      </top>
      <bottom style="thin">
        <color indexed="64"/>
      </bottom>
      <diagonal/>
    </border>
    <border>
      <left style="thick">
        <color rgb="FFFF0000"/>
      </left>
      <right style="thin">
        <color theme="1"/>
      </right>
      <top style="thin">
        <color theme="1"/>
      </top>
      <bottom/>
      <diagonal/>
    </border>
    <border>
      <left style="thin">
        <color theme="1"/>
      </left>
      <right style="thin">
        <color theme="1"/>
      </right>
      <top style="thin">
        <color theme="1"/>
      </top>
      <bottom/>
      <diagonal/>
    </border>
    <border>
      <left style="thin">
        <color theme="1"/>
      </left>
      <right style="thick">
        <color rgb="FFFF0000"/>
      </right>
      <top style="thin">
        <color theme="1"/>
      </top>
      <bottom/>
      <diagonal/>
    </border>
    <border>
      <left style="thick">
        <color rgb="FFFF0000"/>
      </left>
      <right style="thin">
        <color auto="1"/>
      </right>
      <top style="double">
        <color auto="1"/>
      </top>
      <bottom style="thick">
        <color rgb="FFFF0000"/>
      </bottom>
      <diagonal/>
    </border>
    <border>
      <left style="thin">
        <color auto="1"/>
      </left>
      <right style="thin">
        <color auto="1"/>
      </right>
      <top style="double">
        <color auto="1"/>
      </top>
      <bottom style="thick">
        <color rgb="FFFF0000"/>
      </bottom>
      <diagonal/>
    </border>
    <border>
      <left style="thin">
        <color auto="1"/>
      </left>
      <right style="thick">
        <color rgb="FFFF0000"/>
      </right>
      <top style="double">
        <color auto="1"/>
      </top>
      <bottom style="thick">
        <color rgb="FFFF0000"/>
      </bottom>
      <diagonal/>
    </border>
    <border>
      <left style="thick">
        <color rgb="FFFF0000"/>
      </left>
      <right style="thin">
        <color theme="1"/>
      </right>
      <top style="double">
        <color auto="1"/>
      </top>
      <bottom style="thick">
        <color rgb="FFFF0000"/>
      </bottom>
      <diagonal/>
    </border>
    <border>
      <left style="thin">
        <color theme="1"/>
      </left>
      <right style="thin">
        <color theme="1"/>
      </right>
      <top style="double">
        <color auto="1"/>
      </top>
      <bottom style="thick">
        <color rgb="FFFF0000"/>
      </bottom>
      <diagonal/>
    </border>
    <border>
      <left style="thin">
        <color theme="1"/>
      </left>
      <right style="thick">
        <color rgb="FFFF0000"/>
      </right>
      <top style="double">
        <color auto="1"/>
      </top>
      <bottom style="thick">
        <color rgb="FFFF0000"/>
      </bottom>
      <diagonal/>
    </border>
  </borders>
  <cellStyleXfs count="2">
    <xf numFmtId="0" fontId="0" fillId="0" borderId="0">
      <alignment vertical="center"/>
    </xf>
    <xf numFmtId="0" fontId="2" fillId="0" borderId="0">
      <alignment vertical="center"/>
    </xf>
  </cellStyleXfs>
  <cellXfs count="249">
    <xf numFmtId="0" fontId="0" fillId="0" borderId="0" xfId="0">
      <alignment vertical="center"/>
    </xf>
    <xf numFmtId="0" fontId="0" fillId="0" borderId="0" xfId="0" applyAlignment="1">
      <alignment horizontal="center" vertical="center"/>
    </xf>
    <xf numFmtId="176" fontId="0" fillId="0" borderId="0" xfId="0" applyNumberFormat="1" applyAlignment="1">
      <alignment horizontal="right" vertical="center"/>
    </xf>
    <xf numFmtId="0" fontId="0" fillId="0" borderId="0" xfId="0" applyAlignment="1">
      <alignment horizontal="center" vertical="center" shrinkToFit="1"/>
    </xf>
    <xf numFmtId="0" fontId="0" fillId="0" borderId="1" xfId="0" applyBorder="1" applyAlignment="1">
      <alignment horizontal="center" vertical="center"/>
    </xf>
    <xf numFmtId="176" fontId="0" fillId="0" borderId="1" xfId="0" applyNumberFormat="1" applyBorder="1" applyAlignment="1">
      <alignment horizontal="right" vertical="center"/>
    </xf>
    <xf numFmtId="0" fontId="0" fillId="0" borderId="18" xfId="0" applyBorder="1" applyAlignment="1">
      <alignment horizontal="center" vertical="center"/>
    </xf>
    <xf numFmtId="0" fontId="0" fillId="0" borderId="17" xfId="0" applyBorder="1" applyAlignment="1">
      <alignment horizontal="center" vertical="center"/>
    </xf>
    <xf numFmtId="176" fontId="0" fillId="0" borderId="17" xfId="0" applyNumberFormat="1" applyBorder="1" applyAlignment="1">
      <alignment horizontal="right" vertical="center"/>
    </xf>
    <xf numFmtId="0" fontId="0" fillId="2" borderId="18" xfId="0" applyFill="1" applyBorder="1" applyAlignment="1">
      <alignment horizontal="center" vertical="center"/>
    </xf>
    <xf numFmtId="176" fontId="0" fillId="2" borderId="17" xfId="0" applyNumberFormat="1" applyFill="1" applyBorder="1" applyAlignment="1">
      <alignment horizontal="right" vertical="center"/>
    </xf>
    <xf numFmtId="176" fontId="0" fillId="2" borderId="1" xfId="0" applyNumberFormat="1" applyFill="1" applyBorder="1" applyAlignment="1">
      <alignment horizontal="right" vertical="center"/>
    </xf>
    <xf numFmtId="0" fontId="0" fillId="0" borderId="12" xfId="0" applyBorder="1" applyAlignment="1">
      <alignment horizontal="center" vertical="center"/>
    </xf>
    <xf numFmtId="0" fontId="0" fillId="0" borderId="14" xfId="0" applyBorder="1" applyAlignment="1">
      <alignment horizontal="center" vertical="center"/>
    </xf>
    <xf numFmtId="0" fontId="0" fillId="0" borderId="1" xfId="0" applyBorder="1" applyAlignment="1">
      <alignment horizontal="center" vertical="center" shrinkToFit="1"/>
    </xf>
    <xf numFmtId="0" fontId="5" fillId="0" borderId="0" xfId="0" applyFont="1">
      <alignment vertical="center"/>
    </xf>
    <xf numFmtId="0" fontId="6" fillId="0" borderId="0" xfId="0" applyFont="1">
      <alignment vertical="center"/>
    </xf>
    <xf numFmtId="0" fontId="0" fillId="0" borderId="17" xfId="0" applyBorder="1" applyAlignment="1">
      <alignment horizontal="center" vertical="center" shrinkToFit="1"/>
    </xf>
    <xf numFmtId="0" fontId="0" fillId="0" borderId="11"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center" vertical="center"/>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shrinkToFit="1"/>
    </xf>
    <xf numFmtId="176" fontId="0" fillId="0" borderId="18" xfId="0" applyNumberFormat="1" applyBorder="1" applyAlignment="1">
      <alignment horizontal="right" vertical="center"/>
    </xf>
    <xf numFmtId="176" fontId="0" fillId="2" borderId="18" xfId="0" applyNumberFormat="1" applyFill="1" applyBorder="1" applyAlignment="1">
      <alignment horizontal="right" vertical="center"/>
    </xf>
    <xf numFmtId="0" fontId="0" fillId="0" borderId="1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6" xfId="0" applyBorder="1" applyAlignment="1">
      <alignment horizontal="center" vertical="center"/>
    </xf>
    <xf numFmtId="177" fontId="0" fillId="2" borderId="29" xfId="0" applyNumberFormat="1" applyFill="1" applyBorder="1" applyAlignment="1">
      <alignment horizontal="center" vertical="center"/>
    </xf>
    <xf numFmtId="176" fontId="0" fillId="0" borderId="17" xfId="0" applyNumberFormat="1" applyBorder="1" applyAlignment="1">
      <alignment horizontal="right" vertical="center" shrinkToFit="1"/>
    </xf>
    <xf numFmtId="176" fontId="0" fillId="0" borderId="1" xfId="0" applyNumberFormat="1" applyBorder="1" applyAlignment="1">
      <alignment horizontal="right" vertical="center" shrinkToFit="1"/>
    </xf>
    <xf numFmtId="176" fontId="0" fillId="0" borderId="18" xfId="0" applyNumberFormat="1" applyBorder="1" applyAlignment="1">
      <alignment horizontal="right" vertical="center" shrinkToFit="1"/>
    </xf>
    <xf numFmtId="176" fontId="0" fillId="0" borderId="0" xfId="0" applyNumberFormat="1" applyAlignment="1">
      <alignment horizontal="right" vertical="center" shrinkToFit="1"/>
    </xf>
    <xf numFmtId="176" fontId="0" fillId="0" borderId="17" xfId="0" applyNumberFormat="1" applyBorder="1" applyAlignment="1">
      <alignment horizontal="center" vertical="center" shrinkToFit="1"/>
    </xf>
    <xf numFmtId="176" fontId="0" fillId="0" borderId="1" xfId="0" applyNumberFormat="1" applyBorder="1" applyAlignment="1">
      <alignment horizontal="center" vertical="center" shrinkToFit="1"/>
    </xf>
    <xf numFmtId="176" fontId="0" fillId="0" borderId="18" xfId="0" applyNumberFormat="1" applyBorder="1" applyAlignment="1">
      <alignment horizontal="center" vertical="center" shrinkToFit="1"/>
    </xf>
    <xf numFmtId="176" fontId="0" fillId="0" borderId="0" xfId="0" applyNumberFormat="1" applyAlignment="1">
      <alignment horizontal="center" vertical="center" shrinkToFit="1"/>
    </xf>
    <xf numFmtId="0" fontId="0" fillId="0" borderId="14" xfId="0" applyBorder="1" applyAlignment="1">
      <alignment horizontal="center" vertical="center" wrapText="1"/>
    </xf>
    <xf numFmtId="0" fontId="0" fillId="2" borderId="28" xfId="0" applyFill="1" applyBorder="1" applyAlignment="1">
      <alignment horizontal="center" vertical="center" shrinkToFit="1"/>
    </xf>
    <xf numFmtId="0" fontId="0" fillId="0" borderId="1" xfId="0" applyBorder="1">
      <alignment vertical="center"/>
    </xf>
    <xf numFmtId="0" fontId="0" fillId="0" borderId="31" xfId="0" applyBorder="1" applyAlignment="1">
      <alignment horizontal="center" vertical="center"/>
    </xf>
    <xf numFmtId="0" fontId="0" fillId="0" borderId="30" xfId="0" applyBorder="1" applyAlignment="1">
      <alignment horizontal="center" vertical="center" shrinkToFit="1"/>
    </xf>
    <xf numFmtId="176" fontId="0" fillId="0" borderId="33" xfId="0" applyNumberFormat="1" applyBorder="1" applyAlignment="1">
      <alignment horizontal="right" vertical="center"/>
    </xf>
    <xf numFmtId="176" fontId="0" fillId="0" borderId="14" xfId="0" applyNumberFormat="1" applyBorder="1" applyAlignment="1">
      <alignment horizontal="right" vertical="center"/>
    </xf>
    <xf numFmtId="0" fontId="0" fillId="0" borderId="35" xfId="0" applyBorder="1" applyAlignment="1">
      <alignment horizontal="center" vertical="center"/>
    </xf>
    <xf numFmtId="0" fontId="0" fillId="0" borderId="35" xfId="0" applyBorder="1" applyAlignment="1">
      <alignment horizontal="center" vertical="center" wrapText="1"/>
    </xf>
    <xf numFmtId="0" fontId="0" fillId="2" borderId="39" xfId="0" applyFill="1" applyBorder="1" applyAlignment="1">
      <alignment horizontal="center" vertical="center"/>
    </xf>
    <xf numFmtId="0" fontId="0" fillId="0" borderId="40" xfId="0" applyBorder="1" applyAlignment="1">
      <alignment horizontal="center" vertical="center" shrinkToFit="1"/>
    </xf>
    <xf numFmtId="0" fontId="0" fillId="2" borderId="19" xfId="0" applyFill="1" applyBorder="1" applyAlignment="1">
      <alignment horizontal="center" vertical="center"/>
    </xf>
    <xf numFmtId="0" fontId="0" fillId="0" borderId="20" xfId="0" applyBorder="1" applyAlignment="1">
      <alignment vertical="center" shrinkToFit="1"/>
    </xf>
    <xf numFmtId="0" fontId="0" fillId="0" borderId="20" xfId="0" applyBorder="1" applyAlignment="1">
      <alignment horizontal="center" vertical="center" shrinkToFit="1"/>
    </xf>
    <xf numFmtId="176" fontId="0" fillId="0" borderId="17" xfId="0" applyNumberFormat="1" applyBorder="1">
      <alignment vertical="center"/>
    </xf>
    <xf numFmtId="176" fontId="0" fillId="0" borderId="1" xfId="0" applyNumberFormat="1" applyBorder="1">
      <alignment vertical="center"/>
    </xf>
    <xf numFmtId="176" fontId="0" fillId="0" borderId="30" xfId="0" applyNumberFormat="1" applyBorder="1">
      <alignment vertical="center"/>
    </xf>
    <xf numFmtId="0" fontId="0" fillId="0" borderId="43"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textRotation="255"/>
    </xf>
    <xf numFmtId="0" fontId="0" fillId="3" borderId="44" xfId="0" applyFill="1" applyBorder="1" applyAlignment="1">
      <alignment horizontal="center" vertical="center"/>
    </xf>
    <xf numFmtId="0" fontId="0" fillId="3" borderId="51" xfId="0" applyFill="1" applyBorder="1" applyAlignment="1">
      <alignment horizontal="center" vertical="center"/>
    </xf>
    <xf numFmtId="0" fontId="0" fillId="3" borderId="33" xfId="0" applyFill="1" applyBorder="1" applyAlignment="1">
      <alignment horizontal="center" vertical="center"/>
    </xf>
    <xf numFmtId="176" fontId="0" fillId="3" borderId="31" xfId="0" applyNumberFormat="1" applyFill="1" applyBorder="1">
      <alignment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178" fontId="0" fillId="3" borderId="1" xfId="0" applyNumberFormat="1" applyFill="1" applyBorder="1">
      <alignment vertical="center"/>
    </xf>
    <xf numFmtId="178" fontId="0" fillId="0" borderId="17" xfId="0" applyNumberFormat="1" applyBorder="1" applyAlignment="1">
      <alignment horizontal="right" vertical="center"/>
    </xf>
    <xf numFmtId="178" fontId="0" fillId="0" borderId="1" xfId="0" applyNumberFormat="1" applyBorder="1" applyAlignment="1">
      <alignment horizontal="right" vertical="center"/>
    </xf>
    <xf numFmtId="178" fontId="0" fillId="4" borderId="1" xfId="0" applyNumberFormat="1" applyFill="1" applyBorder="1" applyAlignment="1">
      <alignment horizontal="right" vertical="center"/>
    </xf>
    <xf numFmtId="0" fontId="0" fillId="4" borderId="13" xfId="0" applyFill="1" applyBorder="1" applyAlignment="1">
      <alignment horizontal="center" vertical="center"/>
    </xf>
    <xf numFmtId="0" fontId="0" fillId="4" borderId="7" xfId="0" applyFill="1" applyBorder="1" applyAlignment="1">
      <alignment horizontal="center" vertical="center"/>
    </xf>
    <xf numFmtId="178" fontId="0" fillId="0" borderId="17" xfId="0" applyNumberFormat="1" applyBorder="1">
      <alignment vertical="center"/>
    </xf>
    <xf numFmtId="178" fontId="0" fillId="0" borderId="1" xfId="0" applyNumberFormat="1" applyBorder="1">
      <alignment vertical="center"/>
    </xf>
    <xf numFmtId="178" fontId="0" fillId="4" borderId="1" xfId="0" applyNumberFormat="1" applyFill="1" applyBorder="1">
      <alignment vertical="center"/>
    </xf>
    <xf numFmtId="178" fontId="0" fillId="2" borderId="17" xfId="0" applyNumberFormat="1" applyFill="1" applyBorder="1" applyAlignment="1">
      <alignment horizontal="right" vertical="center" shrinkToFit="1"/>
    </xf>
    <xf numFmtId="178" fontId="0" fillId="2" borderId="1" xfId="0" applyNumberFormat="1" applyFill="1" applyBorder="1" applyAlignment="1">
      <alignment horizontal="right" vertical="center" shrinkToFit="1"/>
    </xf>
    <xf numFmtId="178" fontId="0" fillId="2" borderId="18" xfId="0" applyNumberFormat="1" applyFill="1" applyBorder="1" applyAlignment="1">
      <alignment horizontal="right" vertical="center" shrinkToFit="1"/>
    </xf>
    <xf numFmtId="178" fontId="0" fillId="0" borderId="0" xfId="0" applyNumberFormat="1" applyAlignment="1">
      <alignment vertical="center" shrinkToFit="1"/>
    </xf>
    <xf numFmtId="178" fontId="0" fillId="0" borderId="0" xfId="0" applyNumberFormat="1" applyAlignment="1">
      <alignment horizontal="right" vertical="center" shrinkToFit="1"/>
    </xf>
    <xf numFmtId="178" fontId="0" fillId="2" borderId="14" xfId="0" applyNumberFormat="1" applyFill="1" applyBorder="1" applyAlignment="1">
      <alignment horizontal="center" vertical="center" shrinkToFit="1"/>
    </xf>
    <xf numFmtId="178" fontId="0" fillId="2" borderId="18" xfId="0" applyNumberFormat="1" applyFill="1" applyBorder="1" applyAlignment="1">
      <alignment horizontal="center" vertical="center" shrinkToFit="1"/>
    </xf>
    <xf numFmtId="178" fontId="0" fillId="0" borderId="0" xfId="0" applyNumberFormat="1" applyAlignment="1">
      <alignment horizontal="center" vertical="center" shrinkToFit="1"/>
    </xf>
    <xf numFmtId="0" fontId="0" fillId="0" borderId="47"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3" borderId="31" xfId="0" applyFill="1" applyBorder="1" applyAlignment="1">
      <alignment horizontal="center" vertical="center"/>
    </xf>
    <xf numFmtId="178" fontId="0" fillId="3" borderId="31" xfId="0" applyNumberFormat="1" applyFill="1" applyBorder="1" applyAlignment="1">
      <alignment horizontal="right" vertical="center"/>
    </xf>
    <xf numFmtId="178" fontId="0" fillId="4" borderId="30" xfId="0" applyNumberFormat="1" applyFill="1" applyBorder="1" applyAlignment="1">
      <alignment horizontal="right" vertical="center"/>
    </xf>
    <xf numFmtId="0" fontId="0" fillId="4" borderId="43" xfId="0" applyFill="1" applyBorder="1" applyAlignment="1">
      <alignment horizontal="center" vertical="center"/>
    </xf>
    <xf numFmtId="0" fontId="0" fillId="4" borderId="54" xfId="0" applyFill="1" applyBorder="1" applyAlignment="1">
      <alignment horizontal="center" vertical="center"/>
    </xf>
    <xf numFmtId="0" fontId="0" fillId="4" borderId="30" xfId="0" applyFill="1" applyBorder="1" applyAlignment="1">
      <alignment horizontal="center" vertical="center"/>
    </xf>
    <xf numFmtId="0" fontId="0" fillId="0" borderId="0" xfId="0" applyAlignment="1">
      <alignment vertical="center" shrinkToFit="1"/>
    </xf>
    <xf numFmtId="178" fontId="0" fillId="0" borderId="31" xfId="0" applyNumberFormat="1" applyBorder="1" applyAlignment="1">
      <alignment vertical="center" shrinkToFit="1"/>
    </xf>
    <xf numFmtId="178" fontId="0" fillId="0" borderId="31" xfId="0" applyNumberFormat="1" applyBorder="1" applyAlignment="1">
      <alignment horizontal="center" vertical="center" shrinkToFit="1"/>
    </xf>
    <xf numFmtId="178" fontId="0" fillId="0" borderId="1" xfId="0" applyNumberFormat="1" applyBorder="1" applyAlignment="1">
      <alignment vertical="center" shrinkToFit="1"/>
    </xf>
    <xf numFmtId="178" fontId="0" fillId="0" borderId="1" xfId="0" applyNumberFormat="1" applyBorder="1" applyAlignment="1">
      <alignment horizontal="center" vertical="center" shrinkToFit="1"/>
    </xf>
    <xf numFmtId="178" fontId="0" fillId="4" borderId="30" xfId="0" applyNumberFormat="1" applyFill="1" applyBorder="1" applyAlignment="1">
      <alignment horizontal="right" vertical="center" shrinkToFit="1"/>
    </xf>
    <xf numFmtId="178" fontId="0" fillId="3" borderId="31" xfId="0" applyNumberFormat="1" applyFill="1" applyBorder="1" applyAlignment="1">
      <alignment horizontal="right" vertical="center" shrinkToFit="1"/>
    </xf>
    <xf numFmtId="0" fontId="0" fillId="2" borderId="21" xfId="0" applyFill="1" applyBorder="1" applyAlignment="1">
      <alignment horizontal="center" vertical="center"/>
    </xf>
    <xf numFmtId="0" fontId="0" fillId="0" borderId="22" xfId="0" applyBorder="1" applyAlignment="1">
      <alignment horizontal="center" vertical="center" shrinkToFit="1"/>
    </xf>
    <xf numFmtId="0" fontId="0" fillId="0" borderId="18" xfId="0" applyBorder="1">
      <alignment vertical="center"/>
    </xf>
    <xf numFmtId="0" fontId="0" fillId="0" borderId="22" xfId="0" applyBorder="1" applyAlignment="1">
      <alignment vertical="center" shrinkToFit="1"/>
    </xf>
    <xf numFmtId="176" fontId="0" fillId="0" borderId="16" xfId="0" applyNumberFormat="1" applyBorder="1" applyAlignment="1">
      <alignment horizontal="right"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2" borderId="55" xfId="0" applyFill="1" applyBorder="1" applyAlignment="1">
      <alignment horizontal="center" vertical="center"/>
    </xf>
    <xf numFmtId="0" fontId="0" fillId="0" borderId="57" xfId="0" applyBorder="1" applyAlignment="1">
      <alignment horizontal="center" vertical="center" shrinkToFit="1"/>
    </xf>
    <xf numFmtId="0" fontId="0" fillId="0" borderId="56" xfId="0" applyBorder="1">
      <alignment vertical="center"/>
    </xf>
    <xf numFmtId="0" fontId="0" fillId="0" borderId="57" xfId="0" applyBorder="1" applyAlignment="1">
      <alignment vertical="center" shrinkToFit="1"/>
    </xf>
    <xf numFmtId="176" fontId="0" fillId="0" borderId="12" xfId="0" applyNumberFormat="1" applyBorder="1" applyAlignment="1">
      <alignment horizontal="right" vertical="center"/>
    </xf>
    <xf numFmtId="0" fontId="0" fillId="0" borderId="49" xfId="0" applyBorder="1" applyAlignment="1">
      <alignment horizontal="center" vertical="center" shrinkToFit="1"/>
    </xf>
    <xf numFmtId="0" fontId="0" fillId="0" borderId="50" xfId="0" applyBorder="1" applyAlignment="1">
      <alignment horizontal="center" vertical="center" shrinkToFit="1"/>
    </xf>
    <xf numFmtId="176" fontId="0" fillId="3" borderId="17" xfId="0" applyNumberFormat="1" applyFill="1" applyBorder="1">
      <alignment vertical="center"/>
    </xf>
    <xf numFmtId="0" fontId="0" fillId="2" borderId="18" xfId="0" applyFill="1" applyBorder="1" applyAlignment="1">
      <alignment horizontal="center" vertical="center" shrinkToFit="1"/>
    </xf>
    <xf numFmtId="176" fontId="0" fillId="0" borderId="0" xfId="0" applyNumberFormat="1">
      <alignment vertical="center"/>
    </xf>
    <xf numFmtId="0" fontId="16" fillId="0" borderId="0" xfId="0" applyFont="1">
      <alignment vertical="center"/>
    </xf>
    <xf numFmtId="0" fontId="0" fillId="0" borderId="62" xfId="0" applyBorder="1" applyAlignment="1">
      <alignment horizontal="center" vertical="center" shrinkToFit="1"/>
    </xf>
    <xf numFmtId="0" fontId="0" fillId="0" borderId="64" xfId="0" applyBorder="1" applyAlignment="1">
      <alignment horizontal="center" vertical="center" shrinkToFit="1"/>
    </xf>
    <xf numFmtId="0" fontId="0" fillId="0" borderId="65" xfId="0" applyBorder="1" applyAlignment="1">
      <alignment horizontal="center" vertical="center"/>
    </xf>
    <xf numFmtId="0" fontId="0" fillId="0" borderId="66" xfId="0" applyBorder="1" applyAlignment="1">
      <alignment horizontal="center" vertical="center" shrinkToFit="1"/>
    </xf>
    <xf numFmtId="0" fontId="0" fillId="0" borderId="61" xfId="0" applyBorder="1" applyAlignment="1">
      <alignment horizontal="center" vertical="center"/>
    </xf>
    <xf numFmtId="0" fontId="0" fillId="0" borderId="67" xfId="0" applyBorder="1" applyAlignment="1">
      <alignment horizontal="center" vertical="center" shrinkToFit="1"/>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0" xfId="0" applyAlignment="1">
      <alignment vertical="center" wrapText="1"/>
    </xf>
    <xf numFmtId="0" fontId="0" fillId="0" borderId="17" xfId="0" applyBorder="1" applyAlignment="1">
      <alignment vertical="center" wrapText="1"/>
    </xf>
    <xf numFmtId="0" fontId="0" fillId="0" borderId="1" xfId="0" applyBorder="1" applyAlignment="1">
      <alignment vertical="center" wrapText="1"/>
    </xf>
    <xf numFmtId="0" fontId="0" fillId="0" borderId="30" xfId="0" applyBorder="1" applyAlignment="1">
      <alignment vertical="center" wrapText="1"/>
    </xf>
    <xf numFmtId="0" fontId="0" fillId="0" borderId="31" xfId="0" applyBorder="1" applyAlignment="1">
      <alignment vertical="center" wrapText="1"/>
    </xf>
    <xf numFmtId="178" fontId="0" fillId="0" borderId="11" xfId="0" applyNumberFormat="1" applyBorder="1" applyAlignment="1">
      <alignment horizontal="right" vertical="center"/>
    </xf>
    <xf numFmtId="178" fontId="0" fillId="0" borderId="13" xfId="0" applyNumberFormat="1" applyBorder="1" applyAlignment="1">
      <alignment horizontal="right" vertical="center"/>
    </xf>
    <xf numFmtId="178" fontId="0" fillId="0" borderId="1" xfId="0" applyNumberFormat="1" applyBorder="1" applyAlignment="1">
      <alignment horizontal="right" vertical="center" shrinkToFit="1"/>
    </xf>
    <xf numFmtId="0" fontId="0" fillId="0" borderId="0" xfId="0" applyAlignment="1">
      <alignment horizontal="center" vertical="center" wrapText="1"/>
    </xf>
    <xf numFmtId="0" fontId="0" fillId="0" borderId="73" xfId="0" applyBorder="1" applyAlignment="1">
      <alignment vertical="center" shrinkToFit="1"/>
    </xf>
    <xf numFmtId="0" fontId="0" fillId="0" borderId="63" xfId="0" applyBorder="1" applyAlignment="1">
      <alignment horizontal="center" vertical="center"/>
    </xf>
    <xf numFmtId="0" fontId="11" fillId="0" borderId="18" xfId="0" applyFont="1" applyBorder="1" applyAlignment="1">
      <alignment horizontal="center" vertical="center"/>
    </xf>
    <xf numFmtId="178" fontId="0" fillId="0" borderId="13" xfId="0" applyNumberFormat="1" applyBorder="1" applyAlignment="1">
      <alignment horizontal="right" vertical="center" shrinkToFit="1"/>
    </xf>
    <xf numFmtId="178" fontId="0" fillId="0" borderId="18" xfId="0" applyNumberFormat="1" applyBorder="1" applyAlignment="1">
      <alignment horizontal="right" vertical="center"/>
    </xf>
    <xf numFmtId="178" fontId="0" fillId="0" borderId="15" xfId="0" applyNumberFormat="1" applyBorder="1" applyAlignment="1">
      <alignment horizontal="right"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0" fillId="0" borderId="78" xfId="0" applyBorder="1" applyAlignment="1">
      <alignment horizontal="center" vertical="center"/>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81" xfId="0" applyBorder="1">
      <alignment vertical="center"/>
    </xf>
    <xf numFmtId="0" fontId="0" fillId="0" borderId="82" xfId="0" applyBorder="1">
      <alignment vertical="center"/>
    </xf>
    <xf numFmtId="0" fontId="0" fillId="0" borderId="83" xfId="0" applyBorder="1">
      <alignment vertical="center"/>
    </xf>
    <xf numFmtId="177" fontId="0" fillId="0" borderId="0" xfId="0" applyNumberFormat="1" applyAlignment="1">
      <alignment horizontal="center" vertical="center"/>
    </xf>
    <xf numFmtId="0" fontId="0" fillId="0" borderId="13" xfId="0" applyBorder="1" applyAlignment="1">
      <alignment horizontal="center" vertical="center" wrapText="1"/>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wrapText="1"/>
    </xf>
    <xf numFmtId="0" fontId="0" fillId="0" borderId="38" xfId="0" applyBorder="1" applyAlignment="1">
      <alignment horizontal="center" vertical="center"/>
    </xf>
    <xf numFmtId="0" fontId="0" fillId="2" borderId="34" xfId="0" applyFill="1" applyBorder="1" applyAlignment="1">
      <alignment horizontal="center" vertical="center" wrapText="1"/>
    </xf>
    <xf numFmtId="0" fontId="0" fillId="2" borderId="37" xfId="0" applyFill="1" applyBorder="1" applyAlignment="1">
      <alignment horizontal="center" vertical="center"/>
    </xf>
    <xf numFmtId="0" fontId="0" fillId="0" borderId="18" xfId="0" applyBorder="1" applyAlignment="1">
      <alignment horizontal="center" vertical="center"/>
    </xf>
    <xf numFmtId="0" fontId="0" fillId="0" borderId="1" xfId="0" applyBorder="1">
      <alignment vertical="center"/>
    </xf>
    <xf numFmtId="176" fontId="0" fillId="0" borderId="14" xfId="0" applyNumberFormat="1" applyBorder="1" applyAlignment="1">
      <alignment horizontal="center" vertical="center" wrapText="1"/>
    </xf>
    <xf numFmtId="176" fontId="0" fillId="0" borderId="32" xfId="0" applyNumberFormat="1" applyBorder="1" applyAlignment="1">
      <alignment horizontal="center" vertical="center"/>
    </xf>
    <xf numFmtId="0" fontId="0" fillId="0" borderId="20" xfId="0" applyBorder="1" applyAlignment="1">
      <alignment horizontal="center" vertical="center" wrapText="1"/>
    </xf>
    <xf numFmtId="0" fontId="0" fillId="0" borderId="22" xfId="0" applyBorder="1" applyAlignment="1">
      <alignment horizontal="center" vertical="center"/>
    </xf>
    <xf numFmtId="0" fontId="0" fillId="0" borderId="16" xfId="0" applyBorder="1">
      <alignment vertical="center"/>
    </xf>
    <xf numFmtId="0" fontId="0" fillId="0" borderId="18" xfId="0" applyBorder="1">
      <alignment vertical="center"/>
    </xf>
    <xf numFmtId="0" fontId="0" fillId="0" borderId="1" xfId="0" applyBorder="1" applyAlignment="1">
      <alignment horizontal="center" vertical="center" shrinkToFit="1"/>
    </xf>
    <xf numFmtId="0" fontId="0" fillId="0" borderId="18" xfId="0" applyBorder="1" applyAlignment="1">
      <alignment vertical="center" shrinkToFit="1"/>
    </xf>
    <xf numFmtId="0" fontId="0" fillId="0" borderId="18" xfId="0" applyBorder="1" applyAlignment="1">
      <alignment horizontal="center" vertical="center" shrinkToFit="1"/>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lignment vertical="center"/>
    </xf>
    <xf numFmtId="0" fontId="0" fillId="0" borderId="19" xfId="0" applyBorder="1" applyAlignment="1">
      <alignment horizontal="center" vertical="center"/>
    </xf>
    <xf numFmtId="0" fontId="0" fillId="0" borderId="21" xfId="0" applyBorder="1" applyAlignment="1">
      <alignment horizontal="center" vertical="center"/>
    </xf>
    <xf numFmtId="0" fontId="4" fillId="0" borderId="2" xfId="1" applyFont="1" applyBorder="1" applyAlignment="1">
      <alignment horizontal="left" vertical="center" wrapText="1"/>
    </xf>
    <xf numFmtId="0" fontId="0" fillId="0" borderId="4" xfId="0" applyBorder="1" applyAlignment="1">
      <alignment horizontal="left" vertical="center" wrapText="1"/>
    </xf>
    <xf numFmtId="0" fontId="0" fillId="0" borderId="10" xfId="0" applyBorder="1" applyAlignment="1">
      <alignment horizontal="left" vertical="center" wrapText="1"/>
    </xf>
    <xf numFmtId="0" fontId="4" fillId="0" borderId="3" xfId="1" applyFont="1" applyBorder="1" applyAlignment="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4" fillId="0" borderId="6" xfId="1" applyFont="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4" fillId="0" borderId="4" xfId="1" applyFont="1" applyBorder="1" applyAlignment="1">
      <alignment horizontal="left" vertical="center" wrapText="1"/>
    </xf>
    <xf numFmtId="0" fontId="5" fillId="0" borderId="4" xfId="0" applyFont="1" applyBorder="1">
      <alignment vertical="center"/>
    </xf>
    <xf numFmtId="0" fontId="5" fillId="0" borderId="10" xfId="0" applyFont="1" applyBorder="1">
      <alignment vertical="center"/>
    </xf>
    <xf numFmtId="0" fontId="4" fillId="0" borderId="7" xfId="1" applyFont="1" applyBorder="1" applyAlignment="1">
      <alignment horizontal="left" vertical="center" wrapText="1"/>
    </xf>
    <xf numFmtId="0" fontId="5" fillId="0" borderId="7" xfId="0" applyFont="1" applyBorder="1">
      <alignment vertical="center"/>
    </xf>
    <xf numFmtId="0" fontId="5" fillId="0" borderId="9" xfId="0" applyFont="1" applyBorder="1">
      <alignment vertical="center"/>
    </xf>
    <xf numFmtId="0" fontId="4" fillId="0" borderId="5" xfId="1" applyFont="1" applyBorder="1" applyAlignment="1">
      <alignment horizontal="left" vertical="center" wrapText="1"/>
    </xf>
    <xf numFmtId="0" fontId="5" fillId="0" borderId="5" xfId="0" applyFont="1" applyBorder="1">
      <alignment vertical="center"/>
    </xf>
    <xf numFmtId="0" fontId="5" fillId="0" borderId="8" xfId="0" applyFont="1" applyBorder="1">
      <alignment vertical="center"/>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176" fontId="0" fillId="0" borderId="13" xfId="0" applyNumberForma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2" xfId="0" applyBorder="1" applyAlignment="1">
      <alignment horizontal="center" vertical="center" shrinkToFit="1"/>
    </xf>
    <xf numFmtId="0" fontId="0" fillId="0" borderId="58" xfId="0" applyBorder="1" applyAlignment="1">
      <alignment horizontal="center" vertical="center"/>
    </xf>
    <xf numFmtId="0" fontId="14" fillId="0" borderId="61" xfId="0" applyFont="1" applyBorder="1" applyAlignment="1">
      <alignment horizontal="center" vertical="center" wrapText="1"/>
    </xf>
    <xf numFmtId="0" fontId="0" fillId="0" borderId="63" xfId="0" applyBorder="1" applyAlignment="1">
      <alignment horizontal="center" vertical="center"/>
    </xf>
    <xf numFmtId="0" fontId="8" fillId="0" borderId="1" xfId="0" applyFont="1" applyBorder="1" applyAlignment="1">
      <alignment horizontal="center" vertical="center" wrapText="1" shrinkToFit="1"/>
    </xf>
    <xf numFmtId="0" fontId="8" fillId="0" borderId="18" xfId="0" applyFont="1" applyBorder="1" applyAlignment="1">
      <alignment horizontal="center" vertical="center" shrinkToFit="1"/>
    </xf>
    <xf numFmtId="0" fontId="0" fillId="0" borderId="13" xfId="0" applyBorder="1">
      <alignment vertical="center"/>
    </xf>
    <xf numFmtId="0" fontId="0" fillId="0" borderId="7" xfId="0" applyBorder="1">
      <alignment vertical="center"/>
    </xf>
    <xf numFmtId="0" fontId="11" fillId="0" borderId="13" xfId="0" applyFont="1" applyBorder="1" applyAlignment="1">
      <alignment horizontal="center" vertical="center" wrapText="1"/>
    </xf>
    <xf numFmtId="0" fontId="11" fillId="0" borderId="7" xfId="0" applyFont="1" applyBorder="1" applyAlignment="1">
      <alignment horizontal="center" vertical="center"/>
    </xf>
    <xf numFmtId="0" fontId="11" fillId="0" borderId="74" xfId="0" applyFont="1" applyBorder="1" applyAlignment="1">
      <alignment horizontal="center" vertical="center"/>
    </xf>
    <xf numFmtId="0" fontId="11" fillId="0" borderId="14"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0" fillId="0" borderId="48" xfId="0" applyBorder="1" applyAlignment="1">
      <alignment horizontal="center" vertical="center" shrinkToFit="1"/>
    </xf>
    <xf numFmtId="0" fontId="8" fillId="0" borderId="16" xfId="0" applyFont="1" applyBorder="1" applyAlignment="1">
      <alignment horizontal="center" vertical="center" wrapText="1" shrinkToFit="1"/>
    </xf>
    <xf numFmtId="0" fontId="8" fillId="0" borderId="45" xfId="0" applyFont="1" applyBorder="1" applyAlignment="1">
      <alignment horizontal="center" vertical="center" shrinkToFit="1"/>
    </xf>
    <xf numFmtId="0" fontId="0" fillId="0" borderId="13" xfId="0" applyBorder="1" applyAlignment="1">
      <alignment vertical="center" shrinkToFit="1"/>
    </xf>
    <xf numFmtId="0" fontId="0" fillId="0" borderId="7" xfId="0" applyBorder="1" applyAlignment="1">
      <alignment vertical="center" shrinkToFit="1"/>
    </xf>
    <xf numFmtId="0" fontId="0" fillId="0" borderId="14" xfId="0" applyBorder="1">
      <alignment vertical="center"/>
    </xf>
    <xf numFmtId="0" fontId="0" fillId="0" borderId="7" xfId="0" applyBorder="1" applyAlignment="1">
      <alignment horizontal="center" vertical="center" wrapText="1"/>
    </xf>
    <xf numFmtId="0" fontId="0" fillId="0" borderId="0" xfId="0">
      <alignment vertical="center"/>
    </xf>
    <xf numFmtId="0" fontId="12" fillId="0" borderId="18" xfId="0" applyFont="1" applyBorder="1" applyAlignment="1">
      <alignment horizontal="center" vertical="center" wrapText="1" shrinkToFit="1"/>
    </xf>
    <xf numFmtId="0" fontId="12" fillId="0" borderId="41" xfId="0" applyFont="1" applyBorder="1" applyAlignment="1">
      <alignment horizontal="center" vertical="center" shrinkToFit="1"/>
    </xf>
    <xf numFmtId="0" fontId="0" fillId="0" borderId="41" xfId="0" applyBorder="1" applyAlignment="1">
      <alignment horizontal="center" vertical="center"/>
    </xf>
    <xf numFmtId="0" fontId="0" fillId="0" borderId="52" xfId="0" applyBorder="1" applyAlignment="1">
      <alignment horizontal="center" vertical="center" textRotation="255"/>
    </xf>
    <xf numFmtId="0" fontId="0" fillId="0" borderId="41" xfId="0" applyBorder="1" applyAlignment="1">
      <alignment horizontal="center" vertical="center" textRotation="255"/>
    </xf>
    <xf numFmtId="0" fontId="0" fillId="0" borderId="31" xfId="0" applyBorder="1" applyAlignment="1">
      <alignment horizontal="center" vertical="center" textRotation="255"/>
    </xf>
    <xf numFmtId="0" fontId="0" fillId="0" borderId="18" xfId="0" applyBorder="1" applyAlignment="1">
      <alignment horizontal="center" vertical="center" wrapText="1" shrinkToFit="1"/>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wrapText="1" shrinkToFit="1"/>
    </xf>
    <xf numFmtId="0" fontId="0" fillId="0" borderId="42" xfId="0" applyBorder="1" applyAlignment="1">
      <alignment horizontal="center" vertical="center" textRotation="255"/>
    </xf>
    <xf numFmtId="0" fontId="0" fillId="3" borderId="44" xfId="0" applyFill="1" applyBorder="1" applyAlignment="1">
      <alignment horizontal="center" vertical="center" textRotation="255"/>
    </xf>
    <xf numFmtId="0" fontId="0" fillId="3" borderId="53" xfId="0" applyFill="1" applyBorder="1" applyAlignment="1">
      <alignment horizontal="center" vertical="center"/>
    </xf>
    <xf numFmtId="0" fontId="0" fillId="3" borderId="33" xfId="0" applyFill="1" applyBorder="1" applyAlignment="1">
      <alignment horizontal="center" vertical="center"/>
    </xf>
  </cellXfs>
  <cellStyles count="2">
    <cellStyle name="標準" xfId="0" builtinId="0"/>
    <cellStyle name="標準 2" xfId="1" xr:uid="{87D80D4D-4406-4386-8307-ED32D646A1B8}"/>
  </cellStyles>
  <dxfs count="3">
    <dxf>
      <font>
        <color rgb="FF9C0006"/>
      </font>
      <fill>
        <patternFill>
          <bgColor rgb="FFFFC7CE"/>
        </patternFill>
      </fill>
    </dxf>
    <dxf>
      <font>
        <color rgb="FF9C0006"/>
      </font>
      <fill>
        <patternFill>
          <bgColor rgb="FFFFC7CE"/>
        </patternFill>
      </fill>
    </dxf>
    <dxf>
      <font>
        <b/>
        <i val="0"/>
        <color theme="1"/>
      </font>
      <fill>
        <patternFill>
          <bgColor theme="7" tint="0.79998168889431442"/>
        </patternFill>
      </fill>
    </dxf>
  </dxfs>
  <tableStyles count="0" defaultTableStyle="TableStyleMedium2" defaultPivotStyle="PivotStyleLight16"/>
  <colors>
    <mruColors>
      <color rgb="FFFF99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4887F-B9CB-495D-85BA-6868BFD6CE93}">
  <sheetPr>
    <tabColor rgb="FFFFCCFF"/>
    <pageSetUpPr fitToPage="1"/>
  </sheetPr>
  <dimension ref="B1:CC116"/>
  <sheetViews>
    <sheetView workbookViewId="0"/>
  </sheetViews>
  <sheetFormatPr defaultRowHeight="18"/>
  <cols>
    <col min="2" max="2" width="4.296875" style="1" customWidth="1"/>
    <col min="3" max="3" width="18.296875" style="3" customWidth="1"/>
    <col min="4" max="4" width="9.09765625" style="3" bestFit="1" customWidth="1"/>
    <col min="5" max="5" width="14.796875" style="2" customWidth="1"/>
    <col min="6" max="15" width="13.09765625" style="2" customWidth="1"/>
    <col min="16" max="16" width="13.09765625" style="39" customWidth="1"/>
    <col min="17" max="17" width="11.69921875" style="35" bestFit="1" customWidth="1"/>
    <col min="18" max="18" width="11.69921875" style="39" bestFit="1" customWidth="1"/>
    <col min="19" max="21" width="11.69921875" style="35" bestFit="1" customWidth="1"/>
    <col min="22" max="22" width="8.69921875" style="82" customWidth="1"/>
    <col min="23" max="51" width="4.69921875" style="1" customWidth="1"/>
    <col min="52" max="52" width="4.796875" style="1" customWidth="1"/>
    <col min="53" max="53" width="22.796875" style="1" customWidth="1"/>
    <col min="54" max="54" width="21.09765625" style="1" customWidth="1"/>
    <col min="55" max="55" width="5.3984375" style="3" bestFit="1" customWidth="1"/>
    <col min="56" max="56" width="19.796875" style="1" customWidth="1"/>
    <col min="57" max="57" width="5.3984375" style="3" bestFit="1" customWidth="1"/>
    <col min="58" max="58" width="19.796875" style="1" customWidth="1"/>
    <col min="59" max="60" width="11.19921875" style="1" customWidth="1"/>
    <col min="61" max="61" width="11.19921875" style="3" customWidth="1"/>
    <col min="62" max="63" width="11.09765625" style="1" bestFit="1" customWidth="1"/>
    <col min="64" max="66" width="8.796875" style="1"/>
    <col min="67" max="67" width="8.796875" style="1" customWidth="1"/>
    <col min="71" max="71" width="8.796875" style="2"/>
    <col min="72" max="72" width="8.796875" style="1"/>
    <col min="74" max="78" width="11" style="129" customWidth="1"/>
    <col min="79" max="81" width="7.69921875" style="129" customWidth="1"/>
    <col min="82" max="101" width="7.69921875" customWidth="1"/>
  </cols>
  <sheetData>
    <row r="1" spans="2:81" ht="18.600000000000001" thickBot="1">
      <c r="B1"/>
      <c r="E1"/>
      <c r="F1"/>
      <c r="G1"/>
      <c r="H1"/>
      <c r="I1"/>
      <c r="J1"/>
      <c r="Q1" s="2"/>
      <c r="S1" s="2"/>
      <c r="T1" s="2"/>
      <c r="U1" s="2"/>
      <c r="V1" s="78"/>
      <c r="W1"/>
      <c r="X1"/>
      <c r="Y1"/>
      <c r="Z1"/>
      <c r="AA1"/>
      <c r="AB1"/>
      <c r="AC1"/>
      <c r="AD1"/>
      <c r="AE1"/>
      <c r="AF1"/>
      <c r="AG1"/>
      <c r="AH1"/>
      <c r="AI1"/>
      <c r="AJ1"/>
      <c r="AK1"/>
      <c r="AL1"/>
      <c r="AM1"/>
      <c r="AN1"/>
      <c r="AO1"/>
      <c r="AP1"/>
      <c r="AQ1"/>
      <c r="AR1"/>
      <c r="AS1"/>
      <c r="AT1"/>
      <c r="AU1"/>
      <c r="AV1"/>
      <c r="AW1"/>
      <c r="AX1"/>
      <c r="AY1"/>
    </row>
    <row r="2" spans="2:81" ht="24" customHeight="1">
      <c r="B2" s="16" t="s">
        <v>87</v>
      </c>
      <c r="E2"/>
      <c r="F2"/>
      <c r="G2"/>
      <c r="H2"/>
      <c r="I2"/>
      <c r="J2"/>
      <c r="Q2" s="2"/>
      <c r="S2" s="2"/>
      <c r="T2" s="2"/>
      <c r="U2" s="2"/>
      <c r="V2" s="79"/>
      <c r="W2" s="181" t="s">
        <v>11</v>
      </c>
      <c r="X2" s="190"/>
      <c r="Y2" s="190"/>
      <c r="Z2" s="190"/>
      <c r="AA2" s="191"/>
      <c r="AB2" s="191"/>
      <c r="AC2" s="191"/>
      <c r="AD2" s="191"/>
      <c r="AE2" s="192"/>
      <c r="AF2" s="15"/>
      <c r="AG2" s="181" t="s">
        <v>19</v>
      </c>
      <c r="AH2" s="182"/>
      <c r="AI2" s="182"/>
      <c r="AJ2" s="182"/>
      <c r="AK2" s="182"/>
      <c r="AL2" s="182"/>
      <c r="AM2" s="182"/>
      <c r="AN2" s="182"/>
      <c r="AO2" s="182"/>
      <c r="AP2" s="182"/>
      <c r="AQ2" s="183"/>
      <c r="AV2"/>
      <c r="AW2"/>
      <c r="AX2"/>
      <c r="AY2"/>
      <c r="AZ2"/>
      <c r="BC2" s="1"/>
      <c r="BD2" s="3"/>
      <c r="BE2" s="1"/>
      <c r="BF2" s="3"/>
      <c r="BP2" s="1"/>
      <c r="BS2"/>
      <c r="BT2"/>
    </row>
    <row r="3" spans="2:81" ht="24" customHeight="1" thickBot="1">
      <c r="B3"/>
      <c r="E3"/>
      <c r="F3"/>
      <c r="G3"/>
      <c r="H3"/>
      <c r="I3"/>
      <c r="J3"/>
      <c r="Q3" s="2"/>
      <c r="S3" s="2"/>
      <c r="T3" s="2"/>
      <c r="U3" s="2"/>
      <c r="V3" s="79"/>
      <c r="W3" s="184" t="s">
        <v>12</v>
      </c>
      <c r="X3" s="193"/>
      <c r="Y3" s="193"/>
      <c r="Z3" s="193"/>
      <c r="AA3" s="194"/>
      <c r="AB3" s="194"/>
      <c r="AC3" s="194"/>
      <c r="AD3" s="194"/>
      <c r="AE3" s="195"/>
      <c r="AF3" s="15"/>
      <c r="AG3" s="184" t="s">
        <v>20</v>
      </c>
      <c r="AH3" s="185"/>
      <c r="AI3" s="185"/>
      <c r="AJ3" s="185"/>
      <c r="AK3" s="185"/>
      <c r="AL3" s="185"/>
      <c r="AM3" s="185"/>
      <c r="AN3" s="185"/>
      <c r="AO3" s="185"/>
      <c r="AP3" s="185"/>
      <c r="AQ3" s="186"/>
      <c r="AV3"/>
      <c r="AW3"/>
      <c r="AX3"/>
      <c r="AY3"/>
      <c r="AZ3"/>
      <c r="BC3" s="1"/>
      <c r="BD3" s="3"/>
      <c r="BE3" s="1"/>
      <c r="BF3" s="3"/>
      <c r="BP3" s="1"/>
      <c r="BS3"/>
      <c r="BT3" s="2"/>
      <c r="BU3" s="1"/>
    </row>
    <row r="4" spans="2:81" ht="24" customHeight="1">
      <c r="B4" s="159" t="s">
        <v>93</v>
      </c>
      <c r="C4" s="159"/>
      <c r="D4" s="157"/>
      <c r="E4" s="155"/>
      <c r="F4" s="155"/>
      <c r="G4" s="156"/>
      <c r="H4" s="1"/>
      <c r="I4" s="1"/>
      <c r="J4"/>
      <c r="K4" s="41" t="s">
        <v>57</v>
      </c>
      <c r="L4" s="3"/>
      <c r="M4" s="3"/>
      <c r="N4" s="3"/>
      <c r="O4" s="3"/>
      <c r="Q4" s="2"/>
      <c r="S4" s="2"/>
      <c r="T4" s="2"/>
      <c r="U4" s="2"/>
      <c r="V4" s="79"/>
      <c r="W4" s="184" t="s">
        <v>13</v>
      </c>
      <c r="X4" s="193"/>
      <c r="Y4" s="193"/>
      <c r="Z4" s="193"/>
      <c r="AA4" s="194"/>
      <c r="AB4" s="194"/>
      <c r="AC4" s="194"/>
      <c r="AD4" s="194"/>
      <c r="AE4" s="195"/>
      <c r="AF4" s="15"/>
      <c r="AG4" s="184" t="s">
        <v>21</v>
      </c>
      <c r="AH4" s="185"/>
      <c r="AI4" s="185"/>
      <c r="AJ4" s="185"/>
      <c r="AK4" s="185"/>
      <c r="AL4" s="185"/>
      <c r="AM4" s="185"/>
      <c r="AN4" s="185"/>
      <c r="AO4" s="185"/>
      <c r="AP4" s="185"/>
      <c r="AQ4" s="186"/>
      <c r="AV4"/>
      <c r="AW4"/>
      <c r="AX4"/>
      <c r="AY4"/>
      <c r="AZ4"/>
      <c r="BC4" s="1"/>
      <c r="BD4" s="3"/>
      <c r="BE4" s="1"/>
      <c r="BF4" s="3"/>
      <c r="BP4" s="1"/>
      <c r="BS4"/>
      <c r="BT4" s="2"/>
      <c r="BU4" s="1"/>
    </row>
    <row r="5" spans="2:81" ht="24" customHeight="1" thickBot="1">
      <c r="B5" s="159" t="s">
        <v>0</v>
      </c>
      <c r="C5" s="159"/>
      <c r="D5" s="157"/>
      <c r="E5" s="155"/>
      <c r="F5" s="155"/>
      <c r="G5" s="156"/>
      <c r="H5" s="1"/>
      <c r="I5" s="1"/>
      <c r="J5"/>
      <c r="K5" s="31">
        <v>1.4</v>
      </c>
      <c r="L5" s="153"/>
      <c r="M5" s="153"/>
      <c r="N5" s="153"/>
      <c r="O5" s="153"/>
      <c r="Q5" s="2"/>
      <c r="S5" s="2"/>
      <c r="T5" s="2"/>
      <c r="U5" s="2"/>
      <c r="V5" s="79"/>
      <c r="W5" s="184" t="s">
        <v>14</v>
      </c>
      <c r="X5" s="193"/>
      <c r="Y5" s="193"/>
      <c r="Z5" s="193"/>
      <c r="AA5" s="194"/>
      <c r="AB5" s="194"/>
      <c r="AC5" s="194"/>
      <c r="AD5" s="194"/>
      <c r="AE5" s="195"/>
      <c r="AF5" s="15"/>
      <c r="AG5" s="184" t="s">
        <v>45</v>
      </c>
      <c r="AH5" s="185"/>
      <c r="AI5" s="185"/>
      <c r="AJ5" s="185"/>
      <c r="AK5" s="185"/>
      <c r="AL5" s="185"/>
      <c r="AM5" s="185"/>
      <c r="AN5" s="185"/>
      <c r="AO5" s="185"/>
      <c r="AP5" s="185"/>
      <c r="AQ5" s="186"/>
      <c r="AV5"/>
      <c r="AW5"/>
      <c r="AX5"/>
      <c r="AY5"/>
      <c r="AZ5"/>
      <c r="BC5" s="1"/>
      <c r="BD5" s="3"/>
      <c r="BE5" s="1"/>
      <c r="BF5" s="3"/>
      <c r="BP5" s="1"/>
      <c r="BS5"/>
      <c r="BT5" s="2"/>
      <c r="BU5" s="1"/>
    </row>
    <row r="6" spans="2:81" ht="24" customHeight="1" thickBot="1">
      <c r="B6" s="159" t="s">
        <v>1</v>
      </c>
      <c r="C6" s="159"/>
      <c r="D6" s="157"/>
      <c r="E6" s="155"/>
      <c r="F6" s="155"/>
      <c r="G6" s="156"/>
      <c r="H6" s="1"/>
      <c r="I6" s="1"/>
      <c r="J6"/>
      <c r="K6" s="1"/>
      <c r="L6" s="1"/>
      <c r="M6" s="1"/>
      <c r="N6" s="1"/>
      <c r="O6" s="1"/>
      <c r="Q6" s="2"/>
      <c r="S6" s="2"/>
      <c r="T6" s="2"/>
      <c r="U6" s="2"/>
      <c r="V6" s="79"/>
      <c r="W6" s="184" t="s">
        <v>15</v>
      </c>
      <c r="X6" s="193"/>
      <c r="Y6" s="193"/>
      <c r="Z6" s="193"/>
      <c r="AA6" s="194"/>
      <c r="AB6" s="194"/>
      <c r="AC6" s="194"/>
      <c r="AD6" s="194"/>
      <c r="AE6" s="195"/>
      <c r="AF6" s="15"/>
      <c r="AG6" s="184" t="s">
        <v>22</v>
      </c>
      <c r="AH6" s="185"/>
      <c r="AI6" s="185"/>
      <c r="AJ6" s="185"/>
      <c r="AK6" s="185"/>
      <c r="AL6" s="185"/>
      <c r="AM6" s="185"/>
      <c r="AN6" s="185"/>
      <c r="AO6" s="185"/>
      <c r="AP6" s="185"/>
      <c r="AQ6" s="186"/>
      <c r="AV6"/>
      <c r="AW6"/>
      <c r="AX6"/>
      <c r="AY6"/>
      <c r="AZ6"/>
      <c r="BC6" s="1"/>
      <c r="BD6" s="3"/>
      <c r="BE6" s="1"/>
      <c r="BF6" s="3"/>
      <c r="BP6" s="1"/>
      <c r="BS6"/>
      <c r="BT6" s="2"/>
      <c r="BU6" s="1"/>
    </row>
    <row r="7" spans="2:81" ht="24" customHeight="1">
      <c r="B7" s="159" t="s">
        <v>2</v>
      </c>
      <c r="C7" s="159"/>
      <c r="D7" s="157"/>
      <c r="E7" s="155"/>
      <c r="F7" s="155"/>
      <c r="G7" s="156"/>
      <c r="H7" s="1"/>
      <c r="I7" s="1"/>
      <c r="J7"/>
      <c r="K7" s="41" t="s">
        <v>56</v>
      </c>
      <c r="L7" s="3"/>
      <c r="M7" s="3"/>
      <c r="N7" s="3"/>
      <c r="O7" s="3"/>
      <c r="Q7" s="2"/>
      <c r="S7" s="2"/>
      <c r="T7" s="2"/>
      <c r="U7" s="2"/>
      <c r="V7" s="79"/>
      <c r="W7" s="184" t="s">
        <v>16</v>
      </c>
      <c r="X7" s="193"/>
      <c r="Y7" s="193"/>
      <c r="Z7" s="193"/>
      <c r="AA7" s="194"/>
      <c r="AB7" s="194"/>
      <c r="AC7" s="194"/>
      <c r="AD7" s="194"/>
      <c r="AE7" s="195"/>
      <c r="AF7" s="15"/>
      <c r="AG7" s="184" t="s">
        <v>23</v>
      </c>
      <c r="AH7" s="185"/>
      <c r="AI7" s="185"/>
      <c r="AJ7" s="185"/>
      <c r="AK7" s="185"/>
      <c r="AL7" s="185"/>
      <c r="AM7" s="185"/>
      <c r="AN7" s="185"/>
      <c r="AO7" s="185"/>
      <c r="AP7" s="185"/>
      <c r="AQ7" s="186"/>
      <c r="AV7"/>
      <c r="AW7"/>
      <c r="AX7"/>
      <c r="AY7"/>
      <c r="AZ7"/>
      <c r="BC7" s="1"/>
      <c r="BD7" s="3"/>
      <c r="BE7" s="1"/>
      <c r="BF7" s="3"/>
      <c r="BP7" s="1"/>
      <c r="BS7"/>
      <c r="BT7" s="2"/>
      <c r="BU7" s="1"/>
    </row>
    <row r="8" spans="2:81" ht="24" customHeight="1" thickBot="1">
      <c r="B8" s="159" t="s">
        <v>3</v>
      </c>
      <c r="C8" s="159"/>
      <c r="D8" s="157"/>
      <c r="E8" s="155"/>
      <c r="F8" s="155"/>
      <c r="G8" s="156"/>
      <c r="H8" s="1"/>
      <c r="I8" s="1"/>
      <c r="J8"/>
      <c r="K8" s="31">
        <v>1.5</v>
      </c>
      <c r="L8" s="153"/>
      <c r="M8" s="153"/>
      <c r="N8" s="153"/>
      <c r="O8" s="153"/>
      <c r="Q8" s="2"/>
      <c r="S8" s="2"/>
      <c r="T8" s="2"/>
      <c r="U8" s="2"/>
      <c r="V8" s="79"/>
      <c r="W8" s="184" t="s">
        <v>17</v>
      </c>
      <c r="X8" s="193"/>
      <c r="Y8" s="193"/>
      <c r="Z8" s="193"/>
      <c r="AA8" s="194"/>
      <c r="AB8" s="194"/>
      <c r="AC8" s="194"/>
      <c r="AD8" s="194"/>
      <c r="AE8" s="195"/>
      <c r="AF8" s="15"/>
      <c r="AG8" s="187" t="s">
        <v>35</v>
      </c>
      <c r="AH8" s="188"/>
      <c r="AI8" s="188"/>
      <c r="AJ8" s="188"/>
      <c r="AK8" s="188"/>
      <c r="AL8" s="188"/>
      <c r="AM8" s="188"/>
      <c r="AN8" s="188"/>
      <c r="AO8" s="188"/>
      <c r="AP8" s="188"/>
      <c r="AQ8" s="189"/>
      <c r="AV8"/>
      <c r="AW8"/>
      <c r="AX8"/>
      <c r="AY8"/>
      <c r="AZ8"/>
      <c r="BC8" s="1"/>
      <c r="BD8" s="3"/>
      <c r="BE8" s="1"/>
      <c r="BF8" s="3"/>
      <c r="BP8" s="1"/>
      <c r="BS8"/>
      <c r="BT8" s="2"/>
      <c r="BU8" s="1"/>
    </row>
    <row r="9" spans="2:81" ht="24" customHeight="1" thickBot="1">
      <c r="B9"/>
      <c r="E9"/>
      <c r="F9"/>
      <c r="G9"/>
      <c r="H9"/>
      <c r="I9"/>
      <c r="J9"/>
      <c r="Q9" s="2"/>
      <c r="S9" s="2"/>
      <c r="T9" s="2"/>
      <c r="U9" s="2"/>
      <c r="V9" s="79"/>
      <c r="W9" s="187" t="s">
        <v>18</v>
      </c>
      <c r="X9" s="196"/>
      <c r="Y9" s="196"/>
      <c r="Z9" s="196"/>
      <c r="AA9" s="197"/>
      <c r="AB9" s="197"/>
      <c r="AC9" s="197"/>
      <c r="AD9" s="197"/>
      <c r="AE9" s="198"/>
      <c r="AF9" s="15"/>
      <c r="AG9" s="15"/>
      <c r="AH9" s="15"/>
      <c r="AI9" s="15"/>
      <c r="AJ9" s="15"/>
      <c r="AK9" s="15"/>
      <c r="AL9" s="15"/>
      <c r="AM9" s="15"/>
      <c r="AN9" s="15"/>
      <c r="AO9" s="15"/>
      <c r="AP9" s="15"/>
      <c r="AQ9" s="15"/>
      <c r="AR9" s="15"/>
      <c r="AS9" s="15"/>
      <c r="AT9" s="15"/>
      <c r="AU9"/>
      <c r="AV9"/>
      <c r="AW9"/>
      <c r="AX9"/>
      <c r="AY9"/>
      <c r="AZ9"/>
      <c r="BC9" s="1"/>
      <c r="BD9" s="3"/>
      <c r="BE9" s="1"/>
      <c r="BF9" s="3"/>
      <c r="BP9" s="1"/>
      <c r="BS9"/>
      <c r="BT9" s="2"/>
      <c r="BU9" s="1"/>
    </row>
    <row r="10" spans="2:81" ht="18.600000000000001" thickBot="1">
      <c r="B10" t="s">
        <v>5</v>
      </c>
      <c r="E10"/>
      <c r="F10"/>
      <c r="G10"/>
      <c r="H10"/>
      <c r="I10"/>
      <c r="J10"/>
      <c r="Q10" s="2"/>
      <c r="S10" s="2"/>
      <c r="T10" s="2"/>
      <c r="U10" s="2"/>
      <c r="V10" s="78"/>
      <c r="W10"/>
      <c r="X10"/>
      <c r="Y10"/>
      <c r="Z10"/>
      <c r="AA10"/>
      <c r="AB10"/>
      <c r="AC10"/>
      <c r="AD10"/>
      <c r="AE10"/>
      <c r="AF10"/>
      <c r="AG10"/>
      <c r="AH10"/>
      <c r="AI10"/>
      <c r="AJ10"/>
      <c r="AK10"/>
      <c r="AL10"/>
      <c r="AM10"/>
      <c r="AN10"/>
      <c r="AO10"/>
      <c r="AP10"/>
      <c r="AQ10"/>
      <c r="AR10"/>
      <c r="AS10"/>
      <c r="AT10"/>
      <c r="AU10"/>
      <c r="AV10"/>
      <c r="AW10"/>
      <c r="AX10"/>
      <c r="AY10"/>
    </row>
    <row r="11" spans="2:81" ht="19.2" thickTop="1" thickBot="1">
      <c r="B11" s="159" t="s">
        <v>4</v>
      </c>
      <c r="C11" s="175" t="s">
        <v>88</v>
      </c>
      <c r="D11" s="175" t="s">
        <v>176</v>
      </c>
      <c r="E11" s="14" t="s">
        <v>6</v>
      </c>
      <c r="F11" s="159" t="s">
        <v>183</v>
      </c>
      <c r="G11" s="159"/>
      <c r="H11" s="159"/>
      <c r="I11" s="159"/>
      <c r="J11" s="159"/>
      <c r="K11" s="159"/>
      <c r="L11" s="159"/>
      <c r="M11" s="159"/>
      <c r="N11" s="159"/>
      <c r="O11" s="159"/>
      <c r="P11" s="159"/>
      <c r="Q11" s="157" t="s">
        <v>65</v>
      </c>
      <c r="R11" s="155"/>
      <c r="S11" s="155"/>
      <c r="T11" s="155"/>
      <c r="U11" s="155"/>
      <c r="V11" s="156"/>
      <c r="W11" s="159" t="s">
        <v>38</v>
      </c>
      <c r="X11" s="159"/>
      <c r="Y11" s="159"/>
      <c r="Z11" s="159"/>
      <c r="AA11" s="159"/>
      <c r="AB11" s="159"/>
      <c r="AC11" s="159"/>
      <c r="AD11" s="159"/>
      <c r="AE11" s="159"/>
      <c r="AF11" s="159"/>
      <c r="AG11" s="157"/>
      <c r="AH11" s="157"/>
      <c r="AI11" s="157"/>
      <c r="AJ11" s="157"/>
      <c r="AK11" s="157"/>
      <c r="AL11" s="176" t="s">
        <v>39</v>
      </c>
      <c r="AM11" s="177"/>
      <c r="AN11" s="177"/>
      <c r="AO11" s="177"/>
      <c r="AP11" s="177"/>
      <c r="AQ11" s="177"/>
      <c r="AR11" s="177"/>
      <c r="AS11" s="177"/>
      <c r="AT11" s="177"/>
      <c r="AU11" s="177"/>
      <c r="AV11" s="177"/>
      <c r="AW11" s="177"/>
      <c r="AX11" s="177"/>
      <c r="AY11" s="177"/>
      <c r="AZ11" s="177"/>
      <c r="BA11" s="177"/>
      <c r="BB11" s="178"/>
      <c r="BC11" s="156" t="s">
        <v>36</v>
      </c>
      <c r="BD11" s="166"/>
      <c r="BE11" s="159" t="s">
        <v>37</v>
      </c>
      <c r="BF11" s="166"/>
      <c r="BG11" s="159" t="s">
        <v>42</v>
      </c>
      <c r="BH11" s="159"/>
      <c r="BI11" s="159"/>
      <c r="BJ11" s="159"/>
      <c r="BK11" s="159"/>
      <c r="BL11" s="165" t="s">
        <v>75</v>
      </c>
      <c r="BM11" s="165"/>
      <c r="BN11" s="165"/>
      <c r="BO11" s="165"/>
      <c r="BP11" s="165"/>
      <c r="BQ11" s="165"/>
      <c r="BR11" s="165"/>
      <c r="BS11" s="165"/>
      <c r="BT11" s="166"/>
      <c r="BU11" s="158" t="s">
        <v>81</v>
      </c>
      <c r="BV11" s="158" t="s">
        <v>167</v>
      </c>
      <c r="BW11" s="158" t="s">
        <v>168</v>
      </c>
      <c r="BX11" s="158" t="s">
        <v>169</v>
      </c>
      <c r="BY11" s="158" t="s">
        <v>170</v>
      </c>
      <c r="BZ11" s="158" t="s">
        <v>171</v>
      </c>
      <c r="CA11" s="137"/>
      <c r="CB11" s="137"/>
      <c r="CC11" s="137"/>
    </row>
    <row r="12" spans="2:81" ht="35.4" customHeight="1" thickTop="1">
      <c r="B12" s="159"/>
      <c r="C12" s="199"/>
      <c r="D12" s="199"/>
      <c r="E12" s="173" t="s">
        <v>7</v>
      </c>
      <c r="F12" s="154" t="s">
        <v>91</v>
      </c>
      <c r="G12" s="155"/>
      <c r="H12" s="155"/>
      <c r="I12" s="156"/>
      <c r="J12" s="154" t="s">
        <v>90</v>
      </c>
      <c r="K12" s="155"/>
      <c r="L12" s="155"/>
      <c r="M12" s="156"/>
      <c r="N12" s="154" t="s">
        <v>186</v>
      </c>
      <c r="O12" s="155"/>
      <c r="P12" s="156"/>
      <c r="Q12" s="201" t="s">
        <v>66</v>
      </c>
      <c r="R12" s="202"/>
      <c r="S12" s="201" t="s">
        <v>67</v>
      </c>
      <c r="T12" s="202"/>
      <c r="U12" s="40" t="s">
        <v>68</v>
      </c>
      <c r="V12" s="80" t="s">
        <v>69</v>
      </c>
      <c r="W12" s="159" t="s">
        <v>24</v>
      </c>
      <c r="X12" s="159" t="s">
        <v>25</v>
      </c>
      <c r="Y12" s="159" t="s">
        <v>26</v>
      </c>
      <c r="Z12" s="159" t="s">
        <v>27</v>
      </c>
      <c r="AA12" s="159" t="s">
        <v>28</v>
      </c>
      <c r="AB12" s="159" t="s">
        <v>29</v>
      </c>
      <c r="AC12" s="159" t="s">
        <v>30</v>
      </c>
      <c r="AD12" s="159" t="s">
        <v>31</v>
      </c>
      <c r="AE12" s="159" t="s">
        <v>32</v>
      </c>
      <c r="AF12" s="159" t="s">
        <v>33</v>
      </c>
      <c r="AG12" s="159" t="s">
        <v>34</v>
      </c>
      <c r="AH12" s="159" t="s">
        <v>58</v>
      </c>
      <c r="AI12" s="159" t="s">
        <v>59</v>
      </c>
      <c r="AJ12" s="159" t="s">
        <v>60</v>
      </c>
      <c r="AK12" s="157" t="s">
        <v>61</v>
      </c>
      <c r="AL12" s="179" t="s">
        <v>24</v>
      </c>
      <c r="AM12" s="159" t="s">
        <v>25</v>
      </c>
      <c r="AN12" s="159" t="s">
        <v>26</v>
      </c>
      <c r="AO12" s="159" t="s">
        <v>27</v>
      </c>
      <c r="AP12" s="159" t="s">
        <v>28</v>
      </c>
      <c r="AQ12" s="159" t="s">
        <v>29</v>
      </c>
      <c r="AR12" s="159" t="s">
        <v>30</v>
      </c>
      <c r="AS12" s="159" t="s">
        <v>31</v>
      </c>
      <c r="AT12" s="159" t="s">
        <v>32</v>
      </c>
      <c r="AU12" s="159" t="s">
        <v>33</v>
      </c>
      <c r="AV12" s="159" t="s">
        <v>34</v>
      </c>
      <c r="AW12" s="159" t="s">
        <v>58</v>
      </c>
      <c r="AX12" s="159" t="s">
        <v>59</v>
      </c>
      <c r="AY12" s="159" t="s">
        <v>60</v>
      </c>
      <c r="AZ12" s="159" t="s">
        <v>62</v>
      </c>
      <c r="BA12" s="158" t="s">
        <v>63</v>
      </c>
      <c r="BB12" s="169" t="s">
        <v>44</v>
      </c>
      <c r="BC12" s="156" t="s">
        <v>40</v>
      </c>
      <c r="BD12" s="173" t="s">
        <v>41</v>
      </c>
      <c r="BE12" s="159" t="s">
        <v>40</v>
      </c>
      <c r="BF12" s="173" t="s">
        <v>41</v>
      </c>
      <c r="BG12" s="157" t="s">
        <v>53</v>
      </c>
      <c r="BH12" s="155"/>
      <c r="BI12" s="156"/>
      <c r="BJ12" s="157" t="s">
        <v>54</v>
      </c>
      <c r="BK12" s="155"/>
      <c r="BL12" s="163" t="s">
        <v>77</v>
      </c>
      <c r="BM12" s="47" t="s">
        <v>72</v>
      </c>
      <c r="BN12" s="48" t="s">
        <v>76</v>
      </c>
      <c r="BO12" s="161" t="s">
        <v>82</v>
      </c>
      <c r="BP12" s="163" t="s">
        <v>78</v>
      </c>
      <c r="BQ12" s="47" t="s">
        <v>72</v>
      </c>
      <c r="BR12" s="48" t="s">
        <v>76</v>
      </c>
      <c r="BS12" s="161" t="s">
        <v>82</v>
      </c>
      <c r="BT12" s="167" t="s">
        <v>80</v>
      </c>
      <c r="BU12" s="159"/>
      <c r="BV12" s="158"/>
      <c r="BW12" s="158"/>
      <c r="BX12" s="158"/>
      <c r="BY12" s="158"/>
      <c r="BZ12" s="158"/>
      <c r="CA12" s="137"/>
      <c r="CB12" s="137"/>
      <c r="CC12" s="137"/>
    </row>
    <row r="13" spans="2:81" ht="18.600000000000001" thickBot="1">
      <c r="B13" s="165"/>
      <c r="C13" s="200"/>
      <c r="D13" s="200"/>
      <c r="E13" s="175"/>
      <c r="F13" s="6" t="s">
        <v>8</v>
      </c>
      <c r="G13" s="9" t="s">
        <v>180</v>
      </c>
      <c r="H13" s="9" t="s">
        <v>181</v>
      </c>
      <c r="I13" s="9" t="s">
        <v>178</v>
      </c>
      <c r="J13" s="6" t="s">
        <v>8</v>
      </c>
      <c r="K13" s="9" t="s">
        <v>180</v>
      </c>
      <c r="L13" s="9" t="s">
        <v>181</v>
      </c>
      <c r="M13" s="9" t="s">
        <v>179</v>
      </c>
      <c r="N13" s="9" t="s">
        <v>180</v>
      </c>
      <c r="O13" s="9" t="s">
        <v>181</v>
      </c>
      <c r="P13" s="9" t="s">
        <v>182</v>
      </c>
      <c r="Q13" s="24" t="s">
        <v>70</v>
      </c>
      <c r="R13" s="6" t="s">
        <v>71</v>
      </c>
      <c r="S13" s="24" t="s">
        <v>70</v>
      </c>
      <c r="T13" s="6" t="s">
        <v>71</v>
      </c>
      <c r="U13" s="6" t="s">
        <v>71</v>
      </c>
      <c r="V13" s="81" t="s">
        <v>89</v>
      </c>
      <c r="W13" s="165"/>
      <c r="X13" s="165"/>
      <c r="Y13" s="165"/>
      <c r="Z13" s="165"/>
      <c r="AA13" s="165"/>
      <c r="AB13" s="165"/>
      <c r="AC13" s="165"/>
      <c r="AD13" s="165"/>
      <c r="AE13" s="165"/>
      <c r="AF13" s="165"/>
      <c r="AG13" s="165"/>
      <c r="AH13" s="165"/>
      <c r="AI13" s="165"/>
      <c r="AJ13" s="165"/>
      <c r="AK13" s="203"/>
      <c r="AL13" s="180"/>
      <c r="AM13" s="165"/>
      <c r="AN13" s="165"/>
      <c r="AO13" s="165"/>
      <c r="AP13" s="165"/>
      <c r="AQ13" s="165"/>
      <c r="AR13" s="165"/>
      <c r="AS13" s="165"/>
      <c r="AT13" s="165"/>
      <c r="AU13" s="165"/>
      <c r="AV13" s="165"/>
      <c r="AW13" s="165"/>
      <c r="AX13" s="165"/>
      <c r="AY13" s="165"/>
      <c r="AZ13" s="165"/>
      <c r="BA13" s="165"/>
      <c r="BB13" s="170"/>
      <c r="BC13" s="171"/>
      <c r="BD13" s="174"/>
      <c r="BE13" s="172"/>
      <c r="BF13" s="175"/>
      <c r="BG13" s="6" t="s">
        <v>43</v>
      </c>
      <c r="BH13" s="24" t="s">
        <v>64</v>
      </c>
      <c r="BI13" s="24" t="s">
        <v>165</v>
      </c>
      <c r="BJ13" s="6" t="s">
        <v>36</v>
      </c>
      <c r="BK13" s="27" t="s">
        <v>37</v>
      </c>
      <c r="BL13" s="164"/>
      <c r="BM13" s="44" t="s">
        <v>73</v>
      </c>
      <c r="BN13" s="44" t="s">
        <v>74</v>
      </c>
      <c r="BO13" s="162"/>
      <c r="BP13" s="164"/>
      <c r="BQ13" s="44" t="s">
        <v>73</v>
      </c>
      <c r="BR13" s="44" t="s">
        <v>74</v>
      </c>
      <c r="BS13" s="162"/>
      <c r="BT13" s="168"/>
      <c r="BU13" s="160"/>
      <c r="BV13" s="204"/>
      <c r="BW13" s="204"/>
      <c r="BX13" s="204"/>
      <c r="BY13" s="204"/>
      <c r="BZ13" s="204"/>
      <c r="CA13" s="137"/>
      <c r="CB13" s="137"/>
      <c r="CC13" s="137"/>
    </row>
    <row r="14" spans="2:81" ht="18.600000000000001" thickTop="1">
      <c r="B14" s="7" t="s">
        <v>10</v>
      </c>
      <c r="C14" s="17" t="s">
        <v>97</v>
      </c>
      <c r="D14" s="17" t="s">
        <v>173</v>
      </c>
      <c r="E14" s="17" t="s">
        <v>46</v>
      </c>
      <c r="F14" s="8">
        <v>500000</v>
      </c>
      <c r="G14" s="10">
        <f>ROUNDDOWN((F14-F14/K$5/0.9)*0.7,0)</f>
        <v>72222</v>
      </c>
      <c r="H14" s="10">
        <f>ROUNDDOWN((F14-F14/K$5/0.9)*0.15,0)</f>
        <v>15476</v>
      </c>
      <c r="I14" s="10">
        <f>SUM(G14:H14)</f>
        <v>87698</v>
      </c>
      <c r="J14" s="8">
        <v>800000</v>
      </c>
      <c r="K14" s="10">
        <f>ROUNDDOWN((J14-J14/K$8/0.9)*0.7,0)</f>
        <v>145185</v>
      </c>
      <c r="L14" s="10">
        <f>ROUNDDOWN((J14-J14/K$8/0.9)*0.15,0)</f>
        <v>31111</v>
      </c>
      <c r="M14" s="10">
        <f>SUM(K14:L14)</f>
        <v>176296</v>
      </c>
      <c r="N14" s="10">
        <f>IF(G14&gt;0,G14+K14,"")</f>
        <v>217407</v>
      </c>
      <c r="O14" s="10">
        <f t="shared" ref="O14:O77" si="0">IF(H14&gt;0,H14+L14,"")</f>
        <v>46587</v>
      </c>
      <c r="P14" s="10">
        <f t="shared" ref="P14:P77" si="1">IF(I14&gt;0,I14+M14,"")</f>
        <v>263994</v>
      </c>
      <c r="Q14" s="36" t="s">
        <v>84</v>
      </c>
      <c r="R14" s="32">
        <v>100</v>
      </c>
      <c r="S14" s="36" t="s">
        <v>85</v>
      </c>
      <c r="T14" s="32">
        <v>30</v>
      </c>
      <c r="U14" s="32">
        <v>45</v>
      </c>
      <c r="V14" s="75">
        <f>IF(R14&gt;0,R14+T14+U14,"")</f>
        <v>175</v>
      </c>
      <c r="W14" s="7" t="s">
        <v>47</v>
      </c>
      <c r="X14" s="7"/>
      <c r="Y14" s="7"/>
      <c r="Z14" s="7"/>
      <c r="AA14" s="7"/>
      <c r="AB14" s="7"/>
      <c r="AC14" s="7"/>
      <c r="AD14" s="7"/>
      <c r="AE14" s="7"/>
      <c r="AF14" s="7"/>
      <c r="AG14" s="18"/>
      <c r="AH14" s="18"/>
      <c r="AI14" s="18"/>
      <c r="AJ14" s="18"/>
      <c r="AK14" s="18"/>
      <c r="AL14" s="19" t="s">
        <v>48</v>
      </c>
      <c r="AM14" s="7"/>
      <c r="AN14" s="7"/>
      <c r="AO14" s="7"/>
      <c r="AP14" s="7"/>
      <c r="AQ14" s="7"/>
      <c r="AR14" s="7"/>
      <c r="AS14" s="7"/>
      <c r="AT14" s="7"/>
      <c r="AU14" s="7"/>
      <c r="AV14" s="7"/>
      <c r="AW14" s="7"/>
      <c r="AX14" s="7"/>
      <c r="AY14" s="7"/>
      <c r="AZ14" s="7" t="s">
        <v>47</v>
      </c>
      <c r="BA14" s="7" t="s">
        <v>49</v>
      </c>
      <c r="BB14" s="22" t="s">
        <v>50</v>
      </c>
      <c r="BC14" s="12" t="s">
        <v>24</v>
      </c>
      <c r="BD14" s="17" t="s">
        <v>51</v>
      </c>
      <c r="BE14" s="7" t="s">
        <v>34</v>
      </c>
      <c r="BF14" s="17" t="s">
        <v>52</v>
      </c>
      <c r="BG14" s="7" t="s">
        <v>47</v>
      </c>
      <c r="BH14" s="7" t="s">
        <v>166</v>
      </c>
      <c r="BI14" s="17" t="s">
        <v>47</v>
      </c>
      <c r="BJ14" s="7" t="s">
        <v>47</v>
      </c>
      <c r="BK14" s="18" t="s">
        <v>47</v>
      </c>
      <c r="BL14" s="49" t="str">
        <f>IF(BC14&lt;&gt;0,BC14)</f>
        <v>ア</v>
      </c>
      <c r="BM14" s="43" t="s">
        <v>79</v>
      </c>
      <c r="BN14" s="43" t="s">
        <v>79</v>
      </c>
      <c r="BO14" s="50" t="s">
        <v>83</v>
      </c>
      <c r="BP14" s="49" t="str">
        <f>IF(BE14&lt;&gt;0,BE14)</f>
        <v>サ</v>
      </c>
      <c r="BQ14" s="43" t="s">
        <v>79</v>
      </c>
      <c r="BR14" s="43"/>
      <c r="BS14" s="50" t="s">
        <v>86</v>
      </c>
      <c r="BT14" s="45">
        <v>50</v>
      </c>
      <c r="BU14" s="43" t="s">
        <v>79</v>
      </c>
      <c r="BV14" s="130"/>
      <c r="BW14" s="130"/>
      <c r="BX14" s="130"/>
      <c r="BY14" s="130"/>
      <c r="BZ14" s="130"/>
    </row>
    <row r="15" spans="2:81">
      <c r="B15" s="4">
        <v>1</v>
      </c>
      <c r="C15" s="14" t="s">
        <v>135</v>
      </c>
      <c r="D15" s="14" t="s">
        <v>174</v>
      </c>
      <c r="E15" s="14" t="s">
        <v>129</v>
      </c>
      <c r="F15" s="5">
        <v>10000</v>
      </c>
      <c r="G15" s="11">
        <f t="shared" ref="G15:G77" si="2">ROUNDDOWN((F15-F15/K$5/0.9)*0.7,0)</f>
        <v>1444</v>
      </c>
      <c r="H15" s="11">
        <f t="shared" ref="H15:H78" si="3">ROUNDDOWN((F15-F15/K$5/0.9)*0.15,0)</f>
        <v>309</v>
      </c>
      <c r="I15" s="11">
        <f t="shared" ref="I15:I78" si="4">SUM(G15:H15)</f>
        <v>1753</v>
      </c>
      <c r="J15" s="5">
        <v>4000</v>
      </c>
      <c r="K15" s="11">
        <f t="shared" ref="K15:K77" si="5">ROUNDDOWN((J15-J15/K$8/0.9)*0.7,0)</f>
        <v>725</v>
      </c>
      <c r="L15" s="11">
        <f t="shared" ref="L15:L78" si="6">ROUNDDOWN((J15-J15/K$8/0.9)*0.15,0)</f>
        <v>155</v>
      </c>
      <c r="M15" s="11">
        <f t="shared" ref="M15:M78" si="7">SUM(K15:L15)</f>
        <v>880</v>
      </c>
      <c r="N15" s="11">
        <f t="shared" ref="N15:N78" si="8">IF(G15&gt;0,G15+K15,"")</f>
        <v>2169</v>
      </c>
      <c r="O15" s="11">
        <f t="shared" si="0"/>
        <v>464</v>
      </c>
      <c r="P15" s="11">
        <f t="shared" si="1"/>
        <v>2633</v>
      </c>
      <c r="Q15" s="37"/>
      <c r="R15" s="33"/>
      <c r="S15" s="37"/>
      <c r="T15" s="33"/>
      <c r="U15" s="33"/>
      <c r="V15" s="76"/>
      <c r="W15" s="4"/>
      <c r="X15" s="4"/>
      <c r="Y15" s="4"/>
      <c r="Z15" s="4"/>
      <c r="AA15" s="4"/>
      <c r="AB15" s="4"/>
      <c r="AC15" s="4"/>
      <c r="AD15" s="4"/>
      <c r="AE15" s="4"/>
      <c r="AF15" s="4"/>
      <c r="AG15" s="20"/>
      <c r="AH15" s="20"/>
      <c r="AI15" s="20"/>
      <c r="AJ15" s="20"/>
      <c r="AK15" s="20"/>
      <c r="AL15" s="21"/>
      <c r="AM15" s="4"/>
      <c r="AN15" s="4"/>
      <c r="AO15" s="4"/>
      <c r="AP15" s="4"/>
      <c r="AQ15" s="4"/>
      <c r="AR15" s="4"/>
      <c r="AS15" s="4"/>
      <c r="AT15" s="4"/>
      <c r="AU15" s="4"/>
      <c r="AV15" s="4"/>
      <c r="AW15" s="4"/>
      <c r="AX15" s="4"/>
      <c r="AY15" s="4"/>
      <c r="AZ15" s="4"/>
      <c r="BA15" s="4"/>
      <c r="BB15" s="23"/>
      <c r="BC15" s="13"/>
      <c r="BD15" s="14"/>
      <c r="BE15" s="4"/>
      <c r="BF15" s="14"/>
      <c r="BG15" s="4"/>
      <c r="BH15" s="4"/>
      <c r="BI15" s="14"/>
      <c r="BJ15" s="4"/>
      <c r="BK15" s="20"/>
      <c r="BL15" s="51"/>
      <c r="BM15" s="4"/>
      <c r="BN15" s="4"/>
      <c r="BO15" s="53"/>
      <c r="BP15" s="51"/>
      <c r="BQ15" s="42"/>
      <c r="BR15" s="42"/>
      <c r="BS15" s="52"/>
      <c r="BT15" s="46"/>
      <c r="BU15" s="4"/>
      <c r="BV15" s="131"/>
      <c r="BW15" s="131"/>
      <c r="BX15" s="131"/>
      <c r="BY15" s="131"/>
      <c r="BZ15" s="131"/>
    </row>
    <row r="16" spans="2:81">
      <c r="B16" s="4">
        <v>2</v>
      </c>
      <c r="C16" s="14" t="s">
        <v>136</v>
      </c>
      <c r="D16" s="14" t="s">
        <v>174</v>
      </c>
      <c r="E16" s="14" t="s">
        <v>130</v>
      </c>
      <c r="F16" s="5">
        <v>20000</v>
      </c>
      <c r="G16" s="11">
        <f t="shared" si="2"/>
        <v>2888</v>
      </c>
      <c r="H16" s="11">
        <f>ROUNDDOWN((F16-F16/K$5/0.9)*0.15,0)</f>
        <v>619</v>
      </c>
      <c r="I16" s="11">
        <f t="shared" si="4"/>
        <v>3507</v>
      </c>
      <c r="J16" s="5">
        <v>5000</v>
      </c>
      <c r="K16" s="11">
        <f t="shared" si="5"/>
        <v>907</v>
      </c>
      <c r="L16" s="11">
        <f t="shared" si="6"/>
        <v>194</v>
      </c>
      <c r="M16" s="11">
        <f t="shared" si="7"/>
        <v>1101</v>
      </c>
      <c r="N16" s="11">
        <f t="shared" si="8"/>
        <v>3795</v>
      </c>
      <c r="O16" s="11">
        <f t="shared" si="0"/>
        <v>813</v>
      </c>
      <c r="P16" s="11">
        <f t="shared" si="1"/>
        <v>4608</v>
      </c>
      <c r="Q16" s="37"/>
      <c r="R16" s="33"/>
      <c r="S16" s="37"/>
      <c r="T16" s="33"/>
      <c r="U16" s="33"/>
      <c r="V16" s="76"/>
      <c r="W16" s="4"/>
      <c r="X16" s="4"/>
      <c r="Y16" s="4"/>
      <c r="Z16" s="4"/>
      <c r="AA16" s="4"/>
      <c r="AB16" s="4"/>
      <c r="AC16" s="4"/>
      <c r="AD16" s="4"/>
      <c r="AE16" s="4"/>
      <c r="AF16" s="4"/>
      <c r="AG16" s="20"/>
      <c r="AH16" s="20"/>
      <c r="AI16" s="20"/>
      <c r="AJ16" s="20"/>
      <c r="AK16" s="20"/>
      <c r="AL16" s="21"/>
      <c r="AM16" s="4"/>
      <c r="AN16" s="4"/>
      <c r="AO16" s="4"/>
      <c r="AP16" s="4"/>
      <c r="AQ16" s="4"/>
      <c r="AR16" s="4"/>
      <c r="AS16" s="4"/>
      <c r="AT16" s="4"/>
      <c r="AU16" s="4"/>
      <c r="AV16" s="4"/>
      <c r="AW16" s="4"/>
      <c r="AX16" s="4"/>
      <c r="AY16" s="4"/>
      <c r="AZ16" s="4"/>
      <c r="BA16" s="4"/>
      <c r="BB16" s="23"/>
      <c r="BC16" s="13"/>
      <c r="BD16" s="14"/>
      <c r="BE16" s="4"/>
      <c r="BF16" s="14"/>
      <c r="BG16" s="4"/>
      <c r="BH16" s="4"/>
      <c r="BI16" s="14"/>
      <c r="BJ16" s="4"/>
      <c r="BK16" s="20"/>
      <c r="BL16" s="51"/>
      <c r="BM16" s="4"/>
      <c r="BN16" s="4"/>
      <c r="BO16" s="53"/>
      <c r="BP16" s="51"/>
      <c r="BQ16" s="42"/>
      <c r="BR16" s="42"/>
      <c r="BS16" s="52"/>
      <c r="BT16" s="46"/>
      <c r="BU16" s="4"/>
      <c r="BV16" s="131"/>
      <c r="BW16" s="131"/>
      <c r="BX16" s="131"/>
      <c r="BY16" s="131"/>
      <c r="BZ16" s="131"/>
    </row>
    <row r="17" spans="2:78">
      <c r="B17" s="4">
        <v>3</v>
      </c>
      <c r="C17" s="14" t="s">
        <v>136</v>
      </c>
      <c r="D17" s="14" t="s">
        <v>175</v>
      </c>
      <c r="E17" s="14" t="s">
        <v>131</v>
      </c>
      <c r="F17" s="5">
        <v>30000</v>
      </c>
      <c r="G17" s="11">
        <f t="shared" si="2"/>
        <v>4333</v>
      </c>
      <c r="H17" s="11">
        <f t="shared" si="3"/>
        <v>928</v>
      </c>
      <c r="I17" s="11">
        <f t="shared" si="4"/>
        <v>5261</v>
      </c>
      <c r="J17" s="5">
        <v>8000</v>
      </c>
      <c r="K17" s="11">
        <f t="shared" si="5"/>
        <v>1451</v>
      </c>
      <c r="L17" s="11">
        <f t="shared" si="6"/>
        <v>311</v>
      </c>
      <c r="M17" s="11">
        <f t="shared" si="7"/>
        <v>1762</v>
      </c>
      <c r="N17" s="11">
        <f t="shared" si="8"/>
        <v>5784</v>
      </c>
      <c r="O17" s="11">
        <f t="shared" si="0"/>
        <v>1239</v>
      </c>
      <c r="P17" s="11">
        <f t="shared" si="1"/>
        <v>7023</v>
      </c>
      <c r="Q17" s="37"/>
      <c r="R17" s="33"/>
      <c r="S17" s="37"/>
      <c r="T17" s="33"/>
      <c r="U17" s="33"/>
      <c r="V17" s="76"/>
      <c r="W17" s="4"/>
      <c r="X17" s="4"/>
      <c r="Y17" s="4"/>
      <c r="Z17" s="4"/>
      <c r="AA17" s="4"/>
      <c r="AB17" s="4"/>
      <c r="AC17" s="4"/>
      <c r="AD17" s="4"/>
      <c r="AE17" s="4"/>
      <c r="AF17" s="4"/>
      <c r="AG17" s="20"/>
      <c r="AH17" s="20"/>
      <c r="AI17" s="20"/>
      <c r="AJ17" s="20"/>
      <c r="AK17" s="20"/>
      <c r="AL17" s="21"/>
      <c r="AM17" s="4"/>
      <c r="AN17" s="4"/>
      <c r="AO17" s="4"/>
      <c r="AP17" s="4"/>
      <c r="AQ17" s="4"/>
      <c r="AR17" s="4"/>
      <c r="AS17" s="4"/>
      <c r="AT17" s="4"/>
      <c r="AU17" s="4"/>
      <c r="AV17" s="4"/>
      <c r="AW17" s="4"/>
      <c r="AX17" s="4"/>
      <c r="AY17" s="4"/>
      <c r="AZ17" s="4"/>
      <c r="BA17" s="4"/>
      <c r="BB17" s="23"/>
      <c r="BC17" s="13"/>
      <c r="BD17" s="14"/>
      <c r="BE17" s="4"/>
      <c r="BF17" s="14"/>
      <c r="BG17" s="4"/>
      <c r="BH17" s="4"/>
      <c r="BI17" s="14"/>
      <c r="BJ17" s="4"/>
      <c r="BK17" s="20"/>
      <c r="BL17" s="51"/>
      <c r="BM17" s="4"/>
      <c r="BN17" s="4"/>
      <c r="BO17" s="53"/>
      <c r="BP17" s="51"/>
      <c r="BQ17" s="42"/>
      <c r="BR17" s="42"/>
      <c r="BS17" s="52"/>
      <c r="BT17" s="46"/>
      <c r="BU17" s="4"/>
      <c r="BV17" s="131"/>
      <c r="BW17" s="131"/>
      <c r="BX17" s="131"/>
      <c r="BY17" s="131"/>
      <c r="BZ17" s="131"/>
    </row>
    <row r="18" spans="2:78">
      <c r="B18" s="4">
        <v>4</v>
      </c>
      <c r="C18" s="14" t="s">
        <v>137</v>
      </c>
      <c r="D18" s="14" t="s">
        <v>175</v>
      </c>
      <c r="E18" s="14" t="s">
        <v>132</v>
      </c>
      <c r="F18" s="5">
        <v>50000</v>
      </c>
      <c r="G18" s="11">
        <f t="shared" si="2"/>
        <v>7222</v>
      </c>
      <c r="H18" s="11">
        <f t="shared" si="3"/>
        <v>1547</v>
      </c>
      <c r="I18" s="11">
        <f t="shared" si="4"/>
        <v>8769</v>
      </c>
      <c r="J18" s="5">
        <v>10000</v>
      </c>
      <c r="K18" s="11">
        <f t="shared" si="5"/>
        <v>1814</v>
      </c>
      <c r="L18" s="11">
        <f t="shared" si="6"/>
        <v>388</v>
      </c>
      <c r="M18" s="11">
        <f t="shared" si="7"/>
        <v>2202</v>
      </c>
      <c r="N18" s="11">
        <f t="shared" si="8"/>
        <v>9036</v>
      </c>
      <c r="O18" s="11">
        <f t="shared" si="0"/>
        <v>1935</v>
      </c>
      <c r="P18" s="11">
        <f t="shared" si="1"/>
        <v>10971</v>
      </c>
      <c r="Q18" s="37"/>
      <c r="R18" s="33"/>
      <c r="S18" s="37"/>
      <c r="T18" s="33"/>
      <c r="U18" s="33"/>
      <c r="V18" s="76"/>
      <c r="W18" s="4"/>
      <c r="X18" s="4"/>
      <c r="Y18" s="4"/>
      <c r="Z18" s="4"/>
      <c r="AA18" s="4"/>
      <c r="AB18" s="4"/>
      <c r="AC18" s="4"/>
      <c r="AD18" s="4"/>
      <c r="AE18" s="4"/>
      <c r="AF18" s="4"/>
      <c r="AG18" s="20"/>
      <c r="AH18" s="20"/>
      <c r="AI18" s="20"/>
      <c r="AJ18" s="20"/>
      <c r="AK18" s="20"/>
      <c r="AL18" s="21"/>
      <c r="AM18" s="4"/>
      <c r="AN18" s="4"/>
      <c r="AO18" s="4"/>
      <c r="AP18" s="4"/>
      <c r="AQ18" s="4"/>
      <c r="AR18" s="4"/>
      <c r="AS18" s="4"/>
      <c r="AT18" s="4"/>
      <c r="AU18" s="4"/>
      <c r="AV18" s="4"/>
      <c r="AW18" s="4"/>
      <c r="AX18" s="4"/>
      <c r="AY18" s="4"/>
      <c r="AZ18" s="4"/>
      <c r="BA18" s="4"/>
      <c r="BB18" s="23"/>
      <c r="BC18" s="13"/>
      <c r="BD18" s="14"/>
      <c r="BE18" s="4"/>
      <c r="BF18" s="14"/>
      <c r="BG18" s="4"/>
      <c r="BH18" s="4"/>
      <c r="BI18" s="14"/>
      <c r="BJ18" s="4"/>
      <c r="BK18" s="20"/>
      <c r="BL18" s="51"/>
      <c r="BM18" s="4"/>
      <c r="BN18" s="4"/>
      <c r="BO18" s="53"/>
      <c r="BP18" s="51"/>
      <c r="BQ18" s="42"/>
      <c r="BR18" s="42"/>
      <c r="BS18" s="52"/>
      <c r="BT18" s="46"/>
      <c r="BU18" s="4"/>
      <c r="BV18" s="131"/>
      <c r="BW18" s="131"/>
      <c r="BX18" s="131"/>
      <c r="BY18" s="131"/>
      <c r="BZ18" s="131"/>
    </row>
    <row r="19" spans="2:78">
      <c r="B19" s="4">
        <v>5</v>
      </c>
      <c r="C19" s="14" t="s">
        <v>137</v>
      </c>
      <c r="D19" s="14" t="s">
        <v>175</v>
      </c>
      <c r="E19" s="14" t="s">
        <v>133</v>
      </c>
      <c r="F19" s="5">
        <v>80000</v>
      </c>
      <c r="G19" s="11">
        <f t="shared" si="2"/>
        <v>11555</v>
      </c>
      <c r="H19" s="11">
        <f t="shared" si="3"/>
        <v>2476</v>
      </c>
      <c r="I19" s="11">
        <f t="shared" si="4"/>
        <v>14031</v>
      </c>
      <c r="J19" s="5">
        <v>10000</v>
      </c>
      <c r="K19" s="11">
        <f t="shared" si="5"/>
        <v>1814</v>
      </c>
      <c r="L19" s="11">
        <f t="shared" si="6"/>
        <v>388</v>
      </c>
      <c r="M19" s="11">
        <f t="shared" si="7"/>
        <v>2202</v>
      </c>
      <c r="N19" s="11">
        <f t="shared" si="8"/>
        <v>13369</v>
      </c>
      <c r="O19" s="11">
        <f t="shared" si="0"/>
        <v>2864</v>
      </c>
      <c r="P19" s="11">
        <f t="shared" si="1"/>
        <v>16233</v>
      </c>
      <c r="Q19" s="37"/>
      <c r="R19" s="33"/>
      <c r="S19" s="37"/>
      <c r="T19" s="33"/>
      <c r="U19" s="33"/>
      <c r="V19" s="76"/>
      <c r="W19" s="4"/>
      <c r="X19" s="4"/>
      <c r="Y19" s="4"/>
      <c r="Z19" s="4"/>
      <c r="AA19" s="4"/>
      <c r="AB19" s="4"/>
      <c r="AC19" s="4"/>
      <c r="AD19" s="4"/>
      <c r="AE19" s="4"/>
      <c r="AF19" s="4"/>
      <c r="AG19" s="20"/>
      <c r="AH19" s="20"/>
      <c r="AI19" s="20"/>
      <c r="AJ19" s="20"/>
      <c r="AK19" s="20"/>
      <c r="AL19" s="21"/>
      <c r="AM19" s="4"/>
      <c r="AN19" s="4"/>
      <c r="AO19" s="4"/>
      <c r="AP19" s="4"/>
      <c r="AQ19" s="4"/>
      <c r="AR19" s="4"/>
      <c r="AS19" s="4"/>
      <c r="AT19" s="4"/>
      <c r="AU19" s="4"/>
      <c r="AV19" s="4"/>
      <c r="AW19" s="4"/>
      <c r="AX19" s="4"/>
      <c r="AY19" s="4"/>
      <c r="AZ19" s="4"/>
      <c r="BA19" s="4"/>
      <c r="BB19" s="23"/>
      <c r="BC19" s="13"/>
      <c r="BD19" s="14"/>
      <c r="BE19" s="4"/>
      <c r="BF19" s="14"/>
      <c r="BG19" s="4"/>
      <c r="BH19" s="4"/>
      <c r="BI19" s="14"/>
      <c r="BJ19" s="4"/>
      <c r="BK19" s="20"/>
      <c r="BL19" s="51"/>
      <c r="BM19" s="4"/>
      <c r="BN19" s="4"/>
      <c r="BO19" s="53"/>
      <c r="BP19" s="51"/>
      <c r="BQ19" s="42"/>
      <c r="BR19" s="42"/>
      <c r="BS19" s="52"/>
      <c r="BT19" s="46"/>
      <c r="BU19" s="4"/>
      <c r="BV19" s="131"/>
      <c r="BW19" s="131"/>
      <c r="BX19" s="131"/>
      <c r="BY19" s="131"/>
      <c r="BZ19" s="131"/>
    </row>
    <row r="20" spans="2:78">
      <c r="B20" s="4">
        <v>6</v>
      </c>
      <c r="C20" s="14" t="s">
        <v>137</v>
      </c>
      <c r="D20" s="14" t="s">
        <v>177</v>
      </c>
      <c r="E20" s="14" t="s">
        <v>134</v>
      </c>
      <c r="F20" s="5">
        <v>100000</v>
      </c>
      <c r="G20" s="11">
        <f t="shared" si="2"/>
        <v>14444</v>
      </c>
      <c r="H20" s="11">
        <f t="shared" si="3"/>
        <v>3095</v>
      </c>
      <c r="I20" s="11">
        <f t="shared" si="4"/>
        <v>17539</v>
      </c>
      <c r="J20" s="5">
        <v>4000</v>
      </c>
      <c r="K20" s="11">
        <f t="shared" si="5"/>
        <v>725</v>
      </c>
      <c r="L20" s="11">
        <f t="shared" si="6"/>
        <v>155</v>
      </c>
      <c r="M20" s="11">
        <f t="shared" si="7"/>
        <v>880</v>
      </c>
      <c r="N20" s="11">
        <f t="shared" si="8"/>
        <v>15169</v>
      </c>
      <c r="O20" s="11">
        <f t="shared" si="0"/>
        <v>3250</v>
      </c>
      <c r="P20" s="11">
        <f t="shared" si="1"/>
        <v>18419</v>
      </c>
      <c r="Q20" s="37"/>
      <c r="R20" s="33"/>
      <c r="S20" s="37"/>
      <c r="T20" s="33"/>
      <c r="U20" s="33"/>
      <c r="V20" s="76"/>
      <c r="W20" s="4"/>
      <c r="X20" s="4"/>
      <c r="Y20" s="4"/>
      <c r="Z20" s="4"/>
      <c r="AA20" s="4"/>
      <c r="AB20" s="4"/>
      <c r="AC20" s="4"/>
      <c r="AD20" s="4"/>
      <c r="AE20" s="4"/>
      <c r="AF20" s="4"/>
      <c r="AG20" s="20"/>
      <c r="AH20" s="20"/>
      <c r="AI20" s="20"/>
      <c r="AJ20" s="20"/>
      <c r="AK20" s="20"/>
      <c r="AL20" s="21"/>
      <c r="AM20" s="4"/>
      <c r="AN20" s="4"/>
      <c r="AO20" s="4"/>
      <c r="AP20" s="4"/>
      <c r="AQ20" s="4"/>
      <c r="AR20" s="4"/>
      <c r="AS20" s="4"/>
      <c r="AT20" s="4"/>
      <c r="AU20" s="4"/>
      <c r="AV20" s="4"/>
      <c r="AW20" s="4"/>
      <c r="AX20" s="4"/>
      <c r="AY20" s="4"/>
      <c r="AZ20" s="4"/>
      <c r="BA20" s="4"/>
      <c r="BB20" s="23"/>
      <c r="BC20" s="13"/>
      <c r="BD20" s="14"/>
      <c r="BE20" s="4"/>
      <c r="BF20" s="14"/>
      <c r="BG20" s="4"/>
      <c r="BH20" s="4"/>
      <c r="BI20" s="14"/>
      <c r="BJ20" s="4"/>
      <c r="BK20" s="20"/>
      <c r="BL20" s="51"/>
      <c r="BM20" s="4"/>
      <c r="BN20" s="4"/>
      <c r="BO20" s="53"/>
      <c r="BP20" s="51"/>
      <c r="BQ20" s="42"/>
      <c r="BR20" s="42"/>
      <c r="BS20" s="52"/>
      <c r="BT20" s="46"/>
      <c r="BU20" s="4"/>
      <c r="BV20" s="131"/>
      <c r="BW20" s="131"/>
      <c r="BX20" s="131"/>
      <c r="BY20" s="131"/>
      <c r="BZ20" s="131"/>
    </row>
    <row r="21" spans="2:78">
      <c r="B21" s="4">
        <v>7</v>
      </c>
      <c r="C21" s="14"/>
      <c r="D21" s="14"/>
      <c r="E21" s="14"/>
      <c r="F21" s="5"/>
      <c r="G21" s="11">
        <f t="shared" si="2"/>
        <v>0</v>
      </c>
      <c r="H21" s="11">
        <f t="shared" si="3"/>
        <v>0</v>
      </c>
      <c r="I21" s="11">
        <f t="shared" si="4"/>
        <v>0</v>
      </c>
      <c r="J21" s="5"/>
      <c r="K21" s="11">
        <f t="shared" si="5"/>
        <v>0</v>
      </c>
      <c r="L21" s="11">
        <f t="shared" si="6"/>
        <v>0</v>
      </c>
      <c r="M21" s="11">
        <f t="shared" si="7"/>
        <v>0</v>
      </c>
      <c r="N21" s="11" t="str">
        <f t="shared" si="8"/>
        <v/>
      </c>
      <c r="O21" s="11" t="str">
        <f t="shared" si="0"/>
        <v/>
      </c>
      <c r="P21" s="11" t="str">
        <f t="shared" si="1"/>
        <v/>
      </c>
      <c r="Q21" s="37"/>
      <c r="R21" s="33"/>
      <c r="S21" s="37"/>
      <c r="T21" s="33"/>
      <c r="U21" s="33"/>
      <c r="V21" s="76"/>
      <c r="W21" s="4"/>
      <c r="X21" s="4"/>
      <c r="Y21" s="4"/>
      <c r="Z21" s="4"/>
      <c r="AA21" s="4"/>
      <c r="AB21" s="4"/>
      <c r="AC21" s="4"/>
      <c r="AD21" s="4"/>
      <c r="AE21" s="4"/>
      <c r="AF21" s="4"/>
      <c r="AG21" s="20"/>
      <c r="AH21" s="20"/>
      <c r="AI21" s="20"/>
      <c r="AJ21" s="20"/>
      <c r="AK21" s="20"/>
      <c r="AL21" s="21"/>
      <c r="AM21" s="4"/>
      <c r="AN21" s="4"/>
      <c r="AO21" s="4"/>
      <c r="AP21" s="4"/>
      <c r="AQ21" s="4"/>
      <c r="AR21" s="4"/>
      <c r="AS21" s="4"/>
      <c r="AT21" s="4"/>
      <c r="AU21" s="4"/>
      <c r="AV21" s="4"/>
      <c r="AW21" s="4"/>
      <c r="AX21" s="4"/>
      <c r="AY21" s="4"/>
      <c r="AZ21" s="4"/>
      <c r="BA21" s="4"/>
      <c r="BB21" s="23"/>
      <c r="BC21" s="13"/>
      <c r="BD21" s="14"/>
      <c r="BE21" s="4"/>
      <c r="BF21" s="14"/>
      <c r="BG21" s="4"/>
      <c r="BH21" s="4"/>
      <c r="BI21" s="14"/>
      <c r="BJ21" s="4"/>
      <c r="BK21" s="20"/>
      <c r="BL21" s="51"/>
      <c r="BM21" s="4"/>
      <c r="BN21" s="4"/>
      <c r="BO21" s="53"/>
      <c r="BP21" s="51"/>
      <c r="BQ21" s="42"/>
      <c r="BR21" s="42"/>
      <c r="BS21" s="52"/>
      <c r="BT21" s="46"/>
      <c r="BU21" s="4"/>
      <c r="BV21" s="131"/>
      <c r="BW21" s="131"/>
      <c r="BX21" s="131"/>
      <c r="BY21" s="131"/>
      <c r="BZ21" s="131"/>
    </row>
    <row r="22" spans="2:78">
      <c r="B22" s="4">
        <v>8</v>
      </c>
      <c r="C22" s="14"/>
      <c r="D22" s="14"/>
      <c r="E22" s="14"/>
      <c r="F22" s="5"/>
      <c r="G22" s="11">
        <f t="shared" si="2"/>
        <v>0</v>
      </c>
      <c r="H22" s="11">
        <f t="shared" si="3"/>
        <v>0</v>
      </c>
      <c r="I22" s="11">
        <f t="shared" si="4"/>
        <v>0</v>
      </c>
      <c r="J22" s="5"/>
      <c r="K22" s="11">
        <f t="shared" si="5"/>
        <v>0</v>
      </c>
      <c r="L22" s="11">
        <f t="shared" si="6"/>
        <v>0</v>
      </c>
      <c r="M22" s="11">
        <f t="shared" si="7"/>
        <v>0</v>
      </c>
      <c r="N22" s="11" t="str">
        <f t="shared" si="8"/>
        <v/>
      </c>
      <c r="O22" s="11" t="str">
        <f t="shared" si="0"/>
        <v/>
      </c>
      <c r="P22" s="11" t="str">
        <f t="shared" si="1"/>
        <v/>
      </c>
      <c r="Q22" s="37"/>
      <c r="R22" s="33"/>
      <c r="S22" s="37"/>
      <c r="T22" s="33"/>
      <c r="U22" s="33"/>
      <c r="V22" s="76"/>
      <c r="W22" s="4"/>
      <c r="X22" s="4"/>
      <c r="Y22" s="4"/>
      <c r="Z22" s="4"/>
      <c r="AA22" s="4"/>
      <c r="AB22" s="4"/>
      <c r="AC22" s="4"/>
      <c r="AD22" s="4"/>
      <c r="AE22" s="4"/>
      <c r="AF22" s="4"/>
      <c r="AG22" s="20"/>
      <c r="AH22" s="20"/>
      <c r="AI22" s="20"/>
      <c r="AJ22" s="20"/>
      <c r="AK22" s="20"/>
      <c r="AL22" s="21"/>
      <c r="AM22" s="4"/>
      <c r="AN22" s="4"/>
      <c r="AO22" s="4"/>
      <c r="AP22" s="4"/>
      <c r="AQ22" s="4"/>
      <c r="AR22" s="4"/>
      <c r="AS22" s="4"/>
      <c r="AT22" s="4"/>
      <c r="AU22" s="4"/>
      <c r="AV22" s="4"/>
      <c r="AW22" s="4"/>
      <c r="AX22" s="4"/>
      <c r="AY22" s="4"/>
      <c r="AZ22" s="4"/>
      <c r="BA22" s="4"/>
      <c r="BB22" s="23"/>
      <c r="BC22" s="13"/>
      <c r="BD22" s="14"/>
      <c r="BE22" s="4"/>
      <c r="BF22" s="14"/>
      <c r="BG22" s="4"/>
      <c r="BH22" s="4"/>
      <c r="BI22" s="14"/>
      <c r="BJ22" s="4"/>
      <c r="BK22" s="20"/>
      <c r="BL22" s="51"/>
      <c r="BM22" s="4"/>
      <c r="BN22" s="4"/>
      <c r="BO22" s="53"/>
      <c r="BP22" s="51"/>
      <c r="BQ22" s="42"/>
      <c r="BR22" s="42"/>
      <c r="BS22" s="52"/>
      <c r="BT22" s="46"/>
      <c r="BU22" s="4"/>
      <c r="BV22" s="131"/>
      <c r="BW22" s="131"/>
      <c r="BX22" s="131"/>
      <c r="BY22" s="131"/>
      <c r="BZ22" s="131"/>
    </row>
    <row r="23" spans="2:78">
      <c r="B23" s="4">
        <v>9</v>
      </c>
      <c r="C23" s="14"/>
      <c r="D23" s="14"/>
      <c r="E23" s="14"/>
      <c r="F23" s="5"/>
      <c r="G23" s="11">
        <f t="shared" si="2"/>
        <v>0</v>
      </c>
      <c r="H23" s="11">
        <f t="shared" si="3"/>
        <v>0</v>
      </c>
      <c r="I23" s="11">
        <f t="shared" si="4"/>
        <v>0</v>
      </c>
      <c r="J23" s="5"/>
      <c r="K23" s="11">
        <f t="shared" si="5"/>
        <v>0</v>
      </c>
      <c r="L23" s="11">
        <f t="shared" si="6"/>
        <v>0</v>
      </c>
      <c r="M23" s="11">
        <f t="shared" si="7"/>
        <v>0</v>
      </c>
      <c r="N23" s="11" t="str">
        <f t="shared" si="8"/>
        <v/>
      </c>
      <c r="O23" s="11" t="str">
        <f t="shared" si="0"/>
        <v/>
      </c>
      <c r="P23" s="11" t="str">
        <f t="shared" si="1"/>
        <v/>
      </c>
      <c r="Q23" s="37"/>
      <c r="R23" s="33"/>
      <c r="S23" s="37"/>
      <c r="T23" s="33"/>
      <c r="U23" s="33"/>
      <c r="V23" s="76"/>
      <c r="W23" s="4"/>
      <c r="X23" s="4"/>
      <c r="Y23" s="4"/>
      <c r="Z23" s="4"/>
      <c r="AA23" s="4"/>
      <c r="AB23" s="4"/>
      <c r="AC23" s="4"/>
      <c r="AD23" s="4"/>
      <c r="AE23" s="4"/>
      <c r="AF23" s="4"/>
      <c r="AG23" s="20"/>
      <c r="AH23" s="20"/>
      <c r="AI23" s="20"/>
      <c r="AJ23" s="20"/>
      <c r="AK23" s="20"/>
      <c r="AL23" s="21"/>
      <c r="AM23" s="4"/>
      <c r="AN23" s="4"/>
      <c r="AO23" s="4"/>
      <c r="AP23" s="4"/>
      <c r="AQ23" s="4"/>
      <c r="AR23" s="4"/>
      <c r="AS23" s="4"/>
      <c r="AT23" s="4"/>
      <c r="AU23" s="4"/>
      <c r="AV23" s="4"/>
      <c r="AW23" s="4"/>
      <c r="AX23" s="4"/>
      <c r="AY23" s="4"/>
      <c r="AZ23" s="4"/>
      <c r="BA23" s="4"/>
      <c r="BB23" s="23"/>
      <c r="BC23" s="13"/>
      <c r="BD23" s="14"/>
      <c r="BE23" s="4"/>
      <c r="BF23" s="14"/>
      <c r="BG23" s="4"/>
      <c r="BH23" s="4"/>
      <c r="BI23" s="14"/>
      <c r="BJ23" s="4"/>
      <c r="BK23" s="20"/>
      <c r="BL23" s="51"/>
      <c r="BM23" s="4"/>
      <c r="BN23" s="4"/>
      <c r="BO23" s="53"/>
      <c r="BP23" s="51"/>
      <c r="BQ23" s="42"/>
      <c r="BR23" s="42"/>
      <c r="BS23" s="52"/>
      <c r="BT23" s="46"/>
      <c r="BU23" s="4"/>
      <c r="BV23" s="131"/>
      <c r="BW23" s="131"/>
      <c r="BX23" s="131"/>
      <c r="BY23" s="131"/>
      <c r="BZ23" s="131"/>
    </row>
    <row r="24" spans="2:78">
      <c r="B24" s="4">
        <v>10</v>
      </c>
      <c r="C24" s="14"/>
      <c r="D24" s="14"/>
      <c r="E24" s="14"/>
      <c r="F24" s="5"/>
      <c r="G24" s="11">
        <f t="shared" si="2"/>
        <v>0</v>
      </c>
      <c r="H24" s="11">
        <f t="shared" si="3"/>
        <v>0</v>
      </c>
      <c r="I24" s="11">
        <f t="shared" si="4"/>
        <v>0</v>
      </c>
      <c r="J24" s="5"/>
      <c r="K24" s="11">
        <f t="shared" si="5"/>
        <v>0</v>
      </c>
      <c r="L24" s="11">
        <f t="shared" si="6"/>
        <v>0</v>
      </c>
      <c r="M24" s="11">
        <f t="shared" si="7"/>
        <v>0</v>
      </c>
      <c r="N24" s="11" t="str">
        <f t="shared" si="8"/>
        <v/>
      </c>
      <c r="O24" s="11" t="str">
        <f t="shared" si="0"/>
        <v/>
      </c>
      <c r="P24" s="11" t="str">
        <f t="shared" si="1"/>
        <v/>
      </c>
      <c r="Q24" s="37"/>
      <c r="R24" s="33"/>
      <c r="S24" s="37"/>
      <c r="T24" s="33"/>
      <c r="U24" s="33"/>
      <c r="V24" s="76"/>
      <c r="W24" s="4"/>
      <c r="X24" s="4"/>
      <c r="Y24" s="4"/>
      <c r="Z24" s="4"/>
      <c r="AA24" s="4"/>
      <c r="AB24" s="4"/>
      <c r="AC24" s="4"/>
      <c r="AD24" s="4"/>
      <c r="AE24" s="4"/>
      <c r="AF24" s="4"/>
      <c r="AG24" s="20"/>
      <c r="AH24" s="20"/>
      <c r="AI24" s="20"/>
      <c r="AJ24" s="20"/>
      <c r="AK24" s="20"/>
      <c r="AL24" s="21"/>
      <c r="AM24" s="4"/>
      <c r="AN24" s="4"/>
      <c r="AO24" s="4"/>
      <c r="AP24" s="4"/>
      <c r="AQ24" s="4"/>
      <c r="AR24" s="4"/>
      <c r="AS24" s="4"/>
      <c r="AT24" s="4"/>
      <c r="AU24" s="4"/>
      <c r="AV24" s="4"/>
      <c r="AW24" s="4"/>
      <c r="AX24" s="4"/>
      <c r="AY24" s="4"/>
      <c r="AZ24" s="4"/>
      <c r="BA24" s="4"/>
      <c r="BB24" s="23"/>
      <c r="BC24" s="13"/>
      <c r="BD24" s="14"/>
      <c r="BE24" s="4"/>
      <c r="BF24" s="14"/>
      <c r="BG24" s="4"/>
      <c r="BH24" s="4"/>
      <c r="BI24" s="14"/>
      <c r="BJ24" s="4"/>
      <c r="BK24" s="20"/>
      <c r="BL24" s="51"/>
      <c r="BM24" s="4"/>
      <c r="BN24" s="4"/>
      <c r="BO24" s="53"/>
      <c r="BP24" s="51"/>
      <c r="BQ24" s="42"/>
      <c r="BR24" s="42"/>
      <c r="BS24" s="52"/>
      <c r="BT24" s="46"/>
      <c r="BU24" s="4"/>
      <c r="BV24" s="131"/>
      <c r="BW24" s="131"/>
      <c r="BX24" s="131"/>
      <c r="BY24" s="131"/>
      <c r="BZ24" s="131"/>
    </row>
    <row r="25" spans="2:78">
      <c r="B25" s="4">
        <v>11</v>
      </c>
      <c r="C25" s="14"/>
      <c r="D25" s="14"/>
      <c r="E25" s="14"/>
      <c r="F25" s="5"/>
      <c r="G25" s="11">
        <f t="shared" si="2"/>
        <v>0</v>
      </c>
      <c r="H25" s="11">
        <f t="shared" si="3"/>
        <v>0</v>
      </c>
      <c r="I25" s="11">
        <f t="shared" si="4"/>
        <v>0</v>
      </c>
      <c r="J25" s="5"/>
      <c r="K25" s="11">
        <f t="shared" si="5"/>
        <v>0</v>
      </c>
      <c r="L25" s="11">
        <f t="shared" si="6"/>
        <v>0</v>
      </c>
      <c r="M25" s="11">
        <f t="shared" si="7"/>
        <v>0</v>
      </c>
      <c r="N25" s="11" t="str">
        <f t="shared" si="8"/>
        <v/>
      </c>
      <c r="O25" s="11" t="str">
        <f t="shared" si="0"/>
        <v/>
      </c>
      <c r="P25" s="11" t="str">
        <f t="shared" si="1"/>
        <v/>
      </c>
      <c r="Q25" s="37"/>
      <c r="R25" s="33"/>
      <c r="S25" s="37"/>
      <c r="T25" s="33"/>
      <c r="U25" s="33"/>
      <c r="V25" s="76"/>
      <c r="W25" s="4"/>
      <c r="X25" s="4"/>
      <c r="Y25" s="4"/>
      <c r="Z25" s="4"/>
      <c r="AA25" s="4"/>
      <c r="AB25" s="4"/>
      <c r="AC25" s="4"/>
      <c r="AD25" s="4"/>
      <c r="AE25" s="4"/>
      <c r="AF25" s="4"/>
      <c r="AG25" s="20"/>
      <c r="AH25" s="20"/>
      <c r="AI25" s="20"/>
      <c r="AJ25" s="20"/>
      <c r="AK25" s="20"/>
      <c r="AL25" s="21"/>
      <c r="AM25" s="4"/>
      <c r="AN25" s="4"/>
      <c r="AO25" s="4"/>
      <c r="AP25" s="4"/>
      <c r="AQ25" s="4"/>
      <c r="AR25" s="4"/>
      <c r="AS25" s="4"/>
      <c r="AT25" s="4"/>
      <c r="AU25" s="4"/>
      <c r="AV25" s="4"/>
      <c r="AW25" s="4"/>
      <c r="AX25" s="4"/>
      <c r="AY25" s="4"/>
      <c r="AZ25" s="4"/>
      <c r="BA25" s="4"/>
      <c r="BB25" s="23"/>
      <c r="BC25" s="13"/>
      <c r="BD25" s="14"/>
      <c r="BE25" s="4"/>
      <c r="BF25" s="14"/>
      <c r="BG25" s="4"/>
      <c r="BH25" s="4"/>
      <c r="BI25" s="14"/>
      <c r="BJ25" s="4"/>
      <c r="BK25" s="20"/>
      <c r="BL25" s="51"/>
      <c r="BM25" s="4"/>
      <c r="BN25" s="4"/>
      <c r="BO25" s="53"/>
      <c r="BP25" s="51"/>
      <c r="BQ25" s="42"/>
      <c r="BR25" s="42"/>
      <c r="BS25" s="52"/>
      <c r="BT25" s="46"/>
      <c r="BU25" s="4"/>
      <c r="BV25" s="131"/>
      <c r="BW25" s="131"/>
      <c r="BX25" s="131"/>
      <c r="BY25" s="131"/>
      <c r="BZ25" s="131"/>
    </row>
    <row r="26" spans="2:78">
      <c r="B26" s="4">
        <v>12</v>
      </c>
      <c r="C26" s="14"/>
      <c r="D26" s="14"/>
      <c r="E26" s="14"/>
      <c r="F26" s="5"/>
      <c r="G26" s="11">
        <f t="shared" si="2"/>
        <v>0</v>
      </c>
      <c r="H26" s="11">
        <f t="shared" si="3"/>
        <v>0</v>
      </c>
      <c r="I26" s="11">
        <f t="shared" si="4"/>
        <v>0</v>
      </c>
      <c r="J26" s="5"/>
      <c r="K26" s="11">
        <f t="shared" si="5"/>
        <v>0</v>
      </c>
      <c r="L26" s="11">
        <f t="shared" si="6"/>
        <v>0</v>
      </c>
      <c r="M26" s="11">
        <f t="shared" si="7"/>
        <v>0</v>
      </c>
      <c r="N26" s="11" t="str">
        <f t="shared" si="8"/>
        <v/>
      </c>
      <c r="O26" s="11" t="str">
        <f t="shared" si="0"/>
        <v/>
      </c>
      <c r="P26" s="11" t="str">
        <f t="shared" si="1"/>
        <v/>
      </c>
      <c r="Q26" s="37"/>
      <c r="R26" s="33"/>
      <c r="S26" s="37"/>
      <c r="T26" s="33"/>
      <c r="U26" s="33"/>
      <c r="V26" s="76"/>
      <c r="W26" s="4"/>
      <c r="X26" s="4"/>
      <c r="Y26" s="4"/>
      <c r="Z26" s="4"/>
      <c r="AA26" s="4"/>
      <c r="AB26" s="4"/>
      <c r="AC26" s="4"/>
      <c r="AD26" s="4"/>
      <c r="AE26" s="4"/>
      <c r="AF26" s="4"/>
      <c r="AG26" s="20"/>
      <c r="AH26" s="20"/>
      <c r="AI26" s="20"/>
      <c r="AJ26" s="20"/>
      <c r="AK26" s="20"/>
      <c r="AL26" s="21"/>
      <c r="AM26" s="4"/>
      <c r="AN26" s="4"/>
      <c r="AO26" s="4"/>
      <c r="AP26" s="4"/>
      <c r="AQ26" s="4"/>
      <c r="AR26" s="4"/>
      <c r="AS26" s="4"/>
      <c r="AT26" s="4"/>
      <c r="AU26" s="4"/>
      <c r="AV26" s="4"/>
      <c r="AW26" s="4"/>
      <c r="AX26" s="4"/>
      <c r="AY26" s="4"/>
      <c r="AZ26" s="4"/>
      <c r="BA26" s="4"/>
      <c r="BB26" s="23"/>
      <c r="BC26" s="13"/>
      <c r="BD26" s="14"/>
      <c r="BE26" s="4"/>
      <c r="BF26" s="14"/>
      <c r="BG26" s="4"/>
      <c r="BH26" s="4"/>
      <c r="BI26" s="14"/>
      <c r="BJ26" s="4"/>
      <c r="BK26" s="20"/>
      <c r="BL26" s="51"/>
      <c r="BM26" s="4"/>
      <c r="BN26" s="4"/>
      <c r="BO26" s="53"/>
      <c r="BP26" s="51"/>
      <c r="BQ26" s="42"/>
      <c r="BR26" s="42"/>
      <c r="BS26" s="52"/>
      <c r="BT26" s="46"/>
      <c r="BU26" s="4"/>
      <c r="BV26" s="131"/>
      <c r="BW26" s="131"/>
      <c r="BX26" s="131"/>
      <c r="BY26" s="131"/>
      <c r="BZ26" s="131"/>
    </row>
    <row r="27" spans="2:78">
      <c r="B27" s="4">
        <v>13</v>
      </c>
      <c r="C27" s="14"/>
      <c r="D27" s="14"/>
      <c r="E27" s="14"/>
      <c r="F27" s="5"/>
      <c r="G27" s="11">
        <f t="shared" si="2"/>
        <v>0</v>
      </c>
      <c r="H27" s="11">
        <f t="shared" si="3"/>
        <v>0</v>
      </c>
      <c r="I27" s="11">
        <f t="shared" si="4"/>
        <v>0</v>
      </c>
      <c r="J27" s="5"/>
      <c r="K27" s="11">
        <f t="shared" si="5"/>
        <v>0</v>
      </c>
      <c r="L27" s="11">
        <f t="shared" si="6"/>
        <v>0</v>
      </c>
      <c r="M27" s="11">
        <f t="shared" si="7"/>
        <v>0</v>
      </c>
      <c r="N27" s="11" t="str">
        <f t="shared" si="8"/>
        <v/>
      </c>
      <c r="O27" s="11" t="str">
        <f t="shared" si="0"/>
        <v/>
      </c>
      <c r="P27" s="11" t="str">
        <f t="shared" si="1"/>
        <v/>
      </c>
      <c r="Q27" s="37"/>
      <c r="R27" s="33"/>
      <c r="S27" s="37"/>
      <c r="T27" s="33"/>
      <c r="U27" s="33"/>
      <c r="V27" s="76"/>
      <c r="W27" s="4"/>
      <c r="X27" s="4"/>
      <c r="Y27" s="4"/>
      <c r="Z27" s="4"/>
      <c r="AA27" s="4"/>
      <c r="AB27" s="4"/>
      <c r="AC27" s="4"/>
      <c r="AD27" s="4"/>
      <c r="AE27" s="4"/>
      <c r="AF27" s="4"/>
      <c r="AG27" s="20"/>
      <c r="AH27" s="20"/>
      <c r="AI27" s="20"/>
      <c r="AJ27" s="20"/>
      <c r="AK27" s="20"/>
      <c r="AL27" s="21"/>
      <c r="AM27" s="4"/>
      <c r="AN27" s="4"/>
      <c r="AO27" s="4"/>
      <c r="AP27" s="4"/>
      <c r="AQ27" s="4"/>
      <c r="AR27" s="4"/>
      <c r="AS27" s="4"/>
      <c r="AT27" s="4"/>
      <c r="AU27" s="4"/>
      <c r="AV27" s="4"/>
      <c r="AW27" s="4"/>
      <c r="AX27" s="4"/>
      <c r="AY27" s="4"/>
      <c r="AZ27" s="4"/>
      <c r="BA27" s="4"/>
      <c r="BB27" s="23"/>
      <c r="BC27" s="13"/>
      <c r="BD27" s="14"/>
      <c r="BE27" s="4"/>
      <c r="BF27" s="14"/>
      <c r="BG27" s="4"/>
      <c r="BH27" s="4"/>
      <c r="BI27" s="14"/>
      <c r="BJ27" s="4"/>
      <c r="BK27" s="20"/>
      <c r="BL27" s="51"/>
      <c r="BM27" s="4"/>
      <c r="BN27" s="4"/>
      <c r="BO27" s="53"/>
      <c r="BP27" s="51"/>
      <c r="BQ27" s="42"/>
      <c r="BR27" s="42"/>
      <c r="BS27" s="52"/>
      <c r="BT27" s="46"/>
      <c r="BU27" s="4"/>
      <c r="BV27" s="131"/>
      <c r="BW27" s="131"/>
      <c r="BX27" s="131"/>
      <c r="BY27" s="131"/>
      <c r="BZ27" s="131"/>
    </row>
    <row r="28" spans="2:78">
      <c r="B28" s="4">
        <v>14</v>
      </c>
      <c r="C28" s="14"/>
      <c r="D28" s="14"/>
      <c r="E28" s="14"/>
      <c r="F28" s="5"/>
      <c r="G28" s="11">
        <f t="shared" si="2"/>
        <v>0</v>
      </c>
      <c r="H28" s="11">
        <f t="shared" si="3"/>
        <v>0</v>
      </c>
      <c r="I28" s="11">
        <f t="shared" si="4"/>
        <v>0</v>
      </c>
      <c r="J28" s="5"/>
      <c r="K28" s="11">
        <f t="shared" si="5"/>
        <v>0</v>
      </c>
      <c r="L28" s="11">
        <f t="shared" si="6"/>
        <v>0</v>
      </c>
      <c r="M28" s="11">
        <f t="shared" si="7"/>
        <v>0</v>
      </c>
      <c r="N28" s="11" t="str">
        <f t="shared" si="8"/>
        <v/>
      </c>
      <c r="O28" s="11" t="str">
        <f t="shared" si="0"/>
        <v/>
      </c>
      <c r="P28" s="11" t="str">
        <f t="shared" si="1"/>
        <v/>
      </c>
      <c r="Q28" s="37"/>
      <c r="R28" s="33"/>
      <c r="S28" s="37"/>
      <c r="T28" s="33"/>
      <c r="U28" s="33"/>
      <c r="V28" s="76"/>
      <c r="W28" s="4"/>
      <c r="X28" s="4"/>
      <c r="Y28" s="4"/>
      <c r="Z28" s="4"/>
      <c r="AA28" s="4"/>
      <c r="AB28" s="4"/>
      <c r="AC28" s="4"/>
      <c r="AD28" s="4"/>
      <c r="AE28" s="4"/>
      <c r="AF28" s="4"/>
      <c r="AG28" s="20"/>
      <c r="AH28" s="20"/>
      <c r="AI28" s="20"/>
      <c r="AJ28" s="20"/>
      <c r="AK28" s="20"/>
      <c r="AL28" s="21"/>
      <c r="AM28" s="4"/>
      <c r="AN28" s="4"/>
      <c r="AO28" s="4"/>
      <c r="AP28" s="4"/>
      <c r="AQ28" s="4"/>
      <c r="AR28" s="4"/>
      <c r="AS28" s="4"/>
      <c r="AT28" s="4"/>
      <c r="AU28" s="4"/>
      <c r="AV28" s="4"/>
      <c r="AW28" s="4"/>
      <c r="AX28" s="4"/>
      <c r="AY28" s="4"/>
      <c r="AZ28" s="4"/>
      <c r="BA28" s="4"/>
      <c r="BB28" s="23"/>
      <c r="BC28" s="13"/>
      <c r="BD28" s="14"/>
      <c r="BE28" s="4"/>
      <c r="BF28" s="14"/>
      <c r="BG28" s="4"/>
      <c r="BH28" s="4"/>
      <c r="BI28" s="14"/>
      <c r="BJ28" s="4"/>
      <c r="BK28" s="20"/>
      <c r="BL28" s="51"/>
      <c r="BM28" s="4"/>
      <c r="BN28" s="4"/>
      <c r="BO28" s="53"/>
      <c r="BP28" s="51"/>
      <c r="BQ28" s="42"/>
      <c r="BR28" s="42"/>
      <c r="BS28" s="52"/>
      <c r="BT28" s="46"/>
      <c r="BU28" s="4"/>
      <c r="BV28" s="131"/>
      <c r="BW28" s="131"/>
      <c r="BX28" s="131"/>
      <c r="BY28" s="131"/>
      <c r="BZ28" s="131"/>
    </row>
    <row r="29" spans="2:78">
      <c r="B29" s="4">
        <v>15</v>
      </c>
      <c r="C29" s="14"/>
      <c r="D29" s="14"/>
      <c r="E29" s="14"/>
      <c r="F29" s="5"/>
      <c r="G29" s="11">
        <f t="shared" si="2"/>
        <v>0</v>
      </c>
      <c r="H29" s="11">
        <f t="shared" si="3"/>
        <v>0</v>
      </c>
      <c r="I29" s="11">
        <f t="shared" si="4"/>
        <v>0</v>
      </c>
      <c r="J29" s="5"/>
      <c r="K29" s="11">
        <f t="shared" si="5"/>
        <v>0</v>
      </c>
      <c r="L29" s="11">
        <f t="shared" si="6"/>
        <v>0</v>
      </c>
      <c r="M29" s="11">
        <f t="shared" si="7"/>
        <v>0</v>
      </c>
      <c r="N29" s="11" t="str">
        <f t="shared" si="8"/>
        <v/>
      </c>
      <c r="O29" s="11" t="str">
        <f t="shared" si="0"/>
        <v/>
      </c>
      <c r="P29" s="11" t="str">
        <f t="shared" si="1"/>
        <v/>
      </c>
      <c r="Q29" s="37"/>
      <c r="R29" s="33"/>
      <c r="S29" s="37"/>
      <c r="T29" s="33"/>
      <c r="U29" s="33"/>
      <c r="V29" s="76"/>
      <c r="W29" s="4"/>
      <c r="X29" s="4"/>
      <c r="Y29" s="4"/>
      <c r="Z29" s="4"/>
      <c r="AA29" s="4"/>
      <c r="AB29" s="4"/>
      <c r="AC29" s="4"/>
      <c r="AD29" s="4"/>
      <c r="AE29" s="4"/>
      <c r="AF29" s="4"/>
      <c r="AG29" s="20"/>
      <c r="AH29" s="20"/>
      <c r="AI29" s="20"/>
      <c r="AJ29" s="20"/>
      <c r="AK29" s="20"/>
      <c r="AL29" s="21"/>
      <c r="AM29" s="4"/>
      <c r="AN29" s="4"/>
      <c r="AO29" s="4"/>
      <c r="AP29" s="4"/>
      <c r="AQ29" s="4"/>
      <c r="AR29" s="4"/>
      <c r="AS29" s="4"/>
      <c r="AT29" s="4"/>
      <c r="AU29" s="4"/>
      <c r="AV29" s="4"/>
      <c r="AW29" s="4"/>
      <c r="AX29" s="4"/>
      <c r="AY29" s="4"/>
      <c r="AZ29" s="4"/>
      <c r="BA29" s="4"/>
      <c r="BB29" s="23"/>
      <c r="BC29" s="13"/>
      <c r="BD29" s="14"/>
      <c r="BE29" s="4"/>
      <c r="BF29" s="14"/>
      <c r="BG29" s="4"/>
      <c r="BH29" s="4"/>
      <c r="BI29" s="14"/>
      <c r="BJ29" s="4"/>
      <c r="BK29" s="20"/>
      <c r="BL29" s="51"/>
      <c r="BM29" s="4"/>
      <c r="BN29" s="4"/>
      <c r="BO29" s="53"/>
      <c r="BP29" s="51"/>
      <c r="BQ29" s="42"/>
      <c r="BR29" s="42"/>
      <c r="BS29" s="52"/>
      <c r="BT29" s="46"/>
      <c r="BU29" s="4"/>
      <c r="BV29" s="131"/>
      <c r="BW29" s="131"/>
      <c r="BX29" s="131"/>
      <c r="BY29" s="131"/>
      <c r="BZ29" s="131"/>
    </row>
    <row r="30" spans="2:78">
      <c r="B30" s="4">
        <v>16</v>
      </c>
      <c r="C30" s="14"/>
      <c r="D30" s="14"/>
      <c r="E30" s="14"/>
      <c r="F30" s="5"/>
      <c r="G30" s="11">
        <f t="shared" si="2"/>
        <v>0</v>
      </c>
      <c r="H30" s="11">
        <f t="shared" si="3"/>
        <v>0</v>
      </c>
      <c r="I30" s="11">
        <f t="shared" si="4"/>
        <v>0</v>
      </c>
      <c r="J30" s="5"/>
      <c r="K30" s="11">
        <f t="shared" si="5"/>
        <v>0</v>
      </c>
      <c r="L30" s="11">
        <f t="shared" si="6"/>
        <v>0</v>
      </c>
      <c r="M30" s="11">
        <f t="shared" si="7"/>
        <v>0</v>
      </c>
      <c r="N30" s="11" t="str">
        <f t="shared" si="8"/>
        <v/>
      </c>
      <c r="O30" s="11" t="str">
        <f t="shared" si="0"/>
        <v/>
      </c>
      <c r="P30" s="11" t="str">
        <f t="shared" si="1"/>
        <v/>
      </c>
      <c r="Q30" s="37"/>
      <c r="R30" s="33"/>
      <c r="S30" s="37"/>
      <c r="T30" s="33"/>
      <c r="U30" s="33"/>
      <c r="V30" s="76"/>
      <c r="W30" s="4"/>
      <c r="X30" s="4"/>
      <c r="Y30" s="4"/>
      <c r="Z30" s="4"/>
      <c r="AA30" s="4"/>
      <c r="AB30" s="4"/>
      <c r="AC30" s="4"/>
      <c r="AD30" s="4"/>
      <c r="AE30" s="4"/>
      <c r="AF30" s="4"/>
      <c r="AG30" s="20"/>
      <c r="AH30" s="20"/>
      <c r="AI30" s="20"/>
      <c r="AJ30" s="20"/>
      <c r="AK30" s="20"/>
      <c r="AL30" s="21"/>
      <c r="AM30" s="4"/>
      <c r="AN30" s="4"/>
      <c r="AO30" s="4"/>
      <c r="AP30" s="4"/>
      <c r="AQ30" s="4"/>
      <c r="AR30" s="4"/>
      <c r="AS30" s="4"/>
      <c r="AT30" s="4"/>
      <c r="AU30" s="4"/>
      <c r="AV30" s="4"/>
      <c r="AW30" s="4"/>
      <c r="AX30" s="4"/>
      <c r="AY30" s="4"/>
      <c r="AZ30" s="4"/>
      <c r="BA30" s="4"/>
      <c r="BB30" s="23"/>
      <c r="BC30" s="13"/>
      <c r="BD30" s="14"/>
      <c r="BE30" s="4"/>
      <c r="BF30" s="14"/>
      <c r="BG30" s="4"/>
      <c r="BH30" s="4"/>
      <c r="BI30" s="14"/>
      <c r="BJ30" s="4"/>
      <c r="BK30" s="20"/>
      <c r="BL30" s="51"/>
      <c r="BM30" s="4"/>
      <c r="BN30" s="4"/>
      <c r="BO30" s="53"/>
      <c r="BP30" s="51"/>
      <c r="BQ30" s="42"/>
      <c r="BR30" s="42"/>
      <c r="BS30" s="52"/>
      <c r="BT30" s="46"/>
      <c r="BU30" s="4"/>
      <c r="BV30" s="131"/>
      <c r="BW30" s="131"/>
      <c r="BX30" s="131"/>
      <c r="BY30" s="131"/>
      <c r="BZ30" s="131"/>
    </row>
    <row r="31" spans="2:78">
      <c r="B31" s="4">
        <v>17</v>
      </c>
      <c r="C31" s="14"/>
      <c r="D31" s="14"/>
      <c r="E31" s="14"/>
      <c r="F31" s="5"/>
      <c r="G31" s="11">
        <f t="shared" si="2"/>
        <v>0</v>
      </c>
      <c r="H31" s="11">
        <f t="shared" si="3"/>
        <v>0</v>
      </c>
      <c r="I31" s="11">
        <f t="shared" si="4"/>
        <v>0</v>
      </c>
      <c r="J31" s="5"/>
      <c r="K31" s="11">
        <f t="shared" si="5"/>
        <v>0</v>
      </c>
      <c r="L31" s="11">
        <f t="shared" si="6"/>
        <v>0</v>
      </c>
      <c r="M31" s="11">
        <f t="shared" si="7"/>
        <v>0</v>
      </c>
      <c r="N31" s="11" t="str">
        <f t="shared" si="8"/>
        <v/>
      </c>
      <c r="O31" s="11" t="str">
        <f t="shared" si="0"/>
        <v/>
      </c>
      <c r="P31" s="11" t="str">
        <f t="shared" si="1"/>
        <v/>
      </c>
      <c r="Q31" s="37"/>
      <c r="R31" s="33"/>
      <c r="S31" s="37"/>
      <c r="T31" s="33"/>
      <c r="U31" s="33"/>
      <c r="V31" s="76"/>
      <c r="W31" s="4"/>
      <c r="X31" s="4"/>
      <c r="Y31" s="4"/>
      <c r="Z31" s="4"/>
      <c r="AA31" s="4"/>
      <c r="AB31" s="4"/>
      <c r="AC31" s="4"/>
      <c r="AD31" s="4"/>
      <c r="AE31" s="4"/>
      <c r="AF31" s="4"/>
      <c r="AG31" s="20"/>
      <c r="AH31" s="20"/>
      <c r="AI31" s="20"/>
      <c r="AJ31" s="20"/>
      <c r="AK31" s="20"/>
      <c r="AL31" s="21"/>
      <c r="AM31" s="4"/>
      <c r="AN31" s="4"/>
      <c r="AO31" s="4"/>
      <c r="AP31" s="4"/>
      <c r="AQ31" s="4"/>
      <c r="AR31" s="4"/>
      <c r="AS31" s="4"/>
      <c r="AT31" s="4"/>
      <c r="AU31" s="4"/>
      <c r="AV31" s="4"/>
      <c r="AW31" s="4"/>
      <c r="AX31" s="4"/>
      <c r="AY31" s="4"/>
      <c r="AZ31" s="4"/>
      <c r="BA31" s="4"/>
      <c r="BB31" s="23"/>
      <c r="BC31" s="13"/>
      <c r="BD31" s="14"/>
      <c r="BE31" s="4"/>
      <c r="BF31" s="14"/>
      <c r="BG31" s="4"/>
      <c r="BH31" s="4"/>
      <c r="BI31" s="14"/>
      <c r="BJ31" s="4"/>
      <c r="BK31" s="20"/>
      <c r="BL31" s="51"/>
      <c r="BM31" s="4"/>
      <c r="BN31" s="4"/>
      <c r="BO31" s="53"/>
      <c r="BP31" s="51"/>
      <c r="BQ31" s="42"/>
      <c r="BR31" s="42"/>
      <c r="BS31" s="52"/>
      <c r="BT31" s="46"/>
      <c r="BU31" s="4"/>
      <c r="BV31" s="131"/>
      <c r="BW31" s="131"/>
      <c r="BX31" s="131"/>
      <c r="BY31" s="131"/>
      <c r="BZ31" s="131"/>
    </row>
    <row r="32" spans="2:78">
      <c r="B32" s="4">
        <v>18</v>
      </c>
      <c r="C32" s="14"/>
      <c r="D32" s="14"/>
      <c r="E32" s="14"/>
      <c r="F32" s="5"/>
      <c r="G32" s="11">
        <f t="shared" si="2"/>
        <v>0</v>
      </c>
      <c r="H32" s="11">
        <f t="shared" si="3"/>
        <v>0</v>
      </c>
      <c r="I32" s="11">
        <f t="shared" si="4"/>
        <v>0</v>
      </c>
      <c r="J32" s="5"/>
      <c r="K32" s="11">
        <f t="shared" si="5"/>
        <v>0</v>
      </c>
      <c r="L32" s="11">
        <f t="shared" si="6"/>
        <v>0</v>
      </c>
      <c r="M32" s="11">
        <f t="shared" si="7"/>
        <v>0</v>
      </c>
      <c r="N32" s="11" t="str">
        <f t="shared" si="8"/>
        <v/>
      </c>
      <c r="O32" s="11" t="str">
        <f t="shared" si="0"/>
        <v/>
      </c>
      <c r="P32" s="11" t="str">
        <f t="shared" si="1"/>
        <v/>
      </c>
      <c r="Q32" s="37"/>
      <c r="R32" s="33"/>
      <c r="S32" s="37"/>
      <c r="T32" s="33"/>
      <c r="U32" s="33"/>
      <c r="V32" s="76"/>
      <c r="W32" s="4"/>
      <c r="X32" s="4"/>
      <c r="Y32" s="4"/>
      <c r="Z32" s="4"/>
      <c r="AA32" s="4"/>
      <c r="AB32" s="4"/>
      <c r="AC32" s="4"/>
      <c r="AD32" s="4"/>
      <c r="AE32" s="4"/>
      <c r="AF32" s="4"/>
      <c r="AG32" s="20"/>
      <c r="AH32" s="20"/>
      <c r="AI32" s="20"/>
      <c r="AJ32" s="20"/>
      <c r="AK32" s="20"/>
      <c r="AL32" s="21"/>
      <c r="AM32" s="4"/>
      <c r="AN32" s="4"/>
      <c r="AO32" s="4"/>
      <c r="AP32" s="4"/>
      <c r="AQ32" s="4"/>
      <c r="AR32" s="4"/>
      <c r="AS32" s="4"/>
      <c r="AT32" s="4"/>
      <c r="AU32" s="4"/>
      <c r="AV32" s="4"/>
      <c r="AW32" s="4"/>
      <c r="AX32" s="4"/>
      <c r="AY32" s="4"/>
      <c r="AZ32" s="4"/>
      <c r="BA32" s="4"/>
      <c r="BB32" s="23"/>
      <c r="BC32" s="13"/>
      <c r="BD32" s="14"/>
      <c r="BE32" s="4"/>
      <c r="BF32" s="14"/>
      <c r="BG32" s="4"/>
      <c r="BH32" s="4"/>
      <c r="BI32" s="14"/>
      <c r="BJ32" s="4"/>
      <c r="BK32" s="20"/>
      <c r="BL32" s="51"/>
      <c r="BM32" s="4"/>
      <c r="BN32" s="4"/>
      <c r="BO32" s="53"/>
      <c r="BP32" s="51"/>
      <c r="BQ32" s="42"/>
      <c r="BR32" s="42"/>
      <c r="BS32" s="52"/>
      <c r="BT32" s="46"/>
      <c r="BU32" s="4"/>
      <c r="BV32" s="131"/>
      <c r="BW32" s="131"/>
      <c r="BX32" s="131"/>
      <c r="BY32" s="131"/>
      <c r="BZ32" s="131"/>
    </row>
    <row r="33" spans="2:78">
      <c r="B33" s="4">
        <v>19</v>
      </c>
      <c r="C33" s="14"/>
      <c r="D33" s="14"/>
      <c r="E33" s="14"/>
      <c r="F33" s="5"/>
      <c r="G33" s="11">
        <f t="shared" si="2"/>
        <v>0</v>
      </c>
      <c r="H33" s="11">
        <f t="shared" si="3"/>
        <v>0</v>
      </c>
      <c r="I33" s="11">
        <f t="shared" si="4"/>
        <v>0</v>
      </c>
      <c r="J33" s="5"/>
      <c r="K33" s="11">
        <f t="shared" si="5"/>
        <v>0</v>
      </c>
      <c r="L33" s="11">
        <f t="shared" si="6"/>
        <v>0</v>
      </c>
      <c r="M33" s="11">
        <f t="shared" si="7"/>
        <v>0</v>
      </c>
      <c r="N33" s="11" t="str">
        <f t="shared" si="8"/>
        <v/>
      </c>
      <c r="O33" s="11" t="str">
        <f t="shared" si="0"/>
        <v/>
      </c>
      <c r="P33" s="11" t="str">
        <f t="shared" si="1"/>
        <v/>
      </c>
      <c r="Q33" s="37"/>
      <c r="R33" s="33"/>
      <c r="S33" s="37"/>
      <c r="T33" s="33"/>
      <c r="U33" s="33"/>
      <c r="V33" s="76"/>
      <c r="W33" s="4"/>
      <c r="X33" s="4"/>
      <c r="Y33" s="4"/>
      <c r="Z33" s="4"/>
      <c r="AA33" s="4"/>
      <c r="AB33" s="4"/>
      <c r="AC33" s="4"/>
      <c r="AD33" s="4"/>
      <c r="AE33" s="4"/>
      <c r="AF33" s="4"/>
      <c r="AG33" s="20"/>
      <c r="AH33" s="20"/>
      <c r="AI33" s="20"/>
      <c r="AJ33" s="20"/>
      <c r="AK33" s="20"/>
      <c r="AL33" s="21"/>
      <c r="AM33" s="4"/>
      <c r="AN33" s="4"/>
      <c r="AO33" s="4"/>
      <c r="AP33" s="4"/>
      <c r="AQ33" s="4"/>
      <c r="AR33" s="4"/>
      <c r="AS33" s="4"/>
      <c r="AT33" s="4"/>
      <c r="AU33" s="4"/>
      <c r="AV33" s="4"/>
      <c r="AW33" s="4"/>
      <c r="AX33" s="4"/>
      <c r="AY33" s="4"/>
      <c r="AZ33" s="4"/>
      <c r="BA33" s="4"/>
      <c r="BB33" s="23"/>
      <c r="BC33" s="13"/>
      <c r="BD33" s="14"/>
      <c r="BE33" s="4"/>
      <c r="BF33" s="14"/>
      <c r="BG33" s="4"/>
      <c r="BH33" s="4"/>
      <c r="BI33" s="14"/>
      <c r="BJ33" s="4"/>
      <c r="BK33" s="20"/>
      <c r="BL33" s="51"/>
      <c r="BM33" s="4"/>
      <c r="BN33" s="4"/>
      <c r="BO33" s="53"/>
      <c r="BP33" s="51"/>
      <c r="BQ33" s="42"/>
      <c r="BR33" s="42"/>
      <c r="BS33" s="52"/>
      <c r="BT33" s="46"/>
      <c r="BU33" s="4"/>
      <c r="BV33" s="131"/>
      <c r="BW33" s="131"/>
      <c r="BX33" s="131"/>
      <c r="BY33" s="131"/>
      <c r="BZ33" s="131"/>
    </row>
    <row r="34" spans="2:78">
      <c r="B34" s="4">
        <v>20</v>
      </c>
      <c r="C34" s="14"/>
      <c r="D34" s="14"/>
      <c r="E34" s="14"/>
      <c r="F34" s="5"/>
      <c r="G34" s="11">
        <f t="shared" si="2"/>
        <v>0</v>
      </c>
      <c r="H34" s="11">
        <f t="shared" si="3"/>
        <v>0</v>
      </c>
      <c r="I34" s="11">
        <f t="shared" si="4"/>
        <v>0</v>
      </c>
      <c r="J34" s="5"/>
      <c r="K34" s="11">
        <f t="shared" si="5"/>
        <v>0</v>
      </c>
      <c r="L34" s="11">
        <f t="shared" si="6"/>
        <v>0</v>
      </c>
      <c r="M34" s="11">
        <f t="shared" si="7"/>
        <v>0</v>
      </c>
      <c r="N34" s="11" t="str">
        <f t="shared" si="8"/>
        <v/>
      </c>
      <c r="O34" s="11" t="str">
        <f t="shared" si="0"/>
        <v/>
      </c>
      <c r="P34" s="11" t="str">
        <f t="shared" si="1"/>
        <v/>
      </c>
      <c r="Q34" s="37"/>
      <c r="R34" s="33"/>
      <c r="S34" s="37"/>
      <c r="T34" s="33"/>
      <c r="U34" s="33"/>
      <c r="V34" s="76"/>
      <c r="W34" s="4"/>
      <c r="X34" s="4"/>
      <c r="Y34" s="4"/>
      <c r="Z34" s="4"/>
      <c r="AA34" s="4"/>
      <c r="AB34" s="4"/>
      <c r="AC34" s="4"/>
      <c r="AD34" s="4"/>
      <c r="AE34" s="4"/>
      <c r="AF34" s="4"/>
      <c r="AG34" s="20"/>
      <c r="AH34" s="20"/>
      <c r="AI34" s="20"/>
      <c r="AJ34" s="20"/>
      <c r="AK34" s="20"/>
      <c r="AL34" s="21"/>
      <c r="AM34" s="4"/>
      <c r="AN34" s="4"/>
      <c r="AO34" s="4"/>
      <c r="AP34" s="4"/>
      <c r="AQ34" s="4"/>
      <c r="AR34" s="4"/>
      <c r="AS34" s="4"/>
      <c r="AT34" s="4"/>
      <c r="AU34" s="4"/>
      <c r="AV34" s="4"/>
      <c r="AW34" s="4"/>
      <c r="AX34" s="4"/>
      <c r="AY34" s="4"/>
      <c r="AZ34" s="4"/>
      <c r="BA34" s="4"/>
      <c r="BB34" s="23"/>
      <c r="BC34" s="13"/>
      <c r="BD34" s="14"/>
      <c r="BE34" s="4"/>
      <c r="BF34" s="14"/>
      <c r="BG34" s="4"/>
      <c r="BH34" s="4"/>
      <c r="BI34" s="14"/>
      <c r="BJ34" s="4"/>
      <c r="BK34" s="20"/>
      <c r="BL34" s="51"/>
      <c r="BM34" s="4"/>
      <c r="BN34" s="4"/>
      <c r="BO34" s="53"/>
      <c r="BP34" s="51"/>
      <c r="BQ34" s="42"/>
      <c r="BR34" s="42"/>
      <c r="BS34" s="52"/>
      <c r="BT34" s="46"/>
      <c r="BU34" s="4"/>
      <c r="BV34" s="131"/>
      <c r="BW34" s="131"/>
      <c r="BX34" s="131"/>
      <c r="BY34" s="131"/>
      <c r="BZ34" s="131"/>
    </row>
    <row r="35" spans="2:78">
      <c r="B35" s="4">
        <v>21</v>
      </c>
      <c r="C35" s="14"/>
      <c r="D35" s="14"/>
      <c r="E35" s="14"/>
      <c r="F35" s="5"/>
      <c r="G35" s="11">
        <f t="shared" si="2"/>
        <v>0</v>
      </c>
      <c r="H35" s="11">
        <f t="shared" si="3"/>
        <v>0</v>
      </c>
      <c r="I35" s="11">
        <f t="shared" si="4"/>
        <v>0</v>
      </c>
      <c r="J35" s="5"/>
      <c r="K35" s="11">
        <f t="shared" si="5"/>
        <v>0</v>
      </c>
      <c r="L35" s="11">
        <f t="shared" si="6"/>
        <v>0</v>
      </c>
      <c r="M35" s="11">
        <f t="shared" si="7"/>
        <v>0</v>
      </c>
      <c r="N35" s="11" t="str">
        <f t="shared" si="8"/>
        <v/>
      </c>
      <c r="O35" s="11" t="str">
        <f t="shared" si="0"/>
        <v/>
      </c>
      <c r="P35" s="11" t="str">
        <f t="shared" si="1"/>
        <v/>
      </c>
      <c r="Q35" s="37"/>
      <c r="R35" s="33"/>
      <c r="S35" s="37"/>
      <c r="T35" s="33"/>
      <c r="U35" s="33"/>
      <c r="V35" s="76"/>
      <c r="W35" s="4"/>
      <c r="X35" s="4"/>
      <c r="Y35" s="4"/>
      <c r="Z35" s="4"/>
      <c r="AA35" s="4"/>
      <c r="AB35" s="4"/>
      <c r="AC35" s="4"/>
      <c r="AD35" s="4"/>
      <c r="AE35" s="4"/>
      <c r="AF35" s="4"/>
      <c r="AG35" s="20"/>
      <c r="AH35" s="20"/>
      <c r="AI35" s="20"/>
      <c r="AJ35" s="20"/>
      <c r="AK35" s="20"/>
      <c r="AL35" s="21"/>
      <c r="AM35" s="4"/>
      <c r="AN35" s="4"/>
      <c r="AO35" s="4"/>
      <c r="AP35" s="4"/>
      <c r="AQ35" s="4"/>
      <c r="AR35" s="4"/>
      <c r="AS35" s="4"/>
      <c r="AT35" s="4"/>
      <c r="AU35" s="4"/>
      <c r="AV35" s="4"/>
      <c r="AW35" s="4"/>
      <c r="AX35" s="4"/>
      <c r="AY35" s="4"/>
      <c r="AZ35" s="4"/>
      <c r="BA35" s="4"/>
      <c r="BB35" s="23"/>
      <c r="BC35" s="13"/>
      <c r="BD35" s="14"/>
      <c r="BE35" s="4"/>
      <c r="BF35" s="14"/>
      <c r="BG35" s="4"/>
      <c r="BH35" s="4"/>
      <c r="BI35" s="14"/>
      <c r="BJ35" s="4"/>
      <c r="BK35" s="20"/>
      <c r="BL35" s="51"/>
      <c r="BM35" s="4"/>
      <c r="BN35" s="4"/>
      <c r="BO35" s="53"/>
      <c r="BP35" s="51"/>
      <c r="BQ35" s="42"/>
      <c r="BR35" s="42"/>
      <c r="BS35" s="52"/>
      <c r="BT35" s="46"/>
      <c r="BU35" s="4"/>
      <c r="BV35" s="131"/>
      <c r="BW35" s="131"/>
      <c r="BX35" s="131"/>
      <c r="BY35" s="131"/>
      <c r="BZ35" s="131"/>
    </row>
    <row r="36" spans="2:78">
      <c r="B36" s="4">
        <v>22</v>
      </c>
      <c r="C36" s="14"/>
      <c r="D36" s="14"/>
      <c r="E36" s="14"/>
      <c r="F36" s="5"/>
      <c r="G36" s="11">
        <f t="shared" si="2"/>
        <v>0</v>
      </c>
      <c r="H36" s="11">
        <f t="shared" si="3"/>
        <v>0</v>
      </c>
      <c r="I36" s="11">
        <f t="shared" si="4"/>
        <v>0</v>
      </c>
      <c r="J36" s="5"/>
      <c r="K36" s="11">
        <f t="shared" si="5"/>
        <v>0</v>
      </c>
      <c r="L36" s="11">
        <f t="shared" si="6"/>
        <v>0</v>
      </c>
      <c r="M36" s="11">
        <f t="shared" si="7"/>
        <v>0</v>
      </c>
      <c r="N36" s="11" t="str">
        <f t="shared" si="8"/>
        <v/>
      </c>
      <c r="O36" s="11" t="str">
        <f t="shared" si="0"/>
        <v/>
      </c>
      <c r="P36" s="11" t="str">
        <f t="shared" si="1"/>
        <v/>
      </c>
      <c r="Q36" s="37"/>
      <c r="R36" s="33"/>
      <c r="S36" s="37"/>
      <c r="T36" s="33"/>
      <c r="U36" s="33"/>
      <c r="V36" s="76"/>
      <c r="W36" s="4"/>
      <c r="X36" s="4"/>
      <c r="Y36" s="4"/>
      <c r="Z36" s="4"/>
      <c r="AA36" s="4"/>
      <c r="AB36" s="4"/>
      <c r="AC36" s="4"/>
      <c r="AD36" s="4"/>
      <c r="AE36" s="4"/>
      <c r="AF36" s="4"/>
      <c r="AG36" s="20"/>
      <c r="AH36" s="20"/>
      <c r="AI36" s="20"/>
      <c r="AJ36" s="20"/>
      <c r="AK36" s="20"/>
      <c r="AL36" s="21"/>
      <c r="AM36" s="4"/>
      <c r="AN36" s="4"/>
      <c r="AO36" s="4"/>
      <c r="AP36" s="4"/>
      <c r="AQ36" s="4"/>
      <c r="AR36" s="4"/>
      <c r="AS36" s="4"/>
      <c r="AT36" s="4"/>
      <c r="AU36" s="4"/>
      <c r="AV36" s="4"/>
      <c r="AW36" s="4"/>
      <c r="AX36" s="4"/>
      <c r="AY36" s="4"/>
      <c r="AZ36" s="4"/>
      <c r="BA36" s="4"/>
      <c r="BB36" s="23"/>
      <c r="BC36" s="13"/>
      <c r="BD36" s="14"/>
      <c r="BE36" s="4"/>
      <c r="BF36" s="14"/>
      <c r="BG36" s="4"/>
      <c r="BH36" s="4"/>
      <c r="BI36" s="14"/>
      <c r="BJ36" s="4"/>
      <c r="BK36" s="20"/>
      <c r="BL36" s="51"/>
      <c r="BM36" s="4"/>
      <c r="BN36" s="4"/>
      <c r="BO36" s="53"/>
      <c r="BP36" s="51"/>
      <c r="BQ36" s="42"/>
      <c r="BR36" s="42"/>
      <c r="BS36" s="52"/>
      <c r="BT36" s="46"/>
      <c r="BU36" s="4"/>
      <c r="BV36" s="131"/>
      <c r="BW36" s="131"/>
      <c r="BX36" s="131"/>
      <c r="BY36" s="131"/>
      <c r="BZ36" s="131"/>
    </row>
    <row r="37" spans="2:78">
      <c r="B37" s="4">
        <v>23</v>
      </c>
      <c r="C37" s="14"/>
      <c r="D37" s="14"/>
      <c r="E37" s="14"/>
      <c r="F37" s="5"/>
      <c r="G37" s="11">
        <f t="shared" si="2"/>
        <v>0</v>
      </c>
      <c r="H37" s="11">
        <f t="shared" si="3"/>
        <v>0</v>
      </c>
      <c r="I37" s="11">
        <f t="shared" si="4"/>
        <v>0</v>
      </c>
      <c r="J37" s="5"/>
      <c r="K37" s="11">
        <f t="shared" si="5"/>
        <v>0</v>
      </c>
      <c r="L37" s="11">
        <f t="shared" si="6"/>
        <v>0</v>
      </c>
      <c r="M37" s="11">
        <f t="shared" si="7"/>
        <v>0</v>
      </c>
      <c r="N37" s="11" t="str">
        <f t="shared" si="8"/>
        <v/>
      </c>
      <c r="O37" s="11" t="str">
        <f t="shared" si="0"/>
        <v/>
      </c>
      <c r="P37" s="11" t="str">
        <f t="shared" si="1"/>
        <v/>
      </c>
      <c r="Q37" s="37"/>
      <c r="R37" s="33"/>
      <c r="S37" s="37"/>
      <c r="T37" s="33"/>
      <c r="U37" s="33"/>
      <c r="V37" s="76"/>
      <c r="W37" s="4"/>
      <c r="X37" s="4"/>
      <c r="Y37" s="4"/>
      <c r="Z37" s="4"/>
      <c r="AA37" s="4"/>
      <c r="AB37" s="4"/>
      <c r="AC37" s="4"/>
      <c r="AD37" s="4"/>
      <c r="AE37" s="4"/>
      <c r="AF37" s="4"/>
      <c r="AG37" s="20"/>
      <c r="AH37" s="20"/>
      <c r="AI37" s="20"/>
      <c r="AJ37" s="20"/>
      <c r="AK37" s="20"/>
      <c r="AL37" s="21"/>
      <c r="AM37" s="4"/>
      <c r="AN37" s="4"/>
      <c r="AO37" s="4"/>
      <c r="AP37" s="4"/>
      <c r="AQ37" s="4"/>
      <c r="AR37" s="4"/>
      <c r="AS37" s="4"/>
      <c r="AT37" s="4"/>
      <c r="AU37" s="4"/>
      <c r="AV37" s="4"/>
      <c r="AW37" s="4"/>
      <c r="AX37" s="4"/>
      <c r="AY37" s="4"/>
      <c r="AZ37" s="4"/>
      <c r="BA37" s="4"/>
      <c r="BB37" s="23"/>
      <c r="BC37" s="13"/>
      <c r="BD37" s="14"/>
      <c r="BE37" s="4"/>
      <c r="BF37" s="14"/>
      <c r="BG37" s="4"/>
      <c r="BH37" s="4"/>
      <c r="BI37" s="14"/>
      <c r="BJ37" s="4"/>
      <c r="BK37" s="20"/>
      <c r="BL37" s="51"/>
      <c r="BM37" s="4"/>
      <c r="BN37" s="4"/>
      <c r="BO37" s="53"/>
      <c r="BP37" s="51"/>
      <c r="BQ37" s="42"/>
      <c r="BR37" s="42"/>
      <c r="BS37" s="52"/>
      <c r="BT37" s="46"/>
      <c r="BU37" s="4"/>
      <c r="BV37" s="131"/>
      <c r="BW37" s="131"/>
      <c r="BX37" s="131"/>
      <c r="BY37" s="131"/>
      <c r="BZ37" s="131"/>
    </row>
    <row r="38" spans="2:78">
      <c r="B38" s="4">
        <v>24</v>
      </c>
      <c r="C38" s="14"/>
      <c r="D38" s="14"/>
      <c r="E38" s="14"/>
      <c r="F38" s="5"/>
      <c r="G38" s="11">
        <f t="shared" si="2"/>
        <v>0</v>
      </c>
      <c r="H38" s="11">
        <f t="shared" si="3"/>
        <v>0</v>
      </c>
      <c r="I38" s="11">
        <f t="shared" si="4"/>
        <v>0</v>
      </c>
      <c r="J38" s="5"/>
      <c r="K38" s="11">
        <f t="shared" si="5"/>
        <v>0</v>
      </c>
      <c r="L38" s="11">
        <f t="shared" si="6"/>
        <v>0</v>
      </c>
      <c r="M38" s="11">
        <f t="shared" si="7"/>
        <v>0</v>
      </c>
      <c r="N38" s="11" t="str">
        <f t="shared" si="8"/>
        <v/>
      </c>
      <c r="O38" s="11" t="str">
        <f t="shared" si="0"/>
        <v/>
      </c>
      <c r="P38" s="11" t="str">
        <f t="shared" si="1"/>
        <v/>
      </c>
      <c r="Q38" s="37"/>
      <c r="R38" s="33"/>
      <c r="S38" s="37"/>
      <c r="T38" s="33"/>
      <c r="U38" s="33"/>
      <c r="V38" s="76"/>
      <c r="W38" s="4"/>
      <c r="X38" s="4"/>
      <c r="Y38" s="4"/>
      <c r="Z38" s="4"/>
      <c r="AA38" s="4"/>
      <c r="AB38" s="4"/>
      <c r="AC38" s="4"/>
      <c r="AD38" s="4"/>
      <c r="AE38" s="4"/>
      <c r="AF38" s="4"/>
      <c r="AG38" s="20"/>
      <c r="AH38" s="20"/>
      <c r="AI38" s="20"/>
      <c r="AJ38" s="20"/>
      <c r="AK38" s="20"/>
      <c r="AL38" s="21"/>
      <c r="AM38" s="4"/>
      <c r="AN38" s="4"/>
      <c r="AO38" s="4"/>
      <c r="AP38" s="4"/>
      <c r="AQ38" s="4"/>
      <c r="AR38" s="4"/>
      <c r="AS38" s="4"/>
      <c r="AT38" s="4"/>
      <c r="AU38" s="4"/>
      <c r="AV38" s="4"/>
      <c r="AW38" s="4"/>
      <c r="AX38" s="4"/>
      <c r="AY38" s="4"/>
      <c r="AZ38" s="4"/>
      <c r="BA38" s="4"/>
      <c r="BB38" s="23"/>
      <c r="BC38" s="13"/>
      <c r="BD38" s="14"/>
      <c r="BE38" s="4"/>
      <c r="BF38" s="14"/>
      <c r="BG38" s="4"/>
      <c r="BH38" s="4"/>
      <c r="BI38" s="14"/>
      <c r="BJ38" s="4"/>
      <c r="BK38" s="20"/>
      <c r="BL38" s="51"/>
      <c r="BM38" s="4"/>
      <c r="BN38" s="4"/>
      <c r="BO38" s="53"/>
      <c r="BP38" s="51"/>
      <c r="BQ38" s="42"/>
      <c r="BR38" s="42"/>
      <c r="BS38" s="52"/>
      <c r="BT38" s="46"/>
      <c r="BU38" s="4"/>
      <c r="BV38" s="131"/>
      <c r="BW38" s="131"/>
      <c r="BX38" s="131"/>
      <c r="BY38" s="131"/>
      <c r="BZ38" s="131"/>
    </row>
    <row r="39" spans="2:78">
      <c r="B39" s="4">
        <v>25</v>
      </c>
      <c r="C39" s="14"/>
      <c r="D39" s="14"/>
      <c r="E39" s="14"/>
      <c r="F39" s="5"/>
      <c r="G39" s="11">
        <f t="shared" si="2"/>
        <v>0</v>
      </c>
      <c r="H39" s="11">
        <f t="shared" si="3"/>
        <v>0</v>
      </c>
      <c r="I39" s="11">
        <f t="shared" si="4"/>
        <v>0</v>
      </c>
      <c r="J39" s="5"/>
      <c r="K39" s="11">
        <f t="shared" si="5"/>
        <v>0</v>
      </c>
      <c r="L39" s="11">
        <f t="shared" si="6"/>
        <v>0</v>
      </c>
      <c r="M39" s="11">
        <f t="shared" si="7"/>
        <v>0</v>
      </c>
      <c r="N39" s="11" t="str">
        <f t="shared" si="8"/>
        <v/>
      </c>
      <c r="O39" s="11" t="str">
        <f t="shared" si="0"/>
        <v/>
      </c>
      <c r="P39" s="11" t="str">
        <f t="shared" si="1"/>
        <v/>
      </c>
      <c r="Q39" s="37"/>
      <c r="R39" s="33"/>
      <c r="S39" s="37"/>
      <c r="T39" s="33"/>
      <c r="U39" s="33"/>
      <c r="V39" s="76"/>
      <c r="W39" s="4"/>
      <c r="X39" s="4"/>
      <c r="Y39" s="4"/>
      <c r="Z39" s="4"/>
      <c r="AA39" s="4"/>
      <c r="AB39" s="4"/>
      <c r="AC39" s="4"/>
      <c r="AD39" s="4"/>
      <c r="AE39" s="4"/>
      <c r="AF39" s="4"/>
      <c r="AG39" s="20"/>
      <c r="AH39" s="20"/>
      <c r="AI39" s="20"/>
      <c r="AJ39" s="20"/>
      <c r="AK39" s="20"/>
      <c r="AL39" s="21"/>
      <c r="AM39" s="4"/>
      <c r="AN39" s="4"/>
      <c r="AO39" s="4"/>
      <c r="AP39" s="4"/>
      <c r="AQ39" s="4"/>
      <c r="AR39" s="4"/>
      <c r="AS39" s="4"/>
      <c r="AT39" s="4"/>
      <c r="AU39" s="4"/>
      <c r="AV39" s="4"/>
      <c r="AW39" s="4"/>
      <c r="AX39" s="4"/>
      <c r="AY39" s="4"/>
      <c r="AZ39" s="4"/>
      <c r="BA39" s="4"/>
      <c r="BB39" s="23"/>
      <c r="BC39" s="13"/>
      <c r="BD39" s="14"/>
      <c r="BE39" s="4"/>
      <c r="BF39" s="14"/>
      <c r="BG39" s="4"/>
      <c r="BH39" s="4"/>
      <c r="BI39" s="14"/>
      <c r="BJ39" s="4"/>
      <c r="BK39" s="20"/>
      <c r="BL39" s="51"/>
      <c r="BM39" s="4"/>
      <c r="BN39" s="4"/>
      <c r="BO39" s="53"/>
      <c r="BP39" s="51"/>
      <c r="BQ39" s="42"/>
      <c r="BR39" s="42"/>
      <c r="BS39" s="52"/>
      <c r="BT39" s="46"/>
      <c r="BU39" s="4"/>
      <c r="BV39" s="131"/>
      <c r="BW39" s="131"/>
      <c r="BX39" s="131"/>
      <c r="BY39" s="131"/>
      <c r="BZ39" s="131"/>
    </row>
    <row r="40" spans="2:78">
      <c r="B40" s="4">
        <v>26</v>
      </c>
      <c r="C40" s="14"/>
      <c r="D40" s="14"/>
      <c r="E40" s="14"/>
      <c r="F40" s="5"/>
      <c r="G40" s="11">
        <f t="shared" si="2"/>
        <v>0</v>
      </c>
      <c r="H40" s="11">
        <f t="shared" si="3"/>
        <v>0</v>
      </c>
      <c r="I40" s="11">
        <f t="shared" si="4"/>
        <v>0</v>
      </c>
      <c r="J40" s="5"/>
      <c r="K40" s="11">
        <f t="shared" si="5"/>
        <v>0</v>
      </c>
      <c r="L40" s="11">
        <f t="shared" si="6"/>
        <v>0</v>
      </c>
      <c r="M40" s="11">
        <f t="shared" si="7"/>
        <v>0</v>
      </c>
      <c r="N40" s="11" t="str">
        <f t="shared" si="8"/>
        <v/>
      </c>
      <c r="O40" s="11" t="str">
        <f t="shared" si="0"/>
        <v/>
      </c>
      <c r="P40" s="11" t="str">
        <f t="shared" si="1"/>
        <v/>
      </c>
      <c r="Q40" s="37"/>
      <c r="R40" s="33"/>
      <c r="S40" s="37"/>
      <c r="T40" s="33"/>
      <c r="U40" s="33"/>
      <c r="V40" s="76"/>
      <c r="W40" s="4"/>
      <c r="X40" s="4"/>
      <c r="Y40" s="4"/>
      <c r="Z40" s="4"/>
      <c r="AA40" s="4"/>
      <c r="AB40" s="4"/>
      <c r="AC40" s="4"/>
      <c r="AD40" s="4"/>
      <c r="AE40" s="4"/>
      <c r="AF40" s="4"/>
      <c r="AG40" s="20"/>
      <c r="AH40" s="20"/>
      <c r="AI40" s="20"/>
      <c r="AJ40" s="20"/>
      <c r="AK40" s="20"/>
      <c r="AL40" s="21"/>
      <c r="AM40" s="4"/>
      <c r="AN40" s="4"/>
      <c r="AO40" s="4"/>
      <c r="AP40" s="4"/>
      <c r="AQ40" s="4"/>
      <c r="AR40" s="4"/>
      <c r="AS40" s="4"/>
      <c r="AT40" s="4"/>
      <c r="AU40" s="4"/>
      <c r="AV40" s="4"/>
      <c r="AW40" s="4"/>
      <c r="AX40" s="4"/>
      <c r="AY40" s="4"/>
      <c r="AZ40" s="4"/>
      <c r="BA40" s="4"/>
      <c r="BB40" s="23"/>
      <c r="BC40" s="13"/>
      <c r="BD40" s="14"/>
      <c r="BE40" s="4"/>
      <c r="BF40" s="14"/>
      <c r="BG40" s="4"/>
      <c r="BH40" s="4"/>
      <c r="BI40" s="14"/>
      <c r="BJ40" s="4"/>
      <c r="BK40" s="20"/>
      <c r="BL40" s="51"/>
      <c r="BM40" s="4"/>
      <c r="BN40" s="4"/>
      <c r="BO40" s="53"/>
      <c r="BP40" s="51"/>
      <c r="BQ40" s="42"/>
      <c r="BR40" s="42"/>
      <c r="BS40" s="52"/>
      <c r="BT40" s="46"/>
      <c r="BU40" s="4"/>
      <c r="BV40" s="131"/>
      <c r="BW40" s="131"/>
      <c r="BX40" s="131"/>
      <c r="BY40" s="131"/>
      <c r="BZ40" s="131"/>
    </row>
    <row r="41" spans="2:78">
      <c r="B41" s="4">
        <v>27</v>
      </c>
      <c r="C41" s="14"/>
      <c r="D41" s="14"/>
      <c r="E41" s="14"/>
      <c r="F41" s="5"/>
      <c r="G41" s="11">
        <f t="shared" si="2"/>
        <v>0</v>
      </c>
      <c r="H41" s="11">
        <f t="shared" si="3"/>
        <v>0</v>
      </c>
      <c r="I41" s="11">
        <f t="shared" si="4"/>
        <v>0</v>
      </c>
      <c r="J41" s="5"/>
      <c r="K41" s="11">
        <f t="shared" si="5"/>
        <v>0</v>
      </c>
      <c r="L41" s="11">
        <f t="shared" si="6"/>
        <v>0</v>
      </c>
      <c r="M41" s="11">
        <f t="shared" si="7"/>
        <v>0</v>
      </c>
      <c r="N41" s="11" t="str">
        <f t="shared" si="8"/>
        <v/>
      </c>
      <c r="O41" s="11" t="str">
        <f t="shared" si="0"/>
        <v/>
      </c>
      <c r="P41" s="11" t="str">
        <f t="shared" si="1"/>
        <v/>
      </c>
      <c r="Q41" s="37"/>
      <c r="R41" s="33"/>
      <c r="S41" s="37"/>
      <c r="T41" s="33"/>
      <c r="U41" s="33"/>
      <c r="V41" s="76"/>
      <c r="W41" s="4"/>
      <c r="X41" s="4"/>
      <c r="Y41" s="4"/>
      <c r="Z41" s="4"/>
      <c r="AA41" s="4"/>
      <c r="AB41" s="4"/>
      <c r="AC41" s="4"/>
      <c r="AD41" s="4"/>
      <c r="AE41" s="4"/>
      <c r="AF41" s="4"/>
      <c r="AG41" s="20"/>
      <c r="AH41" s="20"/>
      <c r="AI41" s="20"/>
      <c r="AJ41" s="20"/>
      <c r="AK41" s="20"/>
      <c r="AL41" s="21"/>
      <c r="AM41" s="4"/>
      <c r="AN41" s="4"/>
      <c r="AO41" s="4"/>
      <c r="AP41" s="4"/>
      <c r="AQ41" s="4"/>
      <c r="AR41" s="4"/>
      <c r="AS41" s="4"/>
      <c r="AT41" s="4"/>
      <c r="AU41" s="4"/>
      <c r="AV41" s="4"/>
      <c r="AW41" s="4"/>
      <c r="AX41" s="4"/>
      <c r="AY41" s="4"/>
      <c r="AZ41" s="4"/>
      <c r="BA41" s="4"/>
      <c r="BB41" s="23"/>
      <c r="BC41" s="13"/>
      <c r="BD41" s="14"/>
      <c r="BE41" s="4"/>
      <c r="BF41" s="14"/>
      <c r="BG41" s="4"/>
      <c r="BH41" s="4"/>
      <c r="BI41" s="14"/>
      <c r="BJ41" s="4"/>
      <c r="BK41" s="20"/>
      <c r="BL41" s="51"/>
      <c r="BM41" s="4"/>
      <c r="BN41" s="4"/>
      <c r="BO41" s="53"/>
      <c r="BP41" s="51"/>
      <c r="BQ41" s="42"/>
      <c r="BR41" s="42"/>
      <c r="BS41" s="52"/>
      <c r="BT41" s="46"/>
      <c r="BU41" s="4"/>
      <c r="BV41" s="131"/>
      <c r="BW41" s="131"/>
      <c r="BX41" s="131"/>
      <c r="BY41" s="131"/>
      <c r="BZ41" s="131"/>
    </row>
    <row r="42" spans="2:78">
      <c r="B42" s="4">
        <v>28</v>
      </c>
      <c r="C42" s="14"/>
      <c r="D42" s="14"/>
      <c r="E42" s="14"/>
      <c r="F42" s="5"/>
      <c r="G42" s="11">
        <f t="shared" si="2"/>
        <v>0</v>
      </c>
      <c r="H42" s="11">
        <f t="shared" si="3"/>
        <v>0</v>
      </c>
      <c r="I42" s="11">
        <f t="shared" si="4"/>
        <v>0</v>
      </c>
      <c r="J42" s="5"/>
      <c r="K42" s="11">
        <f t="shared" si="5"/>
        <v>0</v>
      </c>
      <c r="L42" s="11">
        <f t="shared" si="6"/>
        <v>0</v>
      </c>
      <c r="M42" s="11">
        <f t="shared" si="7"/>
        <v>0</v>
      </c>
      <c r="N42" s="11" t="str">
        <f t="shared" si="8"/>
        <v/>
      </c>
      <c r="O42" s="11" t="str">
        <f t="shared" si="0"/>
        <v/>
      </c>
      <c r="P42" s="11" t="str">
        <f t="shared" si="1"/>
        <v/>
      </c>
      <c r="Q42" s="37"/>
      <c r="R42" s="33"/>
      <c r="S42" s="37"/>
      <c r="T42" s="33"/>
      <c r="U42" s="33"/>
      <c r="V42" s="76"/>
      <c r="W42" s="4"/>
      <c r="X42" s="4"/>
      <c r="Y42" s="4"/>
      <c r="Z42" s="4"/>
      <c r="AA42" s="4"/>
      <c r="AB42" s="4"/>
      <c r="AC42" s="4"/>
      <c r="AD42" s="4"/>
      <c r="AE42" s="4"/>
      <c r="AF42" s="4"/>
      <c r="AG42" s="20"/>
      <c r="AH42" s="20"/>
      <c r="AI42" s="20"/>
      <c r="AJ42" s="20"/>
      <c r="AK42" s="20"/>
      <c r="AL42" s="21"/>
      <c r="AM42" s="4"/>
      <c r="AN42" s="4"/>
      <c r="AO42" s="4"/>
      <c r="AP42" s="4"/>
      <c r="AQ42" s="4"/>
      <c r="AR42" s="4"/>
      <c r="AS42" s="4"/>
      <c r="AT42" s="4"/>
      <c r="AU42" s="4"/>
      <c r="AV42" s="4"/>
      <c r="AW42" s="4"/>
      <c r="AX42" s="4"/>
      <c r="AY42" s="4"/>
      <c r="AZ42" s="4"/>
      <c r="BA42" s="4"/>
      <c r="BB42" s="23"/>
      <c r="BC42" s="13"/>
      <c r="BD42" s="14"/>
      <c r="BE42" s="4"/>
      <c r="BF42" s="14"/>
      <c r="BG42" s="4"/>
      <c r="BH42" s="4"/>
      <c r="BI42" s="14"/>
      <c r="BJ42" s="4"/>
      <c r="BK42" s="20"/>
      <c r="BL42" s="51"/>
      <c r="BM42" s="4"/>
      <c r="BN42" s="4"/>
      <c r="BO42" s="53"/>
      <c r="BP42" s="51"/>
      <c r="BQ42" s="42"/>
      <c r="BR42" s="42"/>
      <c r="BS42" s="52"/>
      <c r="BT42" s="46"/>
      <c r="BU42" s="4"/>
      <c r="BV42" s="131"/>
      <c r="BW42" s="131"/>
      <c r="BX42" s="131"/>
      <c r="BY42" s="131"/>
      <c r="BZ42" s="131"/>
    </row>
    <row r="43" spans="2:78">
      <c r="B43" s="4">
        <v>29</v>
      </c>
      <c r="C43" s="14"/>
      <c r="D43" s="14"/>
      <c r="E43" s="14"/>
      <c r="F43" s="5"/>
      <c r="G43" s="11">
        <f t="shared" si="2"/>
        <v>0</v>
      </c>
      <c r="H43" s="11">
        <f t="shared" si="3"/>
        <v>0</v>
      </c>
      <c r="I43" s="11">
        <f t="shared" si="4"/>
        <v>0</v>
      </c>
      <c r="J43" s="5"/>
      <c r="K43" s="11">
        <f t="shared" si="5"/>
        <v>0</v>
      </c>
      <c r="L43" s="11">
        <f t="shared" si="6"/>
        <v>0</v>
      </c>
      <c r="M43" s="11">
        <f t="shared" si="7"/>
        <v>0</v>
      </c>
      <c r="N43" s="11" t="str">
        <f t="shared" si="8"/>
        <v/>
      </c>
      <c r="O43" s="11" t="str">
        <f t="shared" si="0"/>
        <v/>
      </c>
      <c r="P43" s="11" t="str">
        <f t="shared" si="1"/>
        <v/>
      </c>
      <c r="Q43" s="37"/>
      <c r="R43" s="33"/>
      <c r="S43" s="37"/>
      <c r="T43" s="33"/>
      <c r="U43" s="33"/>
      <c r="V43" s="76"/>
      <c r="W43" s="4"/>
      <c r="X43" s="4"/>
      <c r="Y43" s="4"/>
      <c r="Z43" s="4"/>
      <c r="AA43" s="4"/>
      <c r="AB43" s="4"/>
      <c r="AC43" s="4"/>
      <c r="AD43" s="4"/>
      <c r="AE43" s="4"/>
      <c r="AF43" s="4"/>
      <c r="AG43" s="20"/>
      <c r="AH43" s="20"/>
      <c r="AI43" s="20"/>
      <c r="AJ43" s="20"/>
      <c r="AK43" s="20"/>
      <c r="AL43" s="21"/>
      <c r="AM43" s="4"/>
      <c r="AN43" s="4"/>
      <c r="AO43" s="4"/>
      <c r="AP43" s="4"/>
      <c r="AQ43" s="4"/>
      <c r="AR43" s="4"/>
      <c r="AS43" s="4"/>
      <c r="AT43" s="4"/>
      <c r="AU43" s="4"/>
      <c r="AV43" s="4"/>
      <c r="AW43" s="4"/>
      <c r="AX43" s="4"/>
      <c r="AY43" s="4"/>
      <c r="AZ43" s="4"/>
      <c r="BA43" s="4"/>
      <c r="BB43" s="23"/>
      <c r="BC43" s="13"/>
      <c r="BD43" s="14"/>
      <c r="BE43" s="4"/>
      <c r="BF43" s="14"/>
      <c r="BG43" s="4"/>
      <c r="BH43" s="4"/>
      <c r="BI43" s="14"/>
      <c r="BJ43" s="4"/>
      <c r="BK43" s="20"/>
      <c r="BL43" s="51"/>
      <c r="BM43" s="4"/>
      <c r="BN43" s="4"/>
      <c r="BO43" s="53"/>
      <c r="BP43" s="51"/>
      <c r="BQ43" s="42"/>
      <c r="BR43" s="42"/>
      <c r="BS43" s="52"/>
      <c r="BT43" s="46"/>
      <c r="BU43" s="4"/>
      <c r="BV43" s="131"/>
      <c r="BW43" s="131"/>
      <c r="BX43" s="131"/>
      <c r="BY43" s="131"/>
      <c r="BZ43" s="131"/>
    </row>
    <row r="44" spans="2:78">
      <c r="B44" s="4">
        <v>30</v>
      </c>
      <c r="C44" s="14"/>
      <c r="D44" s="14"/>
      <c r="E44" s="14"/>
      <c r="F44" s="5"/>
      <c r="G44" s="11">
        <f t="shared" si="2"/>
        <v>0</v>
      </c>
      <c r="H44" s="11">
        <f t="shared" si="3"/>
        <v>0</v>
      </c>
      <c r="I44" s="11">
        <f t="shared" si="4"/>
        <v>0</v>
      </c>
      <c r="J44" s="5"/>
      <c r="K44" s="11">
        <f t="shared" si="5"/>
        <v>0</v>
      </c>
      <c r="L44" s="11">
        <f t="shared" si="6"/>
        <v>0</v>
      </c>
      <c r="M44" s="11">
        <f t="shared" si="7"/>
        <v>0</v>
      </c>
      <c r="N44" s="11" t="str">
        <f t="shared" si="8"/>
        <v/>
      </c>
      <c r="O44" s="11" t="str">
        <f t="shared" si="0"/>
        <v/>
      </c>
      <c r="P44" s="11" t="str">
        <f t="shared" si="1"/>
        <v/>
      </c>
      <c r="Q44" s="37"/>
      <c r="R44" s="33"/>
      <c r="S44" s="37"/>
      <c r="T44" s="33"/>
      <c r="U44" s="33"/>
      <c r="V44" s="76"/>
      <c r="W44" s="4"/>
      <c r="X44" s="4"/>
      <c r="Y44" s="4"/>
      <c r="Z44" s="4"/>
      <c r="AA44" s="4"/>
      <c r="AB44" s="4"/>
      <c r="AC44" s="4"/>
      <c r="AD44" s="4"/>
      <c r="AE44" s="4"/>
      <c r="AF44" s="4"/>
      <c r="AG44" s="20"/>
      <c r="AH44" s="20"/>
      <c r="AI44" s="20"/>
      <c r="AJ44" s="20"/>
      <c r="AK44" s="20"/>
      <c r="AL44" s="21"/>
      <c r="AM44" s="4"/>
      <c r="AN44" s="4"/>
      <c r="AO44" s="4"/>
      <c r="AP44" s="4"/>
      <c r="AQ44" s="4"/>
      <c r="AR44" s="4"/>
      <c r="AS44" s="4"/>
      <c r="AT44" s="4"/>
      <c r="AU44" s="4"/>
      <c r="AV44" s="4"/>
      <c r="AW44" s="4"/>
      <c r="AX44" s="4"/>
      <c r="AY44" s="4"/>
      <c r="AZ44" s="4"/>
      <c r="BA44" s="4"/>
      <c r="BB44" s="23"/>
      <c r="BC44" s="13"/>
      <c r="BD44" s="14"/>
      <c r="BE44" s="4"/>
      <c r="BF44" s="14"/>
      <c r="BG44" s="4"/>
      <c r="BH44" s="4"/>
      <c r="BI44" s="14"/>
      <c r="BJ44" s="4"/>
      <c r="BK44" s="20"/>
      <c r="BL44" s="51"/>
      <c r="BM44" s="4"/>
      <c r="BN44" s="4"/>
      <c r="BO44" s="53"/>
      <c r="BP44" s="51"/>
      <c r="BQ44" s="42"/>
      <c r="BR44" s="42"/>
      <c r="BS44" s="52"/>
      <c r="BT44" s="46"/>
      <c r="BU44" s="4"/>
      <c r="BV44" s="131"/>
      <c r="BW44" s="131"/>
      <c r="BX44" s="131"/>
      <c r="BY44" s="131"/>
      <c r="BZ44" s="131"/>
    </row>
    <row r="45" spans="2:78">
      <c r="B45" s="4">
        <v>31</v>
      </c>
      <c r="C45" s="14"/>
      <c r="D45" s="14"/>
      <c r="E45" s="14"/>
      <c r="F45" s="5"/>
      <c r="G45" s="11">
        <f t="shared" si="2"/>
        <v>0</v>
      </c>
      <c r="H45" s="11">
        <f t="shared" si="3"/>
        <v>0</v>
      </c>
      <c r="I45" s="11">
        <f t="shared" si="4"/>
        <v>0</v>
      </c>
      <c r="J45" s="5"/>
      <c r="K45" s="11">
        <f t="shared" si="5"/>
        <v>0</v>
      </c>
      <c r="L45" s="11">
        <f t="shared" si="6"/>
        <v>0</v>
      </c>
      <c r="M45" s="11">
        <f t="shared" si="7"/>
        <v>0</v>
      </c>
      <c r="N45" s="11" t="str">
        <f t="shared" si="8"/>
        <v/>
      </c>
      <c r="O45" s="11" t="str">
        <f t="shared" si="0"/>
        <v/>
      </c>
      <c r="P45" s="11" t="str">
        <f t="shared" si="1"/>
        <v/>
      </c>
      <c r="Q45" s="37"/>
      <c r="R45" s="33"/>
      <c r="S45" s="37"/>
      <c r="T45" s="33"/>
      <c r="U45" s="33"/>
      <c r="V45" s="76"/>
      <c r="W45" s="4"/>
      <c r="X45" s="4"/>
      <c r="Y45" s="4"/>
      <c r="Z45" s="4"/>
      <c r="AA45" s="4"/>
      <c r="AB45" s="4"/>
      <c r="AC45" s="4"/>
      <c r="AD45" s="4"/>
      <c r="AE45" s="4"/>
      <c r="AF45" s="4"/>
      <c r="AG45" s="20"/>
      <c r="AH45" s="20"/>
      <c r="AI45" s="20"/>
      <c r="AJ45" s="20"/>
      <c r="AK45" s="20"/>
      <c r="AL45" s="21"/>
      <c r="AM45" s="4"/>
      <c r="AN45" s="4"/>
      <c r="AO45" s="4"/>
      <c r="AP45" s="4"/>
      <c r="AQ45" s="4"/>
      <c r="AR45" s="4"/>
      <c r="AS45" s="4"/>
      <c r="AT45" s="4"/>
      <c r="AU45" s="4"/>
      <c r="AV45" s="4"/>
      <c r="AW45" s="4"/>
      <c r="AX45" s="4"/>
      <c r="AY45" s="4"/>
      <c r="AZ45" s="4"/>
      <c r="BA45" s="4"/>
      <c r="BB45" s="23"/>
      <c r="BC45" s="13"/>
      <c r="BD45" s="14"/>
      <c r="BE45" s="4"/>
      <c r="BF45" s="14"/>
      <c r="BG45" s="4"/>
      <c r="BH45" s="4"/>
      <c r="BI45" s="14"/>
      <c r="BJ45" s="4"/>
      <c r="BK45" s="20"/>
      <c r="BL45" s="51"/>
      <c r="BM45" s="4"/>
      <c r="BN45" s="4"/>
      <c r="BO45" s="53"/>
      <c r="BP45" s="51"/>
      <c r="BQ45" s="42"/>
      <c r="BR45" s="42"/>
      <c r="BS45" s="52"/>
      <c r="BT45" s="46"/>
      <c r="BU45" s="4"/>
      <c r="BV45" s="131"/>
      <c r="BW45" s="131"/>
      <c r="BX45" s="131"/>
      <c r="BY45" s="131"/>
      <c r="BZ45" s="131"/>
    </row>
    <row r="46" spans="2:78">
      <c r="B46" s="4">
        <v>32</v>
      </c>
      <c r="C46" s="14"/>
      <c r="D46" s="14"/>
      <c r="E46" s="14"/>
      <c r="F46" s="5"/>
      <c r="G46" s="11">
        <f t="shared" si="2"/>
        <v>0</v>
      </c>
      <c r="H46" s="11">
        <f t="shared" si="3"/>
        <v>0</v>
      </c>
      <c r="I46" s="11">
        <f t="shared" si="4"/>
        <v>0</v>
      </c>
      <c r="J46" s="5"/>
      <c r="K46" s="11">
        <f t="shared" si="5"/>
        <v>0</v>
      </c>
      <c r="L46" s="11">
        <f t="shared" si="6"/>
        <v>0</v>
      </c>
      <c r="M46" s="11">
        <f t="shared" si="7"/>
        <v>0</v>
      </c>
      <c r="N46" s="11" t="str">
        <f t="shared" si="8"/>
        <v/>
      </c>
      <c r="O46" s="11" t="str">
        <f t="shared" si="0"/>
        <v/>
      </c>
      <c r="P46" s="11" t="str">
        <f t="shared" si="1"/>
        <v/>
      </c>
      <c r="Q46" s="37"/>
      <c r="R46" s="33"/>
      <c r="S46" s="37"/>
      <c r="T46" s="33"/>
      <c r="U46" s="33"/>
      <c r="V46" s="76"/>
      <c r="W46" s="4"/>
      <c r="X46" s="4"/>
      <c r="Y46" s="4"/>
      <c r="Z46" s="4"/>
      <c r="AA46" s="4"/>
      <c r="AB46" s="4"/>
      <c r="AC46" s="4"/>
      <c r="AD46" s="4"/>
      <c r="AE46" s="4"/>
      <c r="AF46" s="4"/>
      <c r="AG46" s="20"/>
      <c r="AH46" s="20"/>
      <c r="AI46" s="20"/>
      <c r="AJ46" s="20"/>
      <c r="AK46" s="20"/>
      <c r="AL46" s="21"/>
      <c r="AM46" s="4"/>
      <c r="AN46" s="4"/>
      <c r="AO46" s="4"/>
      <c r="AP46" s="4"/>
      <c r="AQ46" s="4"/>
      <c r="AR46" s="4"/>
      <c r="AS46" s="4"/>
      <c r="AT46" s="4"/>
      <c r="AU46" s="4"/>
      <c r="AV46" s="4"/>
      <c r="AW46" s="4"/>
      <c r="AX46" s="4"/>
      <c r="AY46" s="4"/>
      <c r="AZ46" s="4"/>
      <c r="BA46" s="4"/>
      <c r="BB46" s="23"/>
      <c r="BC46" s="13"/>
      <c r="BD46" s="14"/>
      <c r="BE46" s="4"/>
      <c r="BF46" s="14"/>
      <c r="BG46" s="4"/>
      <c r="BH46" s="4"/>
      <c r="BI46" s="14"/>
      <c r="BJ46" s="4"/>
      <c r="BK46" s="20"/>
      <c r="BL46" s="51"/>
      <c r="BM46" s="4"/>
      <c r="BN46" s="4"/>
      <c r="BO46" s="53"/>
      <c r="BP46" s="51"/>
      <c r="BQ46" s="42"/>
      <c r="BR46" s="42"/>
      <c r="BS46" s="52"/>
      <c r="BT46" s="46"/>
      <c r="BU46" s="4"/>
      <c r="BV46" s="131"/>
      <c r="BW46" s="131"/>
      <c r="BX46" s="131"/>
      <c r="BY46" s="131"/>
      <c r="BZ46" s="131"/>
    </row>
    <row r="47" spans="2:78">
      <c r="B47" s="4">
        <v>33</v>
      </c>
      <c r="C47" s="14"/>
      <c r="D47" s="14"/>
      <c r="E47" s="14"/>
      <c r="F47" s="5"/>
      <c r="G47" s="11">
        <f t="shared" si="2"/>
        <v>0</v>
      </c>
      <c r="H47" s="11">
        <f t="shared" si="3"/>
        <v>0</v>
      </c>
      <c r="I47" s="11">
        <f t="shared" si="4"/>
        <v>0</v>
      </c>
      <c r="J47" s="5"/>
      <c r="K47" s="11">
        <f t="shared" si="5"/>
        <v>0</v>
      </c>
      <c r="L47" s="11">
        <f t="shared" si="6"/>
        <v>0</v>
      </c>
      <c r="M47" s="11">
        <f t="shared" si="7"/>
        <v>0</v>
      </c>
      <c r="N47" s="11" t="str">
        <f t="shared" si="8"/>
        <v/>
      </c>
      <c r="O47" s="11" t="str">
        <f t="shared" si="0"/>
        <v/>
      </c>
      <c r="P47" s="11" t="str">
        <f t="shared" si="1"/>
        <v/>
      </c>
      <c r="Q47" s="37"/>
      <c r="R47" s="33"/>
      <c r="S47" s="37"/>
      <c r="T47" s="33"/>
      <c r="U47" s="33"/>
      <c r="V47" s="76"/>
      <c r="W47" s="4"/>
      <c r="X47" s="4"/>
      <c r="Y47" s="4"/>
      <c r="Z47" s="4"/>
      <c r="AA47" s="4"/>
      <c r="AB47" s="4"/>
      <c r="AC47" s="4"/>
      <c r="AD47" s="4"/>
      <c r="AE47" s="4"/>
      <c r="AF47" s="4"/>
      <c r="AG47" s="20"/>
      <c r="AH47" s="20"/>
      <c r="AI47" s="20"/>
      <c r="AJ47" s="20"/>
      <c r="AK47" s="20"/>
      <c r="AL47" s="21"/>
      <c r="AM47" s="4"/>
      <c r="AN47" s="4"/>
      <c r="AO47" s="4"/>
      <c r="AP47" s="4"/>
      <c r="AQ47" s="4"/>
      <c r="AR47" s="4"/>
      <c r="AS47" s="4"/>
      <c r="AT47" s="4"/>
      <c r="AU47" s="4"/>
      <c r="AV47" s="4"/>
      <c r="AW47" s="4"/>
      <c r="AX47" s="4"/>
      <c r="AY47" s="4"/>
      <c r="AZ47" s="4"/>
      <c r="BA47" s="4"/>
      <c r="BB47" s="23"/>
      <c r="BC47" s="13"/>
      <c r="BD47" s="14"/>
      <c r="BE47" s="4"/>
      <c r="BF47" s="14"/>
      <c r="BG47" s="4"/>
      <c r="BH47" s="4"/>
      <c r="BI47" s="14"/>
      <c r="BJ47" s="4"/>
      <c r="BK47" s="20"/>
      <c r="BL47" s="51"/>
      <c r="BM47" s="4"/>
      <c r="BN47" s="4"/>
      <c r="BO47" s="53"/>
      <c r="BP47" s="51"/>
      <c r="BQ47" s="42"/>
      <c r="BR47" s="42"/>
      <c r="BS47" s="52"/>
      <c r="BT47" s="46"/>
      <c r="BU47" s="4"/>
      <c r="BV47" s="131"/>
      <c r="BW47" s="131"/>
      <c r="BX47" s="131"/>
      <c r="BY47" s="131"/>
      <c r="BZ47" s="131"/>
    </row>
    <row r="48" spans="2:78">
      <c r="B48" s="4">
        <v>34</v>
      </c>
      <c r="C48" s="14"/>
      <c r="D48" s="14"/>
      <c r="E48" s="14"/>
      <c r="F48" s="5"/>
      <c r="G48" s="11">
        <f t="shared" si="2"/>
        <v>0</v>
      </c>
      <c r="H48" s="11">
        <f t="shared" si="3"/>
        <v>0</v>
      </c>
      <c r="I48" s="11">
        <f t="shared" si="4"/>
        <v>0</v>
      </c>
      <c r="J48" s="5"/>
      <c r="K48" s="11">
        <f t="shared" si="5"/>
        <v>0</v>
      </c>
      <c r="L48" s="11">
        <f t="shared" si="6"/>
        <v>0</v>
      </c>
      <c r="M48" s="11">
        <f t="shared" si="7"/>
        <v>0</v>
      </c>
      <c r="N48" s="11" t="str">
        <f t="shared" si="8"/>
        <v/>
      </c>
      <c r="O48" s="11" t="str">
        <f t="shared" si="0"/>
        <v/>
      </c>
      <c r="P48" s="11" t="str">
        <f t="shared" si="1"/>
        <v/>
      </c>
      <c r="Q48" s="37"/>
      <c r="R48" s="33"/>
      <c r="S48" s="37"/>
      <c r="T48" s="33"/>
      <c r="U48" s="33"/>
      <c r="V48" s="76"/>
      <c r="W48" s="4"/>
      <c r="X48" s="4"/>
      <c r="Y48" s="4"/>
      <c r="Z48" s="4"/>
      <c r="AA48" s="4"/>
      <c r="AB48" s="4"/>
      <c r="AC48" s="4"/>
      <c r="AD48" s="4"/>
      <c r="AE48" s="4"/>
      <c r="AF48" s="4"/>
      <c r="AG48" s="20"/>
      <c r="AH48" s="20"/>
      <c r="AI48" s="20"/>
      <c r="AJ48" s="20"/>
      <c r="AK48" s="20"/>
      <c r="AL48" s="21"/>
      <c r="AM48" s="4"/>
      <c r="AN48" s="4"/>
      <c r="AO48" s="4"/>
      <c r="AP48" s="4"/>
      <c r="AQ48" s="4"/>
      <c r="AR48" s="4"/>
      <c r="AS48" s="4"/>
      <c r="AT48" s="4"/>
      <c r="AU48" s="4"/>
      <c r="AV48" s="4"/>
      <c r="AW48" s="4"/>
      <c r="AX48" s="4"/>
      <c r="AY48" s="4"/>
      <c r="AZ48" s="4"/>
      <c r="BA48" s="4"/>
      <c r="BB48" s="23"/>
      <c r="BC48" s="13"/>
      <c r="BD48" s="14"/>
      <c r="BE48" s="4"/>
      <c r="BF48" s="14"/>
      <c r="BG48" s="4"/>
      <c r="BH48" s="4"/>
      <c r="BI48" s="14"/>
      <c r="BJ48" s="4"/>
      <c r="BK48" s="20"/>
      <c r="BL48" s="51"/>
      <c r="BM48" s="4"/>
      <c r="BN48" s="4"/>
      <c r="BO48" s="53"/>
      <c r="BP48" s="51"/>
      <c r="BQ48" s="42"/>
      <c r="BR48" s="42"/>
      <c r="BS48" s="52"/>
      <c r="BT48" s="46"/>
      <c r="BU48" s="4"/>
      <c r="BV48" s="131"/>
      <c r="BW48" s="131"/>
      <c r="BX48" s="131"/>
      <c r="BY48" s="131"/>
      <c r="BZ48" s="131"/>
    </row>
    <row r="49" spans="2:78">
      <c r="B49" s="4">
        <v>35</v>
      </c>
      <c r="C49" s="14"/>
      <c r="D49" s="14"/>
      <c r="E49" s="14"/>
      <c r="F49" s="5"/>
      <c r="G49" s="11">
        <f t="shared" si="2"/>
        <v>0</v>
      </c>
      <c r="H49" s="11">
        <f t="shared" si="3"/>
        <v>0</v>
      </c>
      <c r="I49" s="11">
        <f t="shared" si="4"/>
        <v>0</v>
      </c>
      <c r="J49" s="5"/>
      <c r="K49" s="11">
        <f t="shared" si="5"/>
        <v>0</v>
      </c>
      <c r="L49" s="11">
        <f t="shared" si="6"/>
        <v>0</v>
      </c>
      <c r="M49" s="11">
        <f t="shared" si="7"/>
        <v>0</v>
      </c>
      <c r="N49" s="11" t="str">
        <f t="shared" si="8"/>
        <v/>
      </c>
      <c r="O49" s="11" t="str">
        <f t="shared" si="0"/>
        <v/>
      </c>
      <c r="P49" s="11" t="str">
        <f t="shared" si="1"/>
        <v/>
      </c>
      <c r="Q49" s="37"/>
      <c r="R49" s="33"/>
      <c r="S49" s="37"/>
      <c r="T49" s="33"/>
      <c r="U49" s="33"/>
      <c r="V49" s="76"/>
      <c r="W49" s="4"/>
      <c r="X49" s="4"/>
      <c r="Y49" s="4"/>
      <c r="Z49" s="4"/>
      <c r="AA49" s="4"/>
      <c r="AB49" s="4"/>
      <c r="AC49" s="4"/>
      <c r="AD49" s="4"/>
      <c r="AE49" s="4"/>
      <c r="AF49" s="4"/>
      <c r="AG49" s="20"/>
      <c r="AH49" s="20"/>
      <c r="AI49" s="20"/>
      <c r="AJ49" s="20"/>
      <c r="AK49" s="20"/>
      <c r="AL49" s="21"/>
      <c r="AM49" s="4"/>
      <c r="AN49" s="4"/>
      <c r="AO49" s="4"/>
      <c r="AP49" s="4"/>
      <c r="AQ49" s="4"/>
      <c r="AR49" s="4"/>
      <c r="AS49" s="4"/>
      <c r="AT49" s="4"/>
      <c r="AU49" s="4"/>
      <c r="AV49" s="4"/>
      <c r="AW49" s="4"/>
      <c r="AX49" s="4"/>
      <c r="AY49" s="4"/>
      <c r="AZ49" s="4"/>
      <c r="BA49" s="4"/>
      <c r="BB49" s="23"/>
      <c r="BC49" s="13"/>
      <c r="BD49" s="14"/>
      <c r="BE49" s="4"/>
      <c r="BF49" s="14"/>
      <c r="BG49" s="4"/>
      <c r="BH49" s="4"/>
      <c r="BI49" s="14"/>
      <c r="BJ49" s="4"/>
      <c r="BK49" s="20"/>
      <c r="BL49" s="51"/>
      <c r="BM49" s="4"/>
      <c r="BN49" s="4"/>
      <c r="BO49" s="53"/>
      <c r="BP49" s="51"/>
      <c r="BQ49" s="42"/>
      <c r="BR49" s="42"/>
      <c r="BS49" s="52"/>
      <c r="BT49" s="46"/>
      <c r="BU49" s="4"/>
      <c r="BV49" s="131"/>
      <c r="BW49" s="131"/>
      <c r="BX49" s="131"/>
      <c r="BY49" s="131"/>
      <c r="BZ49" s="131"/>
    </row>
    <row r="50" spans="2:78">
      <c r="B50" s="4">
        <v>36</v>
      </c>
      <c r="C50" s="14"/>
      <c r="D50" s="14"/>
      <c r="E50" s="14"/>
      <c r="F50" s="5"/>
      <c r="G50" s="11">
        <f t="shared" si="2"/>
        <v>0</v>
      </c>
      <c r="H50" s="11">
        <f t="shared" si="3"/>
        <v>0</v>
      </c>
      <c r="I50" s="11">
        <f t="shared" si="4"/>
        <v>0</v>
      </c>
      <c r="J50" s="5"/>
      <c r="K50" s="11">
        <f t="shared" si="5"/>
        <v>0</v>
      </c>
      <c r="L50" s="11">
        <f t="shared" si="6"/>
        <v>0</v>
      </c>
      <c r="M50" s="11">
        <f t="shared" si="7"/>
        <v>0</v>
      </c>
      <c r="N50" s="11" t="str">
        <f t="shared" si="8"/>
        <v/>
      </c>
      <c r="O50" s="11" t="str">
        <f t="shared" si="0"/>
        <v/>
      </c>
      <c r="P50" s="11" t="str">
        <f t="shared" si="1"/>
        <v/>
      </c>
      <c r="Q50" s="37"/>
      <c r="R50" s="33"/>
      <c r="S50" s="37"/>
      <c r="T50" s="33"/>
      <c r="U50" s="33"/>
      <c r="V50" s="76"/>
      <c r="W50" s="4"/>
      <c r="X50" s="4"/>
      <c r="Y50" s="4"/>
      <c r="Z50" s="4"/>
      <c r="AA50" s="4"/>
      <c r="AB50" s="4"/>
      <c r="AC50" s="4"/>
      <c r="AD50" s="4"/>
      <c r="AE50" s="4"/>
      <c r="AF50" s="4"/>
      <c r="AG50" s="20"/>
      <c r="AH50" s="20"/>
      <c r="AI50" s="20"/>
      <c r="AJ50" s="20"/>
      <c r="AK50" s="20"/>
      <c r="AL50" s="21"/>
      <c r="AM50" s="4"/>
      <c r="AN50" s="4"/>
      <c r="AO50" s="4"/>
      <c r="AP50" s="4"/>
      <c r="AQ50" s="4"/>
      <c r="AR50" s="4"/>
      <c r="AS50" s="4"/>
      <c r="AT50" s="4"/>
      <c r="AU50" s="4"/>
      <c r="AV50" s="4"/>
      <c r="AW50" s="4"/>
      <c r="AX50" s="4"/>
      <c r="AY50" s="4"/>
      <c r="AZ50" s="4"/>
      <c r="BA50" s="4"/>
      <c r="BB50" s="23"/>
      <c r="BC50" s="13"/>
      <c r="BD50" s="14"/>
      <c r="BE50" s="4"/>
      <c r="BF50" s="14"/>
      <c r="BG50" s="4"/>
      <c r="BH50" s="4"/>
      <c r="BI50" s="14"/>
      <c r="BJ50" s="4"/>
      <c r="BK50" s="20"/>
      <c r="BL50" s="51"/>
      <c r="BM50" s="4"/>
      <c r="BN50" s="4"/>
      <c r="BO50" s="53"/>
      <c r="BP50" s="51"/>
      <c r="BQ50" s="42"/>
      <c r="BR50" s="42"/>
      <c r="BS50" s="52"/>
      <c r="BT50" s="46"/>
      <c r="BU50" s="4"/>
      <c r="BV50" s="131"/>
      <c r="BW50" s="131"/>
      <c r="BX50" s="131"/>
      <c r="BY50" s="131"/>
      <c r="BZ50" s="131"/>
    </row>
    <row r="51" spans="2:78">
      <c r="B51" s="4">
        <v>37</v>
      </c>
      <c r="C51" s="14"/>
      <c r="D51" s="14"/>
      <c r="E51" s="14"/>
      <c r="F51" s="5"/>
      <c r="G51" s="11">
        <f t="shared" si="2"/>
        <v>0</v>
      </c>
      <c r="H51" s="11">
        <f t="shared" si="3"/>
        <v>0</v>
      </c>
      <c r="I51" s="11">
        <f t="shared" si="4"/>
        <v>0</v>
      </c>
      <c r="J51" s="5"/>
      <c r="K51" s="11">
        <f t="shared" si="5"/>
        <v>0</v>
      </c>
      <c r="L51" s="11">
        <f t="shared" si="6"/>
        <v>0</v>
      </c>
      <c r="M51" s="11">
        <f t="shared" si="7"/>
        <v>0</v>
      </c>
      <c r="N51" s="11" t="str">
        <f t="shared" si="8"/>
        <v/>
      </c>
      <c r="O51" s="11" t="str">
        <f t="shared" si="0"/>
        <v/>
      </c>
      <c r="P51" s="11" t="str">
        <f t="shared" si="1"/>
        <v/>
      </c>
      <c r="Q51" s="37"/>
      <c r="R51" s="33"/>
      <c r="S51" s="37"/>
      <c r="T51" s="33"/>
      <c r="U51" s="33"/>
      <c r="V51" s="76"/>
      <c r="W51" s="4"/>
      <c r="X51" s="4"/>
      <c r="Y51" s="4"/>
      <c r="Z51" s="4"/>
      <c r="AA51" s="4"/>
      <c r="AB51" s="4"/>
      <c r="AC51" s="4"/>
      <c r="AD51" s="4"/>
      <c r="AE51" s="4"/>
      <c r="AF51" s="4"/>
      <c r="AG51" s="20"/>
      <c r="AH51" s="20"/>
      <c r="AI51" s="20"/>
      <c r="AJ51" s="20"/>
      <c r="AK51" s="20"/>
      <c r="AL51" s="21"/>
      <c r="AM51" s="4"/>
      <c r="AN51" s="4"/>
      <c r="AO51" s="4"/>
      <c r="AP51" s="4"/>
      <c r="AQ51" s="4"/>
      <c r="AR51" s="4"/>
      <c r="AS51" s="4"/>
      <c r="AT51" s="4"/>
      <c r="AU51" s="4"/>
      <c r="AV51" s="4"/>
      <c r="AW51" s="4"/>
      <c r="AX51" s="4"/>
      <c r="AY51" s="4"/>
      <c r="AZ51" s="4"/>
      <c r="BA51" s="4"/>
      <c r="BB51" s="23"/>
      <c r="BC51" s="13"/>
      <c r="BD51" s="14"/>
      <c r="BE51" s="4"/>
      <c r="BF51" s="14"/>
      <c r="BG51" s="4"/>
      <c r="BH51" s="4"/>
      <c r="BI51" s="14"/>
      <c r="BJ51" s="4"/>
      <c r="BK51" s="20"/>
      <c r="BL51" s="51"/>
      <c r="BM51" s="4"/>
      <c r="BN51" s="4"/>
      <c r="BO51" s="53"/>
      <c r="BP51" s="51"/>
      <c r="BQ51" s="42"/>
      <c r="BR51" s="42"/>
      <c r="BS51" s="52"/>
      <c r="BT51" s="46"/>
      <c r="BU51" s="4"/>
      <c r="BV51" s="131"/>
      <c r="BW51" s="131"/>
      <c r="BX51" s="131"/>
      <c r="BY51" s="131"/>
      <c r="BZ51" s="131"/>
    </row>
    <row r="52" spans="2:78">
      <c r="B52" s="4">
        <v>38</v>
      </c>
      <c r="C52" s="14"/>
      <c r="D52" s="14"/>
      <c r="E52" s="14"/>
      <c r="F52" s="5"/>
      <c r="G52" s="11">
        <f t="shared" si="2"/>
        <v>0</v>
      </c>
      <c r="H52" s="11">
        <f t="shared" si="3"/>
        <v>0</v>
      </c>
      <c r="I52" s="11">
        <f t="shared" si="4"/>
        <v>0</v>
      </c>
      <c r="J52" s="5"/>
      <c r="K52" s="11">
        <f t="shared" si="5"/>
        <v>0</v>
      </c>
      <c r="L52" s="11">
        <f t="shared" si="6"/>
        <v>0</v>
      </c>
      <c r="M52" s="11">
        <f t="shared" si="7"/>
        <v>0</v>
      </c>
      <c r="N52" s="11" t="str">
        <f t="shared" si="8"/>
        <v/>
      </c>
      <c r="O52" s="11" t="str">
        <f t="shared" si="0"/>
        <v/>
      </c>
      <c r="P52" s="11" t="str">
        <f t="shared" si="1"/>
        <v/>
      </c>
      <c r="Q52" s="37"/>
      <c r="R52" s="33"/>
      <c r="S52" s="37"/>
      <c r="T52" s="33"/>
      <c r="U52" s="33"/>
      <c r="V52" s="76"/>
      <c r="W52" s="4"/>
      <c r="X52" s="4"/>
      <c r="Y52" s="4"/>
      <c r="Z52" s="4"/>
      <c r="AA52" s="4"/>
      <c r="AB52" s="4"/>
      <c r="AC52" s="4"/>
      <c r="AD52" s="4"/>
      <c r="AE52" s="4"/>
      <c r="AF52" s="4"/>
      <c r="AG52" s="20"/>
      <c r="AH52" s="20"/>
      <c r="AI52" s="20"/>
      <c r="AJ52" s="20"/>
      <c r="AK52" s="20"/>
      <c r="AL52" s="21"/>
      <c r="AM52" s="4"/>
      <c r="AN52" s="4"/>
      <c r="AO52" s="4"/>
      <c r="AP52" s="4"/>
      <c r="AQ52" s="4"/>
      <c r="AR52" s="4"/>
      <c r="AS52" s="4"/>
      <c r="AT52" s="4"/>
      <c r="AU52" s="4"/>
      <c r="AV52" s="4"/>
      <c r="AW52" s="4"/>
      <c r="AX52" s="4"/>
      <c r="AY52" s="4"/>
      <c r="AZ52" s="4"/>
      <c r="BA52" s="4"/>
      <c r="BB52" s="23"/>
      <c r="BC52" s="13"/>
      <c r="BD52" s="14"/>
      <c r="BE52" s="4"/>
      <c r="BF52" s="14"/>
      <c r="BG52" s="4"/>
      <c r="BH52" s="4"/>
      <c r="BI52" s="14"/>
      <c r="BJ52" s="4"/>
      <c r="BK52" s="20"/>
      <c r="BL52" s="51"/>
      <c r="BM52" s="4"/>
      <c r="BN52" s="4"/>
      <c r="BO52" s="53"/>
      <c r="BP52" s="51"/>
      <c r="BQ52" s="42"/>
      <c r="BR52" s="42"/>
      <c r="BS52" s="52"/>
      <c r="BT52" s="46"/>
      <c r="BU52" s="4"/>
      <c r="BV52" s="131"/>
      <c r="BW52" s="131"/>
      <c r="BX52" s="131"/>
      <c r="BY52" s="131"/>
      <c r="BZ52" s="131"/>
    </row>
    <row r="53" spans="2:78">
      <c r="B53" s="4">
        <v>39</v>
      </c>
      <c r="C53" s="14"/>
      <c r="D53" s="14"/>
      <c r="E53" s="14"/>
      <c r="F53" s="5"/>
      <c r="G53" s="11">
        <f t="shared" si="2"/>
        <v>0</v>
      </c>
      <c r="H53" s="11">
        <f t="shared" si="3"/>
        <v>0</v>
      </c>
      <c r="I53" s="11">
        <f t="shared" si="4"/>
        <v>0</v>
      </c>
      <c r="J53" s="5"/>
      <c r="K53" s="11">
        <f t="shared" si="5"/>
        <v>0</v>
      </c>
      <c r="L53" s="11">
        <f t="shared" si="6"/>
        <v>0</v>
      </c>
      <c r="M53" s="11">
        <f t="shared" si="7"/>
        <v>0</v>
      </c>
      <c r="N53" s="11" t="str">
        <f t="shared" si="8"/>
        <v/>
      </c>
      <c r="O53" s="11" t="str">
        <f t="shared" si="0"/>
        <v/>
      </c>
      <c r="P53" s="11" t="str">
        <f t="shared" si="1"/>
        <v/>
      </c>
      <c r="Q53" s="37"/>
      <c r="R53" s="33"/>
      <c r="S53" s="37"/>
      <c r="T53" s="33"/>
      <c r="U53" s="33"/>
      <c r="V53" s="76"/>
      <c r="W53" s="4"/>
      <c r="X53" s="4"/>
      <c r="Y53" s="4"/>
      <c r="Z53" s="4"/>
      <c r="AA53" s="4"/>
      <c r="AB53" s="4"/>
      <c r="AC53" s="4"/>
      <c r="AD53" s="4"/>
      <c r="AE53" s="4"/>
      <c r="AF53" s="4"/>
      <c r="AG53" s="20"/>
      <c r="AH53" s="20"/>
      <c r="AI53" s="20"/>
      <c r="AJ53" s="20"/>
      <c r="AK53" s="20"/>
      <c r="AL53" s="21"/>
      <c r="AM53" s="4"/>
      <c r="AN53" s="4"/>
      <c r="AO53" s="4"/>
      <c r="AP53" s="4"/>
      <c r="AQ53" s="4"/>
      <c r="AR53" s="4"/>
      <c r="AS53" s="4"/>
      <c r="AT53" s="4"/>
      <c r="AU53" s="4"/>
      <c r="AV53" s="4"/>
      <c r="AW53" s="4"/>
      <c r="AX53" s="4"/>
      <c r="AY53" s="4"/>
      <c r="AZ53" s="4"/>
      <c r="BA53" s="4"/>
      <c r="BB53" s="23"/>
      <c r="BC53" s="13"/>
      <c r="BD53" s="14"/>
      <c r="BE53" s="4"/>
      <c r="BF53" s="14"/>
      <c r="BG53" s="4"/>
      <c r="BH53" s="4"/>
      <c r="BI53" s="14"/>
      <c r="BJ53" s="4"/>
      <c r="BK53" s="20"/>
      <c r="BL53" s="51"/>
      <c r="BM53" s="4"/>
      <c r="BN53" s="4"/>
      <c r="BO53" s="53"/>
      <c r="BP53" s="51"/>
      <c r="BQ53" s="42"/>
      <c r="BR53" s="42"/>
      <c r="BS53" s="52"/>
      <c r="BT53" s="46"/>
      <c r="BU53" s="4"/>
      <c r="BV53" s="131"/>
      <c r="BW53" s="131"/>
      <c r="BX53" s="131"/>
      <c r="BY53" s="131"/>
      <c r="BZ53" s="131"/>
    </row>
    <row r="54" spans="2:78">
      <c r="B54" s="4">
        <v>40</v>
      </c>
      <c r="C54" s="14"/>
      <c r="D54" s="14"/>
      <c r="E54" s="14"/>
      <c r="F54" s="5"/>
      <c r="G54" s="11">
        <f t="shared" si="2"/>
        <v>0</v>
      </c>
      <c r="H54" s="11">
        <f t="shared" si="3"/>
        <v>0</v>
      </c>
      <c r="I54" s="11">
        <f t="shared" si="4"/>
        <v>0</v>
      </c>
      <c r="J54" s="5"/>
      <c r="K54" s="11">
        <f t="shared" si="5"/>
        <v>0</v>
      </c>
      <c r="L54" s="11">
        <f t="shared" si="6"/>
        <v>0</v>
      </c>
      <c r="M54" s="11">
        <f t="shared" si="7"/>
        <v>0</v>
      </c>
      <c r="N54" s="11" t="str">
        <f t="shared" si="8"/>
        <v/>
      </c>
      <c r="O54" s="11" t="str">
        <f t="shared" si="0"/>
        <v/>
      </c>
      <c r="P54" s="11" t="str">
        <f t="shared" si="1"/>
        <v/>
      </c>
      <c r="Q54" s="37"/>
      <c r="R54" s="33"/>
      <c r="S54" s="37"/>
      <c r="T54" s="33"/>
      <c r="U54" s="33"/>
      <c r="V54" s="76"/>
      <c r="W54" s="4"/>
      <c r="X54" s="4"/>
      <c r="Y54" s="4"/>
      <c r="Z54" s="4"/>
      <c r="AA54" s="4"/>
      <c r="AB54" s="4"/>
      <c r="AC54" s="4"/>
      <c r="AD54" s="4"/>
      <c r="AE54" s="4"/>
      <c r="AF54" s="4"/>
      <c r="AG54" s="20"/>
      <c r="AH54" s="20"/>
      <c r="AI54" s="20"/>
      <c r="AJ54" s="20"/>
      <c r="AK54" s="20"/>
      <c r="AL54" s="21"/>
      <c r="AM54" s="4"/>
      <c r="AN54" s="4"/>
      <c r="AO54" s="4"/>
      <c r="AP54" s="4"/>
      <c r="AQ54" s="4"/>
      <c r="AR54" s="4"/>
      <c r="AS54" s="4"/>
      <c r="AT54" s="4"/>
      <c r="AU54" s="4"/>
      <c r="AV54" s="4"/>
      <c r="AW54" s="4"/>
      <c r="AX54" s="4"/>
      <c r="AY54" s="4"/>
      <c r="AZ54" s="4"/>
      <c r="BA54" s="4"/>
      <c r="BB54" s="23"/>
      <c r="BC54" s="13"/>
      <c r="BD54" s="14"/>
      <c r="BE54" s="4"/>
      <c r="BF54" s="14"/>
      <c r="BG54" s="4"/>
      <c r="BH54" s="4"/>
      <c r="BI54" s="14"/>
      <c r="BJ54" s="4"/>
      <c r="BK54" s="20"/>
      <c r="BL54" s="51"/>
      <c r="BM54" s="4"/>
      <c r="BN54" s="4"/>
      <c r="BO54" s="53"/>
      <c r="BP54" s="51"/>
      <c r="BQ54" s="42"/>
      <c r="BR54" s="42"/>
      <c r="BS54" s="52"/>
      <c r="BT54" s="46"/>
      <c r="BU54" s="4"/>
      <c r="BV54" s="131"/>
      <c r="BW54" s="131"/>
      <c r="BX54" s="131"/>
      <c r="BY54" s="131"/>
      <c r="BZ54" s="131"/>
    </row>
    <row r="55" spans="2:78">
      <c r="B55" s="4">
        <v>41</v>
      </c>
      <c r="C55" s="14"/>
      <c r="D55" s="14"/>
      <c r="E55" s="14"/>
      <c r="F55" s="5"/>
      <c r="G55" s="11">
        <f t="shared" si="2"/>
        <v>0</v>
      </c>
      <c r="H55" s="11">
        <f t="shared" si="3"/>
        <v>0</v>
      </c>
      <c r="I55" s="11">
        <f t="shared" si="4"/>
        <v>0</v>
      </c>
      <c r="J55" s="5"/>
      <c r="K55" s="11">
        <f t="shared" si="5"/>
        <v>0</v>
      </c>
      <c r="L55" s="11">
        <f t="shared" si="6"/>
        <v>0</v>
      </c>
      <c r="M55" s="11">
        <f t="shared" si="7"/>
        <v>0</v>
      </c>
      <c r="N55" s="11" t="str">
        <f t="shared" si="8"/>
        <v/>
      </c>
      <c r="O55" s="11" t="str">
        <f t="shared" si="0"/>
        <v/>
      </c>
      <c r="P55" s="11" t="str">
        <f t="shared" si="1"/>
        <v/>
      </c>
      <c r="Q55" s="37"/>
      <c r="R55" s="33"/>
      <c r="S55" s="37"/>
      <c r="T55" s="33"/>
      <c r="U55" s="33"/>
      <c r="V55" s="76"/>
      <c r="W55" s="4"/>
      <c r="X55" s="4"/>
      <c r="Y55" s="4"/>
      <c r="Z55" s="4"/>
      <c r="AA55" s="4"/>
      <c r="AB55" s="4"/>
      <c r="AC55" s="4"/>
      <c r="AD55" s="4"/>
      <c r="AE55" s="4"/>
      <c r="AF55" s="4"/>
      <c r="AG55" s="20"/>
      <c r="AH55" s="20"/>
      <c r="AI55" s="20"/>
      <c r="AJ55" s="20"/>
      <c r="AK55" s="20"/>
      <c r="AL55" s="21"/>
      <c r="AM55" s="4"/>
      <c r="AN55" s="4"/>
      <c r="AO55" s="4"/>
      <c r="AP55" s="4"/>
      <c r="AQ55" s="4"/>
      <c r="AR55" s="4"/>
      <c r="AS55" s="4"/>
      <c r="AT55" s="4"/>
      <c r="AU55" s="4"/>
      <c r="AV55" s="4"/>
      <c r="AW55" s="4"/>
      <c r="AX55" s="4"/>
      <c r="AY55" s="4"/>
      <c r="AZ55" s="4"/>
      <c r="BA55" s="4"/>
      <c r="BB55" s="23"/>
      <c r="BC55" s="13"/>
      <c r="BD55" s="14"/>
      <c r="BE55" s="4"/>
      <c r="BF55" s="14"/>
      <c r="BG55" s="4"/>
      <c r="BH55" s="4"/>
      <c r="BI55" s="14"/>
      <c r="BJ55" s="4"/>
      <c r="BK55" s="20"/>
      <c r="BL55" s="51"/>
      <c r="BM55" s="4"/>
      <c r="BN55" s="4"/>
      <c r="BO55" s="53"/>
      <c r="BP55" s="51"/>
      <c r="BQ55" s="42"/>
      <c r="BR55" s="42"/>
      <c r="BS55" s="52"/>
      <c r="BT55" s="46"/>
      <c r="BU55" s="4"/>
      <c r="BV55" s="131"/>
      <c r="BW55" s="131"/>
      <c r="BX55" s="131"/>
      <c r="BY55" s="131"/>
      <c r="BZ55" s="131"/>
    </row>
    <row r="56" spans="2:78">
      <c r="B56" s="4">
        <v>42</v>
      </c>
      <c r="C56" s="14"/>
      <c r="D56" s="14"/>
      <c r="E56" s="14"/>
      <c r="F56" s="5"/>
      <c r="G56" s="11">
        <f t="shared" si="2"/>
        <v>0</v>
      </c>
      <c r="H56" s="11">
        <f t="shared" si="3"/>
        <v>0</v>
      </c>
      <c r="I56" s="11">
        <f t="shared" si="4"/>
        <v>0</v>
      </c>
      <c r="J56" s="5"/>
      <c r="K56" s="11">
        <f t="shared" si="5"/>
        <v>0</v>
      </c>
      <c r="L56" s="11">
        <f t="shared" si="6"/>
        <v>0</v>
      </c>
      <c r="M56" s="11">
        <f t="shared" si="7"/>
        <v>0</v>
      </c>
      <c r="N56" s="11" t="str">
        <f t="shared" si="8"/>
        <v/>
      </c>
      <c r="O56" s="11" t="str">
        <f t="shared" si="0"/>
        <v/>
      </c>
      <c r="P56" s="11" t="str">
        <f t="shared" si="1"/>
        <v/>
      </c>
      <c r="Q56" s="37"/>
      <c r="R56" s="33"/>
      <c r="S56" s="37"/>
      <c r="T56" s="33"/>
      <c r="U56" s="33"/>
      <c r="V56" s="76"/>
      <c r="W56" s="4"/>
      <c r="X56" s="4"/>
      <c r="Y56" s="4"/>
      <c r="Z56" s="4"/>
      <c r="AA56" s="4"/>
      <c r="AB56" s="4"/>
      <c r="AC56" s="4"/>
      <c r="AD56" s="4"/>
      <c r="AE56" s="4"/>
      <c r="AF56" s="4"/>
      <c r="AG56" s="20"/>
      <c r="AH56" s="20"/>
      <c r="AI56" s="20"/>
      <c r="AJ56" s="20"/>
      <c r="AK56" s="20"/>
      <c r="AL56" s="21"/>
      <c r="AM56" s="4"/>
      <c r="AN56" s="4"/>
      <c r="AO56" s="4"/>
      <c r="AP56" s="4"/>
      <c r="AQ56" s="4"/>
      <c r="AR56" s="4"/>
      <c r="AS56" s="4"/>
      <c r="AT56" s="4"/>
      <c r="AU56" s="4"/>
      <c r="AV56" s="4"/>
      <c r="AW56" s="4"/>
      <c r="AX56" s="4"/>
      <c r="AY56" s="4"/>
      <c r="AZ56" s="4"/>
      <c r="BA56" s="4"/>
      <c r="BB56" s="23"/>
      <c r="BC56" s="13"/>
      <c r="BD56" s="14"/>
      <c r="BE56" s="4"/>
      <c r="BF56" s="14"/>
      <c r="BG56" s="4"/>
      <c r="BH56" s="4"/>
      <c r="BI56" s="14"/>
      <c r="BJ56" s="4"/>
      <c r="BK56" s="20"/>
      <c r="BL56" s="51"/>
      <c r="BM56" s="4"/>
      <c r="BN56" s="4"/>
      <c r="BO56" s="53"/>
      <c r="BP56" s="51"/>
      <c r="BQ56" s="42"/>
      <c r="BR56" s="42"/>
      <c r="BS56" s="52"/>
      <c r="BT56" s="46"/>
      <c r="BU56" s="4"/>
      <c r="BV56" s="131"/>
      <c r="BW56" s="131"/>
      <c r="BX56" s="131"/>
      <c r="BY56" s="131"/>
      <c r="BZ56" s="131"/>
    </row>
    <row r="57" spans="2:78">
      <c r="B57" s="4">
        <v>43</v>
      </c>
      <c r="C57" s="14"/>
      <c r="D57" s="14"/>
      <c r="E57" s="14"/>
      <c r="F57" s="5"/>
      <c r="G57" s="11">
        <f t="shared" si="2"/>
        <v>0</v>
      </c>
      <c r="H57" s="11">
        <f t="shared" si="3"/>
        <v>0</v>
      </c>
      <c r="I57" s="11">
        <f t="shared" si="4"/>
        <v>0</v>
      </c>
      <c r="J57" s="5"/>
      <c r="K57" s="11">
        <f t="shared" si="5"/>
        <v>0</v>
      </c>
      <c r="L57" s="11">
        <f t="shared" si="6"/>
        <v>0</v>
      </c>
      <c r="M57" s="11">
        <f t="shared" si="7"/>
        <v>0</v>
      </c>
      <c r="N57" s="11" t="str">
        <f t="shared" si="8"/>
        <v/>
      </c>
      <c r="O57" s="11" t="str">
        <f t="shared" si="0"/>
        <v/>
      </c>
      <c r="P57" s="11" t="str">
        <f t="shared" si="1"/>
        <v/>
      </c>
      <c r="Q57" s="37"/>
      <c r="R57" s="33"/>
      <c r="S57" s="37"/>
      <c r="T57" s="33"/>
      <c r="U57" s="33"/>
      <c r="V57" s="76"/>
      <c r="W57" s="4"/>
      <c r="X57" s="4"/>
      <c r="Y57" s="4"/>
      <c r="Z57" s="4"/>
      <c r="AA57" s="4"/>
      <c r="AB57" s="4"/>
      <c r="AC57" s="4"/>
      <c r="AD57" s="4"/>
      <c r="AE57" s="4"/>
      <c r="AF57" s="4"/>
      <c r="AG57" s="20"/>
      <c r="AH57" s="20"/>
      <c r="AI57" s="20"/>
      <c r="AJ57" s="20"/>
      <c r="AK57" s="20"/>
      <c r="AL57" s="21"/>
      <c r="AM57" s="4"/>
      <c r="AN57" s="4"/>
      <c r="AO57" s="4"/>
      <c r="AP57" s="4"/>
      <c r="AQ57" s="4"/>
      <c r="AR57" s="4"/>
      <c r="AS57" s="4"/>
      <c r="AT57" s="4"/>
      <c r="AU57" s="4"/>
      <c r="AV57" s="4"/>
      <c r="AW57" s="4"/>
      <c r="AX57" s="4"/>
      <c r="AY57" s="4"/>
      <c r="AZ57" s="4"/>
      <c r="BA57" s="4"/>
      <c r="BB57" s="23"/>
      <c r="BC57" s="13"/>
      <c r="BD57" s="14"/>
      <c r="BE57" s="4"/>
      <c r="BF57" s="14"/>
      <c r="BG57" s="4"/>
      <c r="BH57" s="4"/>
      <c r="BI57" s="14"/>
      <c r="BJ57" s="4"/>
      <c r="BK57" s="20"/>
      <c r="BL57" s="51"/>
      <c r="BM57" s="4"/>
      <c r="BN57" s="4"/>
      <c r="BO57" s="53"/>
      <c r="BP57" s="51"/>
      <c r="BQ57" s="42"/>
      <c r="BR57" s="42"/>
      <c r="BS57" s="52"/>
      <c r="BT57" s="46"/>
      <c r="BU57" s="4"/>
      <c r="BV57" s="131"/>
      <c r="BW57" s="131"/>
      <c r="BX57" s="131"/>
      <c r="BY57" s="131"/>
      <c r="BZ57" s="131"/>
    </row>
    <row r="58" spans="2:78">
      <c r="B58" s="4">
        <v>44</v>
      </c>
      <c r="C58" s="14"/>
      <c r="D58" s="14"/>
      <c r="E58" s="14"/>
      <c r="F58" s="5"/>
      <c r="G58" s="11">
        <f t="shared" si="2"/>
        <v>0</v>
      </c>
      <c r="H58" s="11">
        <f t="shared" si="3"/>
        <v>0</v>
      </c>
      <c r="I58" s="11">
        <f t="shared" si="4"/>
        <v>0</v>
      </c>
      <c r="J58" s="5"/>
      <c r="K58" s="11">
        <f t="shared" si="5"/>
        <v>0</v>
      </c>
      <c r="L58" s="11">
        <f t="shared" si="6"/>
        <v>0</v>
      </c>
      <c r="M58" s="11">
        <f t="shared" si="7"/>
        <v>0</v>
      </c>
      <c r="N58" s="11" t="str">
        <f t="shared" si="8"/>
        <v/>
      </c>
      <c r="O58" s="11" t="str">
        <f t="shared" si="0"/>
        <v/>
      </c>
      <c r="P58" s="11" t="str">
        <f t="shared" si="1"/>
        <v/>
      </c>
      <c r="Q58" s="37"/>
      <c r="R58" s="33"/>
      <c r="S58" s="37"/>
      <c r="T58" s="33"/>
      <c r="U58" s="33"/>
      <c r="V58" s="76"/>
      <c r="W58" s="4"/>
      <c r="X58" s="4"/>
      <c r="Y58" s="4"/>
      <c r="Z58" s="4"/>
      <c r="AA58" s="4"/>
      <c r="AB58" s="4"/>
      <c r="AC58" s="4"/>
      <c r="AD58" s="4"/>
      <c r="AE58" s="4"/>
      <c r="AF58" s="4"/>
      <c r="AG58" s="20"/>
      <c r="AH58" s="20"/>
      <c r="AI58" s="20"/>
      <c r="AJ58" s="20"/>
      <c r="AK58" s="20"/>
      <c r="AL58" s="21"/>
      <c r="AM58" s="4"/>
      <c r="AN58" s="4"/>
      <c r="AO58" s="4"/>
      <c r="AP58" s="4"/>
      <c r="AQ58" s="4"/>
      <c r="AR58" s="4"/>
      <c r="AS58" s="4"/>
      <c r="AT58" s="4"/>
      <c r="AU58" s="4"/>
      <c r="AV58" s="4"/>
      <c r="AW58" s="4"/>
      <c r="AX58" s="4"/>
      <c r="AY58" s="4"/>
      <c r="AZ58" s="4"/>
      <c r="BA58" s="4"/>
      <c r="BB58" s="23"/>
      <c r="BC58" s="13"/>
      <c r="BD58" s="14"/>
      <c r="BE58" s="4"/>
      <c r="BF58" s="14"/>
      <c r="BG58" s="4"/>
      <c r="BH58" s="4"/>
      <c r="BI58" s="14"/>
      <c r="BJ58" s="4"/>
      <c r="BK58" s="20"/>
      <c r="BL58" s="51"/>
      <c r="BM58" s="4"/>
      <c r="BN58" s="4"/>
      <c r="BO58" s="53"/>
      <c r="BP58" s="51"/>
      <c r="BQ58" s="42"/>
      <c r="BR58" s="42"/>
      <c r="BS58" s="52"/>
      <c r="BT58" s="46"/>
      <c r="BU58" s="4"/>
      <c r="BV58" s="131"/>
      <c r="BW58" s="131"/>
      <c r="BX58" s="131"/>
      <c r="BY58" s="131"/>
      <c r="BZ58" s="131"/>
    </row>
    <row r="59" spans="2:78">
      <c r="B59" s="4">
        <v>45</v>
      </c>
      <c r="C59" s="14"/>
      <c r="D59" s="14"/>
      <c r="E59" s="14"/>
      <c r="F59" s="5"/>
      <c r="G59" s="11">
        <f t="shared" si="2"/>
        <v>0</v>
      </c>
      <c r="H59" s="11">
        <f t="shared" si="3"/>
        <v>0</v>
      </c>
      <c r="I59" s="11">
        <f t="shared" si="4"/>
        <v>0</v>
      </c>
      <c r="J59" s="5"/>
      <c r="K59" s="11">
        <f t="shared" si="5"/>
        <v>0</v>
      </c>
      <c r="L59" s="11">
        <f t="shared" si="6"/>
        <v>0</v>
      </c>
      <c r="M59" s="11">
        <f t="shared" si="7"/>
        <v>0</v>
      </c>
      <c r="N59" s="11" t="str">
        <f t="shared" si="8"/>
        <v/>
      </c>
      <c r="O59" s="11" t="str">
        <f t="shared" si="0"/>
        <v/>
      </c>
      <c r="P59" s="11" t="str">
        <f t="shared" si="1"/>
        <v/>
      </c>
      <c r="Q59" s="37"/>
      <c r="R59" s="33"/>
      <c r="S59" s="37"/>
      <c r="T59" s="33"/>
      <c r="U59" s="33"/>
      <c r="V59" s="76"/>
      <c r="W59" s="4"/>
      <c r="X59" s="4"/>
      <c r="Y59" s="4"/>
      <c r="Z59" s="4"/>
      <c r="AA59" s="4"/>
      <c r="AB59" s="4"/>
      <c r="AC59" s="4"/>
      <c r="AD59" s="4"/>
      <c r="AE59" s="4"/>
      <c r="AF59" s="4"/>
      <c r="AG59" s="20"/>
      <c r="AH59" s="20"/>
      <c r="AI59" s="20"/>
      <c r="AJ59" s="20"/>
      <c r="AK59" s="20"/>
      <c r="AL59" s="21"/>
      <c r="AM59" s="4"/>
      <c r="AN59" s="4"/>
      <c r="AO59" s="4"/>
      <c r="AP59" s="4"/>
      <c r="AQ59" s="4"/>
      <c r="AR59" s="4"/>
      <c r="AS59" s="4"/>
      <c r="AT59" s="4"/>
      <c r="AU59" s="4"/>
      <c r="AV59" s="4"/>
      <c r="AW59" s="4"/>
      <c r="AX59" s="4"/>
      <c r="AY59" s="4"/>
      <c r="AZ59" s="4"/>
      <c r="BA59" s="4"/>
      <c r="BB59" s="23"/>
      <c r="BC59" s="13"/>
      <c r="BD59" s="14"/>
      <c r="BE59" s="4"/>
      <c r="BF59" s="14"/>
      <c r="BG59" s="4"/>
      <c r="BH59" s="4"/>
      <c r="BI59" s="14"/>
      <c r="BJ59" s="4"/>
      <c r="BK59" s="20"/>
      <c r="BL59" s="51"/>
      <c r="BM59" s="4"/>
      <c r="BN59" s="4"/>
      <c r="BO59" s="53"/>
      <c r="BP59" s="51"/>
      <c r="BQ59" s="42"/>
      <c r="BR59" s="42"/>
      <c r="BS59" s="52"/>
      <c r="BT59" s="46"/>
      <c r="BU59" s="4"/>
      <c r="BV59" s="131"/>
      <c r="BW59" s="131"/>
      <c r="BX59" s="131"/>
      <c r="BY59" s="131"/>
      <c r="BZ59" s="131"/>
    </row>
    <row r="60" spans="2:78">
      <c r="B60" s="4">
        <v>46</v>
      </c>
      <c r="C60" s="14"/>
      <c r="D60" s="14"/>
      <c r="E60" s="14"/>
      <c r="F60" s="5"/>
      <c r="G60" s="11">
        <f t="shared" si="2"/>
        <v>0</v>
      </c>
      <c r="H60" s="11">
        <f t="shared" si="3"/>
        <v>0</v>
      </c>
      <c r="I60" s="11">
        <f t="shared" si="4"/>
        <v>0</v>
      </c>
      <c r="J60" s="5"/>
      <c r="K60" s="11">
        <f t="shared" si="5"/>
        <v>0</v>
      </c>
      <c r="L60" s="11">
        <f t="shared" si="6"/>
        <v>0</v>
      </c>
      <c r="M60" s="11">
        <f t="shared" si="7"/>
        <v>0</v>
      </c>
      <c r="N60" s="11" t="str">
        <f t="shared" si="8"/>
        <v/>
      </c>
      <c r="O60" s="11" t="str">
        <f t="shared" si="0"/>
        <v/>
      </c>
      <c r="P60" s="11" t="str">
        <f t="shared" si="1"/>
        <v/>
      </c>
      <c r="Q60" s="37"/>
      <c r="R60" s="33"/>
      <c r="S60" s="37"/>
      <c r="T60" s="33"/>
      <c r="U60" s="33"/>
      <c r="V60" s="76"/>
      <c r="W60" s="4"/>
      <c r="X60" s="4"/>
      <c r="Y60" s="4"/>
      <c r="Z60" s="4"/>
      <c r="AA60" s="4"/>
      <c r="AB60" s="4"/>
      <c r="AC60" s="4"/>
      <c r="AD60" s="4"/>
      <c r="AE60" s="4"/>
      <c r="AF60" s="4"/>
      <c r="AG60" s="20"/>
      <c r="AH60" s="20"/>
      <c r="AI60" s="20"/>
      <c r="AJ60" s="20"/>
      <c r="AK60" s="20"/>
      <c r="AL60" s="21"/>
      <c r="AM60" s="4"/>
      <c r="AN60" s="4"/>
      <c r="AO60" s="4"/>
      <c r="AP60" s="4"/>
      <c r="AQ60" s="4"/>
      <c r="AR60" s="4"/>
      <c r="AS60" s="4"/>
      <c r="AT60" s="4"/>
      <c r="AU60" s="4"/>
      <c r="AV60" s="4"/>
      <c r="AW60" s="4"/>
      <c r="AX60" s="4"/>
      <c r="AY60" s="4"/>
      <c r="AZ60" s="4"/>
      <c r="BA60" s="4"/>
      <c r="BB60" s="23"/>
      <c r="BC60" s="13"/>
      <c r="BD60" s="14"/>
      <c r="BE60" s="4"/>
      <c r="BF60" s="14"/>
      <c r="BG60" s="4"/>
      <c r="BH60" s="4"/>
      <c r="BI60" s="14"/>
      <c r="BJ60" s="4"/>
      <c r="BK60" s="20"/>
      <c r="BL60" s="51"/>
      <c r="BM60" s="4"/>
      <c r="BN60" s="4"/>
      <c r="BO60" s="53"/>
      <c r="BP60" s="51"/>
      <c r="BQ60" s="42"/>
      <c r="BR60" s="42"/>
      <c r="BS60" s="52"/>
      <c r="BT60" s="46"/>
      <c r="BU60" s="4"/>
      <c r="BV60" s="131"/>
      <c r="BW60" s="131"/>
      <c r="BX60" s="131"/>
      <c r="BY60" s="131"/>
      <c r="BZ60" s="131"/>
    </row>
    <row r="61" spans="2:78">
      <c r="B61" s="4">
        <v>47</v>
      </c>
      <c r="C61" s="14"/>
      <c r="D61" s="14"/>
      <c r="E61" s="14"/>
      <c r="F61" s="5"/>
      <c r="G61" s="11">
        <f t="shared" si="2"/>
        <v>0</v>
      </c>
      <c r="H61" s="11">
        <f t="shared" si="3"/>
        <v>0</v>
      </c>
      <c r="I61" s="11">
        <f t="shared" si="4"/>
        <v>0</v>
      </c>
      <c r="J61" s="5"/>
      <c r="K61" s="11">
        <f t="shared" si="5"/>
        <v>0</v>
      </c>
      <c r="L61" s="11">
        <f t="shared" si="6"/>
        <v>0</v>
      </c>
      <c r="M61" s="11">
        <f t="shared" si="7"/>
        <v>0</v>
      </c>
      <c r="N61" s="11" t="str">
        <f t="shared" si="8"/>
        <v/>
      </c>
      <c r="O61" s="11" t="str">
        <f t="shared" si="0"/>
        <v/>
      </c>
      <c r="P61" s="11" t="str">
        <f t="shared" si="1"/>
        <v/>
      </c>
      <c r="Q61" s="37"/>
      <c r="R61" s="33"/>
      <c r="S61" s="37"/>
      <c r="T61" s="33"/>
      <c r="U61" s="33"/>
      <c r="V61" s="76"/>
      <c r="W61" s="4"/>
      <c r="X61" s="4"/>
      <c r="Y61" s="4"/>
      <c r="Z61" s="4"/>
      <c r="AA61" s="4"/>
      <c r="AB61" s="4"/>
      <c r="AC61" s="4"/>
      <c r="AD61" s="4"/>
      <c r="AE61" s="4"/>
      <c r="AF61" s="4"/>
      <c r="AG61" s="20"/>
      <c r="AH61" s="20"/>
      <c r="AI61" s="20"/>
      <c r="AJ61" s="20"/>
      <c r="AK61" s="20"/>
      <c r="AL61" s="21"/>
      <c r="AM61" s="4"/>
      <c r="AN61" s="4"/>
      <c r="AO61" s="4"/>
      <c r="AP61" s="4"/>
      <c r="AQ61" s="4"/>
      <c r="AR61" s="4"/>
      <c r="AS61" s="4"/>
      <c r="AT61" s="4"/>
      <c r="AU61" s="4"/>
      <c r="AV61" s="4"/>
      <c r="AW61" s="4"/>
      <c r="AX61" s="4"/>
      <c r="AY61" s="4"/>
      <c r="AZ61" s="4"/>
      <c r="BA61" s="4"/>
      <c r="BB61" s="23"/>
      <c r="BC61" s="13"/>
      <c r="BD61" s="14"/>
      <c r="BE61" s="4"/>
      <c r="BF61" s="14"/>
      <c r="BG61" s="4"/>
      <c r="BH61" s="4"/>
      <c r="BI61" s="14"/>
      <c r="BJ61" s="4"/>
      <c r="BK61" s="20"/>
      <c r="BL61" s="51"/>
      <c r="BM61" s="4"/>
      <c r="BN61" s="4"/>
      <c r="BO61" s="53"/>
      <c r="BP61" s="51"/>
      <c r="BQ61" s="42"/>
      <c r="BR61" s="42"/>
      <c r="BS61" s="52"/>
      <c r="BT61" s="46"/>
      <c r="BU61" s="4"/>
      <c r="BV61" s="131"/>
      <c r="BW61" s="131"/>
      <c r="BX61" s="131"/>
      <c r="BY61" s="131"/>
      <c r="BZ61" s="131"/>
    </row>
    <row r="62" spans="2:78">
      <c r="B62" s="4">
        <v>48</v>
      </c>
      <c r="C62" s="14"/>
      <c r="D62" s="14"/>
      <c r="E62" s="14"/>
      <c r="F62" s="5"/>
      <c r="G62" s="11">
        <f t="shared" si="2"/>
        <v>0</v>
      </c>
      <c r="H62" s="11">
        <f t="shared" si="3"/>
        <v>0</v>
      </c>
      <c r="I62" s="11">
        <f t="shared" si="4"/>
        <v>0</v>
      </c>
      <c r="J62" s="5"/>
      <c r="K62" s="11">
        <f t="shared" si="5"/>
        <v>0</v>
      </c>
      <c r="L62" s="11">
        <f t="shared" si="6"/>
        <v>0</v>
      </c>
      <c r="M62" s="11">
        <f t="shared" si="7"/>
        <v>0</v>
      </c>
      <c r="N62" s="11" t="str">
        <f t="shared" si="8"/>
        <v/>
      </c>
      <c r="O62" s="11" t="str">
        <f t="shared" si="0"/>
        <v/>
      </c>
      <c r="P62" s="11" t="str">
        <f t="shared" si="1"/>
        <v/>
      </c>
      <c r="Q62" s="37"/>
      <c r="R62" s="33"/>
      <c r="S62" s="37"/>
      <c r="T62" s="33"/>
      <c r="U62" s="33"/>
      <c r="V62" s="76"/>
      <c r="W62" s="4"/>
      <c r="X62" s="4"/>
      <c r="Y62" s="4"/>
      <c r="Z62" s="4"/>
      <c r="AA62" s="4"/>
      <c r="AB62" s="4"/>
      <c r="AC62" s="4"/>
      <c r="AD62" s="4"/>
      <c r="AE62" s="4"/>
      <c r="AF62" s="4"/>
      <c r="AG62" s="20"/>
      <c r="AH62" s="20"/>
      <c r="AI62" s="20"/>
      <c r="AJ62" s="20"/>
      <c r="AK62" s="20"/>
      <c r="AL62" s="21"/>
      <c r="AM62" s="4"/>
      <c r="AN62" s="4"/>
      <c r="AO62" s="4"/>
      <c r="AP62" s="4"/>
      <c r="AQ62" s="4"/>
      <c r="AR62" s="4"/>
      <c r="AS62" s="4"/>
      <c r="AT62" s="4"/>
      <c r="AU62" s="4"/>
      <c r="AV62" s="4"/>
      <c r="AW62" s="4"/>
      <c r="AX62" s="4"/>
      <c r="AY62" s="4"/>
      <c r="AZ62" s="4"/>
      <c r="BA62" s="4"/>
      <c r="BB62" s="23"/>
      <c r="BC62" s="13"/>
      <c r="BD62" s="14"/>
      <c r="BE62" s="4"/>
      <c r="BF62" s="14"/>
      <c r="BG62" s="4"/>
      <c r="BH62" s="4"/>
      <c r="BI62" s="14"/>
      <c r="BJ62" s="4"/>
      <c r="BK62" s="20"/>
      <c r="BL62" s="51"/>
      <c r="BM62" s="4"/>
      <c r="BN62" s="4"/>
      <c r="BO62" s="53"/>
      <c r="BP62" s="51"/>
      <c r="BQ62" s="42"/>
      <c r="BR62" s="42"/>
      <c r="BS62" s="52"/>
      <c r="BT62" s="46"/>
      <c r="BU62" s="4"/>
      <c r="BV62" s="131"/>
      <c r="BW62" s="131"/>
      <c r="BX62" s="131"/>
      <c r="BY62" s="131"/>
      <c r="BZ62" s="131"/>
    </row>
    <row r="63" spans="2:78">
      <c r="B63" s="4">
        <v>49</v>
      </c>
      <c r="C63" s="14"/>
      <c r="D63" s="14"/>
      <c r="E63" s="14"/>
      <c r="F63" s="5"/>
      <c r="G63" s="11">
        <f t="shared" si="2"/>
        <v>0</v>
      </c>
      <c r="H63" s="11">
        <f t="shared" si="3"/>
        <v>0</v>
      </c>
      <c r="I63" s="11">
        <f t="shared" si="4"/>
        <v>0</v>
      </c>
      <c r="J63" s="5"/>
      <c r="K63" s="11">
        <f t="shared" si="5"/>
        <v>0</v>
      </c>
      <c r="L63" s="11">
        <f t="shared" si="6"/>
        <v>0</v>
      </c>
      <c r="M63" s="11">
        <f t="shared" si="7"/>
        <v>0</v>
      </c>
      <c r="N63" s="11" t="str">
        <f t="shared" si="8"/>
        <v/>
      </c>
      <c r="O63" s="11" t="str">
        <f t="shared" si="0"/>
        <v/>
      </c>
      <c r="P63" s="11" t="str">
        <f t="shared" si="1"/>
        <v/>
      </c>
      <c r="Q63" s="37"/>
      <c r="R63" s="33"/>
      <c r="S63" s="37"/>
      <c r="T63" s="33"/>
      <c r="U63" s="33"/>
      <c r="V63" s="76"/>
      <c r="W63" s="4"/>
      <c r="X63" s="4"/>
      <c r="Y63" s="4"/>
      <c r="Z63" s="4"/>
      <c r="AA63" s="4"/>
      <c r="AB63" s="4"/>
      <c r="AC63" s="4"/>
      <c r="AD63" s="4"/>
      <c r="AE63" s="4"/>
      <c r="AF63" s="4"/>
      <c r="AG63" s="20"/>
      <c r="AH63" s="20"/>
      <c r="AI63" s="20"/>
      <c r="AJ63" s="20"/>
      <c r="AK63" s="20"/>
      <c r="AL63" s="21"/>
      <c r="AM63" s="4"/>
      <c r="AN63" s="4"/>
      <c r="AO63" s="4"/>
      <c r="AP63" s="4"/>
      <c r="AQ63" s="4"/>
      <c r="AR63" s="4"/>
      <c r="AS63" s="4"/>
      <c r="AT63" s="4"/>
      <c r="AU63" s="4"/>
      <c r="AV63" s="4"/>
      <c r="AW63" s="4"/>
      <c r="AX63" s="4"/>
      <c r="AY63" s="4"/>
      <c r="AZ63" s="4"/>
      <c r="BA63" s="4"/>
      <c r="BB63" s="23"/>
      <c r="BC63" s="13"/>
      <c r="BD63" s="14"/>
      <c r="BE63" s="4"/>
      <c r="BF63" s="14"/>
      <c r="BG63" s="4"/>
      <c r="BH63" s="4"/>
      <c r="BI63" s="14"/>
      <c r="BJ63" s="4"/>
      <c r="BK63" s="20"/>
      <c r="BL63" s="51"/>
      <c r="BM63" s="4"/>
      <c r="BN63" s="4"/>
      <c r="BO63" s="53"/>
      <c r="BP63" s="51"/>
      <c r="BQ63" s="42"/>
      <c r="BR63" s="42"/>
      <c r="BS63" s="52"/>
      <c r="BT63" s="46"/>
      <c r="BU63" s="4"/>
      <c r="BV63" s="131"/>
      <c r="BW63" s="131"/>
      <c r="BX63" s="131"/>
      <c r="BY63" s="131"/>
      <c r="BZ63" s="131"/>
    </row>
    <row r="64" spans="2:78">
      <c r="B64" s="4">
        <v>50</v>
      </c>
      <c r="C64" s="14"/>
      <c r="D64" s="14"/>
      <c r="E64" s="14"/>
      <c r="F64" s="5"/>
      <c r="G64" s="11">
        <f t="shared" si="2"/>
        <v>0</v>
      </c>
      <c r="H64" s="11">
        <f t="shared" si="3"/>
        <v>0</v>
      </c>
      <c r="I64" s="11">
        <f t="shared" si="4"/>
        <v>0</v>
      </c>
      <c r="J64" s="5"/>
      <c r="K64" s="11">
        <f t="shared" si="5"/>
        <v>0</v>
      </c>
      <c r="L64" s="11">
        <f t="shared" si="6"/>
        <v>0</v>
      </c>
      <c r="M64" s="11">
        <f t="shared" si="7"/>
        <v>0</v>
      </c>
      <c r="N64" s="11" t="str">
        <f t="shared" si="8"/>
        <v/>
      </c>
      <c r="O64" s="11" t="str">
        <f t="shared" si="0"/>
        <v/>
      </c>
      <c r="P64" s="11" t="str">
        <f t="shared" si="1"/>
        <v/>
      </c>
      <c r="Q64" s="37"/>
      <c r="R64" s="33"/>
      <c r="S64" s="37"/>
      <c r="T64" s="33"/>
      <c r="U64" s="33"/>
      <c r="V64" s="76"/>
      <c r="W64" s="4"/>
      <c r="X64" s="4"/>
      <c r="Y64" s="4"/>
      <c r="Z64" s="4"/>
      <c r="AA64" s="4"/>
      <c r="AB64" s="4"/>
      <c r="AC64" s="4"/>
      <c r="AD64" s="4"/>
      <c r="AE64" s="4"/>
      <c r="AF64" s="4"/>
      <c r="AG64" s="20"/>
      <c r="AH64" s="20"/>
      <c r="AI64" s="20"/>
      <c r="AJ64" s="20"/>
      <c r="AK64" s="20"/>
      <c r="AL64" s="21"/>
      <c r="AM64" s="4"/>
      <c r="AN64" s="4"/>
      <c r="AO64" s="4"/>
      <c r="AP64" s="4"/>
      <c r="AQ64" s="4"/>
      <c r="AR64" s="4"/>
      <c r="AS64" s="4"/>
      <c r="AT64" s="4"/>
      <c r="AU64" s="4"/>
      <c r="AV64" s="4"/>
      <c r="AW64" s="4"/>
      <c r="AX64" s="4"/>
      <c r="AY64" s="4"/>
      <c r="AZ64" s="4"/>
      <c r="BA64" s="4"/>
      <c r="BB64" s="23"/>
      <c r="BC64" s="13"/>
      <c r="BD64" s="14"/>
      <c r="BE64" s="4"/>
      <c r="BF64" s="14"/>
      <c r="BG64" s="4"/>
      <c r="BH64" s="4"/>
      <c r="BI64" s="14"/>
      <c r="BJ64" s="4"/>
      <c r="BK64" s="20"/>
      <c r="BL64" s="51"/>
      <c r="BM64" s="4"/>
      <c r="BN64" s="4"/>
      <c r="BO64" s="53"/>
      <c r="BP64" s="51"/>
      <c r="BQ64" s="42"/>
      <c r="BR64" s="42"/>
      <c r="BS64" s="52"/>
      <c r="BT64" s="46"/>
      <c r="BU64" s="4"/>
      <c r="BV64" s="131"/>
      <c r="BW64" s="131"/>
      <c r="BX64" s="131"/>
      <c r="BY64" s="131"/>
      <c r="BZ64" s="131"/>
    </row>
    <row r="65" spans="2:78">
      <c r="B65" s="4">
        <v>51</v>
      </c>
      <c r="C65" s="14"/>
      <c r="D65" s="14"/>
      <c r="E65" s="14"/>
      <c r="F65" s="5"/>
      <c r="G65" s="11">
        <f t="shared" si="2"/>
        <v>0</v>
      </c>
      <c r="H65" s="11">
        <f t="shared" si="3"/>
        <v>0</v>
      </c>
      <c r="I65" s="11">
        <f t="shared" si="4"/>
        <v>0</v>
      </c>
      <c r="J65" s="5"/>
      <c r="K65" s="11">
        <f t="shared" si="5"/>
        <v>0</v>
      </c>
      <c r="L65" s="11">
        <f t="shared" si="6"/>
        <v>0</v>
      </c>
      <c r="M65" s="11">
        <f t="shared" si="7"/>
        <v>0</v>
      </c>
      <c r="N65" s="11" t="str">
        <f t="shared" si="8"/>
        <v/>
      </c>
      <c r="O65" s="11" t="str">
        <f t="shared" si="0"/>
        <v/>
      </c>
      <c r="P65" s="11" t="str">
        <f t="shared" si="1"/>
        <v/>
      </c>
      <c r="Q65" s="37"/>
      <c r="R65" s="33"/>
      <c r="S65" s="37"/>
      <c r="T65" s="33"/>
      <c r="U65" s="33"/>
      <c r="V65" s="76"/>
      <c r="W65" s="4"/>
      <c r="X65" s="4"/>
      <c r="Y65" s="4"/>
      <c r="Z65" s="4"/>
      <c r="AA65" s="4"/>
      <c r="AB65" s="4"/>
      <c r="AC65" s="4"/>
      <c r="AD65" s="4"/>
      <c r="AE65" s="4"/>
      <c r="AF65" s="4"/>
      <c r="AG65" s="20"/>
      <c r="AH65" s="20"/>
      <c r="AI65" s="20"/>
      <c r="AJ65" s="20"/>
      <c r="AK65" s="20"/>
      <c r="AL65" s="21"/>
      <c r="AM65" s="4"/>
      <c r="AN65" s="4"/>
      <c r="AO65" s="4"/>
      <c r="AP65" s="4"/>
      <c r="AQ65" s="4"/>
      <c r="AR65" s="4"/>
      <c r="AS65" s="4"/>
      <c r="AT65" s="4"/>
      <c r="AU65" s="4"/>
      <c r="AV65" s="4"/>
      <c r="AW65" s="4"/>
      <c r="AX65" s="4"/>
      <c r="AY65" s="4"/>
      <c r="AZ65" s="4"/>
      <c r="BA65" s="4"/>
      <c r="BB65" s="23"/>
      <c r="BC65" s="13"/>
      <c r="BD65" s="14"/>
      <c r="BE65" s="4"/>
      <c r="BF65" s="14"/>
      <c r="BG65" s="4"/>
      <c r="BH65" s="4"/>
      <c r="BI65" s="14"/>
      <c r="BJ65" s="4"/>
      <c r="BK65" s="20"/>
      <c r="BL65" s="51"/>
      <c r="BM65" s="4"/>
      <c r="BN65" s="4"/>
      <c r="BO65" s="53"/>
      <c r="BP65" s="51"/>
      <c r="BQ65" s="42"/>
      <c r="BR65" s="42"/>
      <c r="BS65" s="52"/>
      <c r="BT65" s="46"/>
      <c r="BU65" s="4"/>
      <c r="BV65" s="131"/>
      <c r="BW65" s="131"/>
      <c r="BX65" s="131"/>
      <c r="BY65" s="131"/>
      <c r="BZ65" s="131"/>
    </row>
    <row r="66" spans="2:78">
      <c r="B66" s="4">
        <v>52</v>
      </c>
      <c r="C66" s="14"/>
      <c r="D66" s="14"/>
      <c r="E66" s="14"/>
      <c r="F66" s="5"/>
      <c r="G66" s="11">
        <f t="shared" si="2"/>
        <v>0</v>
      </c>
      <c r="H66" s="11">
        <f t="shared" si="3"/>
        <v>0</v>
      </c>
      <c r="I66" s="11">
        <f t="shared" si="4"/>
        <v>0</v>
      </c>
      <c r="J66" s="5"/>
      <c r="K66" s="11">
        <f t="shared" si="5"/>
        <v>0</v>
      </c>
      <c r="L66" s="11">
        <f t="shared" si="6"/>
        <v>0</v>
      </c>
      <c r="M66" s="11">
        <f t="shared" si="7"/>
        <v>0</v>
      </c>
      <c r="N66" s="11" t="str">
        <f t="shared" si="8"/>
        <v/>
      </c>
      <c r="O66" s="11" t="str">
        <f t="shared" si="0"/>
        <v/>
      </c>
      <c r="P66" s="11" t="str">
        <f t="shared" si="1"/>
        <v/>
      </c>
      <c r="Q66" s="37"/>
      <c r="R66" s="33"/>
      <c r="S66" s="37"/>
      <c r="T66" s="33"/>
      <c r="U66" s="33"/>
      <c r="V66" s="76"/>
      <c r="W66" s="4"/>
      <c r="X66" s="4"/>
      <c r="Y66" s="4"/>
      <c r="Z66" s="4"/>
      <c r="AA66" s="4"/>
      <c r="AB66" s="4"/>
      <c r="AC66" s="4"/>
      <c r="AD66" s="4"/>
      <c r="AE66" s="4"/>
      <c r="AF66" s="4"/>
      <c r="AG66" s="20"/>
      <c r="AH66" s="20"/>
      <c r="AI66" s="20"/>
      <c r="AJ66" s="20"/>
      <c r="AK66" s="20"/>
      <c r="AL66" s="21"/>
      <c r="AM66" s="4"/>
      <c r="AN66" s="4"/>
      <c r="AO66" s="4"/>
      <c r="AP66" s="4"/>
      <c r="AQ66" s="4"/>
      <c r="AR66" s="4"/>
      <c r="AS66" s="4"/>
      <c r="AT66" s="4"/>
      <c r="AU66" s="4"/>
      <c r="AV66" s="4"/>
      <c r="AW66" s="4"/>
      <c r="AX66" s="4"/>
      <c r="AY66" s="4"/>
      <c r="AZ66" s="4"/>
      <c r="BA66" s="4"/>
      <c r="BB66" s="23"/>
      <c r="BC66" s="13"/>
      <c r="BD66" s="14"/>
      <c r="BE66" s="4"/>
      <c r="BF66" s="14"/>
      <c r="BG66" s="4"/>
      <c r="BH66" s="4"/>
      <c r="BI66" s="14"/>
      <c r="BJ66" s="4"/>
      <c r="BK66" s="20"/>
      <c r="BL66" s="51"/>
      <c r="BM66" s="4"/>
      <c r="BN66" s="4"/>
      <c r="BO66" s="53"/>
      <c r="BP66" s="51"/>
      <c r="BQ66" s="42"/>
      <c r="BR66" s="42"/>
      <c r="BS66" s="52"/>
      <c r="BT66" s="46"/>
      <c r="BU66" s="4"/>
      <c r="BV66" s="131"/>
      <c r="BW66" s="131"/>
      <c r="BX66" s="131"/>
      <c r="BY66" s="131"/>
      <c r="BZ66" s="131"/>
    </row>
    <row r="67" spans="2:78">
      <c r="B67" s="4">
        <v>53</v>
      </c>
      <c r="C67" s="14"/>
      <c r="D67" s="14"/>
      <c r="E67" s="14"/>
      <c r="F67" s="5"/>
      <c r="G67" s="11">
        <f t="shared" si="2"/>
        <v>0</v>
      </c>
      <c r="H67" s="11">
        <f t="shared" si="3"/>
        <v>0</v>
      </c>
      <c r="I67" s="11">
        <f t="shared" si="4"/>
        <v>0</v>
      </c>
      <c r="J67" s="5"/>
      <c r="K67" s="11">
        <f t="shared" si="5"/>
        <v>0</v>
      </c>
      <c r="L67" s="11">
        <f t="shared" si="6"/>
        <v>0</v>
      </c>
      <c r="M67" s="11">
        <f t="shared" si="7"/>
        <v>0</v>
      </c>
      <c r="N67" s="11" t="str">
        <f t="shared" si="8"/>
        <v/>
      </c>
      <c r="O67" s="11" t="str">
        <f t="shared" si="0"/>
        <v/>
      </c>
      <c r="P67" s="11" t="str">
        <f t="shared" si="1"/>
        <v/>
      </c>
      <c r="Q67" s="37"/>
      <c r="R67" s="33"/>
      <c r="S67" s="37"/>
      <c r="T67" s="33"/>
      <c r="U67" s="33"/>
      <c r="V67" s="76"/>
      <c r="W67" s="4"/>
      <c r="X67" s="4"/>
      <c r="Y67" s="4"/>
      <c r="Z67" s="4"/>
      <c r="AA67" s="4"/>
      <c r="AB67" s="4"/>
      <c r="AC67" s="4"/>
      <c r="AD67" s="4"/>
      <c r="AE67" s="4"/>
      <c r="AF67" s="4"/>
      <c r="AG67" s="20"/>
      <c r="AH67" s="20"/>
      <c r="AI67" s="20"/>
      <c r="AJ67" s="20"/>
      <c r="AK67" s="20"/>
      <c r="AL67" s="21"/>
      <c r="AM67" s="4"/>
      <c r="AN67" s="4"/>
      <c r="AO67" s="4"/>
      <c r="AP67" s="4"/>
      <c r="AQ67" s="4"/>
      <c r="AR67" s="4"/>
      <c r="AS67" s="4"/>
      <c r="AT67" s="4"/>
      <c r="AU67" s="4"/>
      <c r="AV67" s="4"/>
      <c r="AW67" s="4"/>
      <c r="AX67" s="4"/>
      <c r="AY67" s="4"/>
      <c r="AZ67" s="4"/>
      <c r="BA67" s="4"/>
      <c r="BB67" s="23"/>
      <c r="BC67" s="13"/>
      <c r="BD67" s="14"/>
      <c r="BE67" s="4"/>
      <c r="BF67" s="14"/>
      <c r="BG67" s="4"/>
      <c r="BH67" s="4"/>
      <c r="BI67" s="14"/>
      <c r="BJ67" s="4"/>
      <c r="BK67" s="20"/>
      <c r="BL67" s="51"/>
      <c r="BM67" s="4"/>
      <c r="BN67" s="4"/>
      <c r="BO67" s="53"/>
      <c r="BP67" s="51"/>
      <c r="BQ67" s="42"/>
      <c r="BR67" s="42"/>
      <c r="BS67" s="52"/>
      <c r="BT67" s="46"/>
      <c r="BU67" s="4"/>
      <c r="BV67" s="131"/>
      <c r="BW67" s="131"/>
      <c r="BX67" s="131"/>
      <c r="BY67" s="131"/>
      <c r="BZ67" s="131"/>
    </row>
    <row r="68" spans="2:78">
      <c r="B68" s="4">
        <v>54</v>
      </c>
      <c r="C68" s="14"/>
      <c r="D68" s="14"/>
      <c r="E68" s="14"/>
      <c r="F68" s="5"/>
      <c r="G68" s="11">
        <f t="shared" si="2"/>
        <v>0</v>
      </c>
      <c r="H68" s="11">
        <f t="shared" si="3"/>
        <v>0</v>
      </c>
      <c r="I68" s="11">
        <f t="shared" si="4"/>
        <v>0</v>
      </c>
      <c r="J68" s="5"/>
      <c r="K68" s="11">
        <f t="shared" si="5"/>
        <v>0</v>
      </c>
      <c r="L68" s="11">
        <f t="shared" si="6"/>
        <v>0</v>
      </c>
      <c r="M68" s="11">
        <f t="shared" si="7"/>
        <v>0</v>
      </c>
      <c r="N68" s="11" t="str">
        <f t="shared" si="8"/>
        <v/>
      </c>
      <c r="O68" s="11" t="str">
        <f t="shared" si="0"/>
        <v/>
      </c>
      <c r="P68" s="11" t="str">
        <f t="shared" si="1"/>
        <v/>
      </c>
      <c r="Q68" s="37"/>
      <c r="R68" s="33"/>
      <c r="S68" s="37"/>
      <c r="T68" s="33"/>
      <c r="U68" s="33"/>
      <c r="V68" s="76"/>
      <c r="W68" s="4"/>
      <c r="X68" s="4"/>
      <c r="Y68" s="4"/>
      <c r="Z68" s="4"/>
      <c r="AA68" s="4"/>
      <c r="AB68" s="4"/>
      <c r="AC68" s="4"/>
      <c r="AD68" s="4"/>
      <c r="AE68" s="4"/>
      <c r="AF68" s="4"/>
      <c r="AG68" s="20"/>
      <c r="AH68" s="20"/>
      <c r="AI68" s="20"/>
      <c r="AJ68" s="20"/>
      <c r="AK68" s="20"/>
      <c r="AL68" s="21"/>
      <c r="AM68" s="4"/>
      <c r="AN68" s="4"/>
      <c r="AO68" s="4"/>
      <c r="AP68" s="4"/>
      <c r="AQ68" s="4"/>
      <c r="AR68" s="4"/>
      <c r="AS68" s="4"/>
      <c r="AT68" s="4"/>
      <c r="AU68" s="4"/>
      <c r="AV68" s="4"/>
      <c r="AW68" s="4"/>
      <c r="AX68" s="4"/>
      <c r="AY68" s="4"/>
      <c r="AZ68" s="4"/>
      <c r="BA68" s="4"/>
      <c r="BB68" s="23"/>
      <c r="BC68" s="13"/>
      <c r="BD68" s="14"/>
      <c r="BE68" s="4"/>
      <c r="BF68" s="14"/>
      <c r="BG68" s="4"/>
      <c r="BH68" s="4"/>
      <c r="BI68" s="14"/>
      <c r="BJ68" s="4"/>
      <c r="BK68" s="20"/>
      <c r="BL68" s="51"/>
      <c r="BM68" s="4"/>
      <c r="BN68" s="4"/>
      <c r="BO68" s="53"/>
      <c r="BP68" s="51"/>
      <c r="BQ68" s="42"/>
      <c r="BR68" s="42"/>
      <c r="BS68" s="52"/>
      <c r="BT68" s="46"/>
      <c r="BU68" s="4"/>
      <c r="BV68" s="131"/>
      <c r="BW68" s="131"/>
      <c r="BX68" s="131"/>
      <c r="BY68" s="131"/>
      <c r="BZ68" s="131"/>
    </row>
    <row r="69" spans="2:78">
      <c r="B69" s="4">
        <v>55</v>
      </c>
      <c r="C69" s="14"/>
      <c r="D69" s="14"/>
      <c r="E69" s="14"/>
      <c r="F69" s="5"/>
      <c r="G69" s="11">
        <f t="shared" si="2"/>
        <v>0</v>
      </c>
      <c r="H69" s="11">
        <f t="shared" si="3"/>
        <v>0</v>
      </c>
      <c r="I69" s="11">
        <f t="shared" si="4"/>
        <v>0</v>
      </c>
      <c r="J69" s="5"/>
      <c r="K69" s="11">
        <f t="shared" si="5"/>
        <v>0</v>
      </c>
      <c r="L69" s="11">
        <f t="shared" si="6"/>
        <v>0</v>
      </c>
      <c r="M69" s="11">
        <f t="shared" si="7"/>
        <v>0</v>
      </c>
      <c r="N69" s="11" t="str">
        <f t="shared" si="8"/>
        <v/>
      </c>
      <c r="O69" s="11" t="str">
        <f t="shared" si="0"/>
        <v/>
      </c>
      <c r="P69" s="11" t="str">
        <f t="shared" si="1"/>
        <v/>
      </c>
      <c r="Q69" s="37"/>
      <c r="R69" s="33"/>
      <c r="S69" s="37"/>
      <c r="T69" s="33"/>
      <c r="U69" s="33"/>
      <c r="V69" s="76"/>
      <c r="W69" s="4"/>
      <c r="X69" s="4"/>
      <c r="Y69" s="4"/>
      <c r="Z69" s="4"/>
      <c r="AA69" s="4"/>
      <c r="AB69" s="4"/>
      <c r="AC69" s="4"/>
      <c r="AD69" s="4"/>
      <c r="AE69" s="4"/>
      <c r="AF69" s="4"/>
      <c r="AG69" s="20"/>
      <c r="AH69" s="20"/>
      <c r="AI69" s="20"/>
      <c r="AJ69" s="20"/>
      <c r="AK69" s="20"/>
      <c r="AL69" s="21"/>
      <c r="AM69" s="4"/>
      <c r="AN69" s="4"/>
      <c r="AO69" s="4"/>
      <c r="AP69" s="4"/>
      <c r="AQ69" s="4"/>
      <c r="AR69" s="4"/>
      <c r="AS69" s="4"/>
      <c r="AT69" s="4"/>
      <c r="AU69" s="4"/>
      <c r="AV69" s="4"/>
      <c r="AW69" s="4"/>
      <c r="AX69" s="4"/>
      <c r="AY69" s="4"/>
      <c r="AZ69" s="4"/>
      <c r="BA69" s="4"/>
      <c r="BB69" s="23"/>
      <c r="BC69" s="13"/>
      <c r="BD69" s="14"/>
      <c r="BE69" s="4"/>
      <c r="BF69" s="14"/>
      <c r="BG69" s="4"/>
      <c r="BH69" s="4"/>
      <c r="BI69" s="14"/>
      <c r="BJ69" s="4"/>
      <c r="BK69" s="20"/>
      <c r="BL69" s="51"/>
      <c r="BM69" s="4"/>
      <c r="BN69" s="4"/>
      <c r="BO69" s="53"/>
      <c r="BP69" s="51"/>
      <c r="BQ69" s="42"/>
      <c r="BR69" s="42"/>
      <c r="BS69" s="52"/>
      <c r="BT69" s="46"/>
      <c r="BU69" s="4"/>
      <c r="BV69" s="131"/>
      <c r="BW69" s="131"/>
      <c r="BX69" s="131"/>
      <c r="BY69" s="131"/>
      <c r="BZ69" s="131"/>
    </row>
    <row r="70" spans="2:78">
      <c r="B70" s="4">
        <v>56</v>
      </c>
      <c r="C70" s="14"/>
      <c r="D70" s="14"/>
      <c r="E70" s="14"/>
      <c r="F70" s="5"/>
      <c r="G70" s="11">
        <f t="shared" si="2"/>
        <v>0</v>
      </c>
      <c r="H70" s="11">
        <f t="shared" si="3"/>
        <v>0</v>
      </c>
      <c r="I70" s="11">
        <f t="shared" si="4"/>
        <v>0</v>
      </c>
      <c r="J70" s="5"/>
      <c r="K70" s="11">
        <f t="shared" si="5"/>
        <v>0</v>
      </c>
      <c r="L70" s="11">
        <f t="shared" si="6"/>
        <v>0</v>
      </c>
      <c r="M70" s="11">
        <f t="shared" si="7"/>
        <v>0</v>
      </c>
      <c r="N70" s="11" t="str">
        <f t="shared" si="8"/>
        <v/>
      </c>
      <c r="O70" s="11" t="str">
        <f t="shared" si="0"/>
        <v/>
      </c>
      <c r="P70" s="11" t="str">
        <f t="shared" si="1"/>
        <v/>
      </c>
      <c r="Q70" s="37"/>
      <c r="R70" s="33"/>
      <c r="S70" s="37"/>
      <c r="T70" s="33"/>
      <c r="U70" s="33"/>
      <c r="V70" s="76"/>
      <c r="W70" s="4"/>
      <c r="X70" s="4"/>
      <c r="Y70" s="4"/>
      <c r="Z70" s="4"/>
      <c r="AA70" s="4"/>
      <c r="AB70" s="4"/>
      <c r="AC70" s="4"/>
      <c r="AD70" s="4"/>
      <c r="AE70" s="4"/>
      <c r="AF70" s="4"/>
      <c r="AG70" s="20"/>
      <c r="AH70" s="20"/>
      <c r="AI70" s="20"/>
      <c r="AJ70" s="20"/>
      <c r="AK70" s="20"/>
      <c r="AL70" s="21"/>
      <c r="AM70" s="4"/>
      <c r="AN70" s="4"/>
      <c r="AO70" s="4"/>
      <c r="AP70" s="4"/>
      <c r="AQ70" s="4"/>
      <c r="AR70" s="4"/>
      <c r="AS70" s="4"/>
      <c r="AT70" s="4"/>
      <c r="AU70" s="4"/>
      <c r="AV70" s="4"/>
      <c r="AW70" s="4"/>
      <c r="AX70" s="4"/>
      <c r="AY70" s="4"/>
      <c r="AZ70" s="4"/>
      <c r="BA70" s="4"/>
      <c r="BB70" s="23"/>
      <c r="BC70" s="13"/>
      <c r="BD70" s="14"/>
      <c r="BE70" s="4"/>
      <c r="BF70" s="14"/>
      <c r="BG70" s="4"/>
      <c r="BH70" s="4"/>
      <c r="BI70" s="14"/>
      <c r="BJ70" s="4"/>
      <c r="BK70" s="20"/>
      <c r="BL70" s="51"/>
      <c r="BM70" s="4"/>
      <c r="BN70" s="4"/>
      <c r="BO70" s="53"/>
      <c r="BP70" s="51"/>
      <c r="BQ70" s="42"/>
      <c r="BR70" s="42"/>
      <c r="BS70" s="52"/>
      <c r="BT70" s="46"/>
      <c r="BU70" s="4"/>
      <c r="BV70" s="131"/>
      <c r="BW70" s="131"/>
      <c r="BX70" s="131"/>
      <c r="BY70" s="131"/>
      <c r="BZ70" s="131"/>
    </row>
    <row r="71" spans="2:78">
      <c r="B71" s="4">
        <v>57</v>
      </c>
      <c r="C71" s="14"/>
      <c r="D71" s="14"/>
      <c r="E71" s="14"/>
      <c r="F71" s="5"/>
      <c r="G71" s="11">
        <f t="shared" si="2"/>
        <v>0</v>
      </c>
      <c r="H71" s="11">
        <f t="shared" si="3"/>
        <v>0</v>
      </c>
      <c r="I71" s="11">
        <f t="shared" si="4"/>
        <v>0</v>
      </c>
      <c r="J71" s="5"/>
      <c r="K71" s="11">
        <f t="shared" si="5"/>
        <v>0</v>
      </c>
      <c r="L71" s="11">
        <f t="shared" si="6"/>
        <v>0</v>
      </c>
      <c r="M71" s="11">
        <f t="shared" si="7"/>
        <v>0</v>
      </c>
      <c r="N71" s="11" t="str">
        <f t="shared" si="8"/>
        <v/>
      </c>
      <c r="O71" s="11" t="str">
        <f t="shared" si="0"/>
        <v/>
      </c>
      <c r="P71" s="11" t="str">
        <f t="shared" si="1"/>
        <v/>
      </c>
      <c r="Q71" s="37"/>
      <c r="R71" s="33"/>
      <c r="S71" s="37"/>
      <c r="T71" s="33"/>
      <c r="U71" s="33"/>
      <c r="V71" s="76"/>
      <c r="W71" s="4"/>
      <c r="X71" s="4"/>
      <c r="Y71" s="4"/>
      <c r="Z71" s="4"/>
      <c r="AA71" s="4"/>
      <c r="AB71" s="4"/>
      <c r="AC71" s="4"/>
      <c r="AD71" s="4"/>
      <c r="AE71" s="4"/>
      <c r="AF71" s="4"/>
      <c r="AG71" s="20"/>
      <c r="AH71" s="20"/>
      <c r="AI71" s="20"/>
      <c r="AJ71" s="20"/>
      <c r="AK71" s="20"/>
      <c r="AL71" s="21"/>
      <c r="AM71" s="4"/>
      <c r="AN71" s="4"/>
      <c r="AO71" s="4"/>
      <c r="AP71" s="4"/>
      <c r="AQ71" s="4"/>
      <c r="AR71" s="4"/>
      <c r="AS71" s="4"/>
      <c r="AT71" s="4"/>
      <c r="AU71" s="4"/>
      <c r="AV71" s="4"/>
      <c r="AW71" s="4"/>
      <c r="AX71" s="4"/>
      <c r="AY71" s="4"/>
      <c r="AZ71" s="4"/>
      <c r="BA71" s="4"/>
      <c r="BB71" s="23"/>
      <c r="BC71" s="13"/>
      <c r="BD71" s="14"/>
      <c r="BE71" s="4"/>
      <c r="BF71" s="14"/>
      <c r="BG71" s="4"/>
      <c r="BH71" s="4"/>
      <c r="BI71" s="14"/>
      <c r="BJ71" s="4"/>
      <c r="BK71" s="20"/>
      <c r="BL71" s="51"/>
      <c r="BM71" s="4"/>
      <c r="BN71" s="4"/>
      <c r="BO71" s="53"/>
      <c r="BP71" s="51"/>
      <c r="BQ71" s="42"/>
      <c r="BR71" s="42"/>
      <c r="BS71" s="52"/>
      <c r="BT71" s="46"/>
      <c r="BU71" s="4"/>
      <c r="BV71" s="131"/>
      <c r="BW71" s="131"/>
      <c r="BX71" s="131"/>
      <c r="BY71" s="131"/>
      <c r="BZ71" s="131"/>
    </row>
    <row r="72" spans="2:78">
      <c r="B72" s="4">
        <v>58</v>
      </c>
      <c r="C72" s="14"/>
      <c r="D72" s="14"/>
      <c r="E72" s="14"/>
      <c r="F72" s="5"/>
      <c r="G72" s="11">
        <f t="shared" si="2"/>
        <v>0</v>
      </c>
      <c r="H72" s="11">
        <f t="shared" si="3"/>
        <v>0</v>
      </c>
      <c r="I72" s="11">
        <f t="shared" si="4"/>
        <v>0</v>
      </c>
      <c r="J72" s="5"/>
      <c r="K72" s="11">
        <f t="shared" si="5"/>
        <v>0</v>
      </c>
      <c r="L72" s="11">
        <f t="shared" si="6"/>
        <v>0</v>
      </c>
      <c r="M72" s="11">
        <f t="shared" si="7"/>
        <v>0</v>
      </c>
      <c r="N72" s="11" t="str">
        <f t="shared" si="8"/>
        <v/>
      </c>
      <c r="O72" s="11" t="str">
        <f t="shared" si="0"/>
        <v/>
      </c>
      <c r="P72" s="11" t="str">
        <f t="shared" si="1"/>
        <v/>
      </c>
      <c r="Q72" s="37"/>
      <c r="R72" s="33"/>
      <c r="S72" s="37"/>
      <c r="T72" s="33"/>
      <c r="U72" s="33"/>
      <c r="V72" s="76"/>
      <c r="W72" s="4"/>
      <c r="X72" s="4"/>
      <c r="Y72" s="4"/>
      <c r="Z72" s="4"/>
      <c r="AA72" s="4"/>
      <c r="AB72" s="4"/>
      <c r="AC72" s="4"/>
      <c r="AD72" s="4"/>
      <c r="AE72" s="4"/>
      <c r="AF72" s="4"/>
      <c r="AG72" s="20"/>
      <c r="AH72" s="20"/>
      <c r="AI72" s="20"/>
      <c r="AJ72" s="20"/>
      <c r="AK72" s="20"/>
      <c r="AL72" s="21"/>
      <c r="AM72" s="4"/>
      <c r="AN72" s="4"/>
      <c r="AO72" s="4"/>
      <c r="AP72" s="4"/>
      <c r="AQ72" s="4"/>
      <c r="AR72" s="4"/>
      <c r="AS72" s="4"/>
      <c r="AT72" s="4"/>
      <c r="AU72" s="4"/>
      <c r="AV72" s="4"/>
      <c r="AW72" s="4"/>
      <c r="AX72" s="4"/>
      <c r="AY72" s="4"/>
      <c r="AZ72" s="4"/>
      <c r="BA72" s="4"/>
      <c r="BB72" s="23"/>
      <c r="BC72" s="13"/>
      <c r="BD72" s="14"/>
      <c r="BE72" s="4"/>
      <c r="BF72" s="14"/>
      <c r="BG72" s="4"/>
      <c r="BH72" s="4"/>
      <c r="BI72" s="14"/>
      <c r="BJ72" s="4"/>
      <c r="BK72" s="20"/>
      <c r="BL72" s="51"/>
      <c r="BM72" s="4"/>
      <c r="BN72" s="4"/>
      <c r="BO72" s="53"/>
      <c r="BP72" s="51"/>
      <c r="BQ72" s="42"/>
      <c r="BR72" s="42"/>
      <c r="BS72" s="52"/>
      <c r="BT72" s="46"/>
      <c r="BU72" s="4"/>
      <c r="BV72" s="131"/>
      <c r="BW72" s="131"/>
      <c r="BX72" s="131"/>
      <c r="BY72" s="131"/>
      <c r="BZ72" s="131"/>
    </row>
    <row r="73" spans="2:78">
      <c r="B73" s="4">
        <v>59</v>
      </c>
      <c r="C73" s="14"/>
      <c r="D73" s="14"/>
      <c r="E73" s="14"/>
      <c r="F73" s="5"/>
      <c r="G73" s="11">
        <f t="shared" si="2"/>
        <v>0</v>
      </c>
      <c r="H73" s="11">
        <f t="shared" si="3"/>
        <v>0</v>
      </c>
      <c r="I73" s="11">
        <f t="shared" si="4"/>
        <v>0</v>
      </c>
      <c r="J73" s="5"/>
      <c r="K73" s="11">
        <f t="shared" si="5"/>
        <v>0</v>
      </c>
      <c r="L73" s="11">
        <f t="shared" si="6"/>
        <v>0</v>
      </c>
      <c r="M73" s="11">
        <f t="shared" si="7"/>
        <v>0</v>
      </c>
      <c r="N73" s="11" t="str">
        <f t="shared" si="8"/>
        <v/>
      </c>
      <c r="O73" s="11" t="str">
        <f t="shared" si="0"/>
        <v/>
      </c>
      <c r="P73" s="11" t="str">
        <f t="shared" si="1"/>
        <v/>
      </c>
      <c r="Q73" s="37"/>
      <c r="R73" s="33"/>
      <c r="S73" s="37"/>
      <c r="T73" s="33"/>
      <c r="U73" s="33"/>
      <c r="V73" s="76"/>
      <c r="W73" s="4"/>
      <c r="X73" s="4"/>
      <c r="Y73" s="4"/>
      <c r="Z73" s="4"/>
      <c r="AA73" s="4"/>
      <c r="AB73" s="4"/>
      <c r="AC73" s="4"/>
      <c r="AD73" s="4"/>
      <c r="AE73" s="4"/>
      <c r="AF73" s="4"/>
      <c r="AG73" s="20"/>
      <c r="AH73" s="20"/>
      <c r="AI73" s="20"/>
      <c r="AJ73" s="20"/>
      <c r="AK73" s="20"/>
      <c r="AL73" s="21"/>
      <c r="AM73" s="4"/>
      <c r="AN73" s="4"/>
      <c r="AO73" s="4"/>
      <c r="AP73" s="4"/>
      <c r="AQ73" s="4"/>
      <c r="AR73" s="4"/>
      <c r="AS73" s="4"/>
      <c r="AT73" s="4"/>
      <c r="AU73" s="4"/>
      <c r="AV73" s="4"/>
      <c r="AW73" s="4"/>
      <c r="AX73" s="4"/>
      <c r="AY73" s="4"/>
      <c r="AZ73" s="4"/>
      <c r="BA73" s="4"/>
      <c r="BB73" s="23"/>
      <c r="BC73" s="13"/>
      <c r="BD73" s="14"/>
      <c r="BE73" s="4"/>
      <c r="BF73" s="14"/>
      <c r="BG73" s="4"/>
      <c r="BH73" s="4"/>
      <c r="BI73" s="14"/>
      <c r="BJ73" s="4"/>
      <c r="BK73" s="20"/>
      <c r="BL73" s="51"/>
      <c r="BM73" s="4"/>
      <c r="BN73" s="4"/>
      <c r="BO73" s="53"/>
      <c r="BP73" s="51"/>
      <c r="BQ73" s="42"/>
      <c r="BR73" s="42"/>
      <c r="BS73" s="52"/>
      <c r="BT73" s="46"/>
      <c r="BU73" s="4"/>
      <c r="BV73" s="131"/>
      <c r="BW73" s="131"/>
      <c r="BX73" s="131"/>
      <c r="BY73" s="131"/>
      <c r="BZ73" s="131"/>
    </row>
    <row r="74" spans="2:78">
      <c r="B74" s="4">
        <v>60</v>
      </c>
      <c r="C74" s="14"/>
      <c r="D74" s="14"/>
      <c r="E74" s="14"/>
      <c r="F74" s="5"/>
      <c r="G74" s="11">
        <f t="shared" si="2"/>
        <v>0</v>
      </c>
      <c r="H74" s="11">
        <f t="shared" si="3"/>
        <v>0</v>
      </c>
      <c r="I74" s="11">
        <f t="shared" si="4"/>
        <v>0</v>
      </c>
      <c r="J74" s="5"/>
      <c r="K74" s="11">
        <f t="shared" si="5"/>
        <v>0</v>
      </c>
      <c r="L74" s="11">
        <f t="shared" si="6"/>
        <v>0</v>
      </c>
      <c r="M74" s="11">
        <f t="shared" si="7"/>
        <v>0</v>
      </c>
      <c r="N74" s="11" t="str">
        <f t="shared" si="8"/>
        <v/>
      </c>
      <c r="O74" s="11" t="str">
        <f t="shared" si="0"/>
        <v/>
      </c>
      <c r="P74" s="11" t="str">
        <f t="shared" si="1"/>
        <v/>
      </c>
      <c r="Q74" s="37"/>
      <c r="R74" s="33"/>
      <c r="S74" s="37"/>
      <c r="T74" s="33"/>
      <c r="U74" s="33"/>
      <c r="V74" s="76"/>
      <c r="W74" s="4"/>
      <c r="X74" s="4"/>
      <c r="Y74" s="4"/>
      <c r="Z74" s="4"/>
      <c r="AA74" s="4"/>
      <c r="AB74" s="4"/>
      <c r="AC74" s="4"/>
      <c r="AD74" s="4"/>
      <c r="AE74" s="4"/>
      <c r="AF74" s="4"/>
      <c r="AG74" s="20"/>
      <c r="AH74" s="20"/>
      <c r="AI74" s="20"/>
      <c r="AJ74" s="20"/>
      <c r="AK74" s="20"/>
      <c r="AL74" s="21"/>
      <c r="AM74" s="4"/>
      <c r="AN74" s="4"/>
      <c r="AO74" s="4"/>
      <c r="AP74" s="4"/>
      <c r="AQ74" s="4"/>
      <c r="AR74" s="4"/>
      <c r="AS74" s="4"/>
      <c r="AT74" s="4"/>
      <c r="AU74" s="4"/>
      <c r="AV74" s="4"/>
      <c r="AW74" s="4"/>
      <c r="AX74" s="4"/>
      <c r="AY74" s="4"/>
      <c r="AZ74" s="4"/>
      <c r="BA74" s="4"/>
      <c r="BB74" s="23"/>
      <c r="BC74" s="13"/>
      <c r="BD74" s="14"/>
      <c r="BE74" s="4"/>
      <c r="BF74" s="14"/>
      <c r="BG74" s="4"/>
      <c r="BH74" s="4"/>
      <c r="BI74" s="14"/>
      <c r="BJ74" s="4"/>
      <c r="BK74" s="20"/>
      <c r="BL74" s="51"/>
      <c r="BM74" s="4"/>
      <c r="BN74" s="4"/>
      <c r="BO74" s="53"/>
      <c r="BP74" s="51"/>
      <c r="BQ74" s="42"/>
      <c r="BR74" s="42"/>
      <c r="BS74" s="52"/>
      <c r="BT74" s="46"/>
      <c r="BU74" s="4"/>
      <c r="BV74" s="131"/>
      <c r="BW74" s="131"/>
      <c r="BX74" s="131"/>
      <c r="BY74" s="131"/>
      <c r="BZ74" s="131"/>
    </row>
    <row r="75" spans="2:78">
      <c r="B75" s="4">
        <v>61</v>
      </c>
      <c r="C75" s="14"/>
      <c r="D75" s="14"/>
      <c r="E75" s="14"/>
      <c r="F75" s="5"/>
      <c r="G75" s="11">
        <f t="shared" si="2"/>
        <v>0</v>
      </c>
      <c r="H75" s="11">
        <f t="shared" si="3"/>
        <v>0</v>
      </c>
      <c r="I75" s="11">
        <f t="shared" si="4"/>
        <v>0</v>
      </c>
      <c r="J75" s="5"/>
      <c r="K75" s="11">
        <f t="shared" si="5"/>
        <v>0</v>
      </c>
      <c r="L75" s="11">
        <f t="shared" si="6"/>
        <v>0</v>
      </c>
      <c r="M75" s="11">
        <f t="shared" si="7"/>
        <v>0</v>
      </c>
      <c r="N75" s="11" t="str">
        <f t="shared" si="8"/>
        <v/>
      </c>
      <c r="O75" s="11" t="str">
        <f t="shared" si="0"/>
        <v/>
      </c>
      <c r="P75" s="11" t="str">
        <f t="shared" si="1"/>
        <v/>
      </c>
      <c r="Q75" s="37"/>
      <c r="R75" s="33"/>
      <c r="S75" s="37"/>
      <c r="T75" s="33"/>
      <c r="U75" s="33"/>
      <c r="V75" s="76"/>
      <c r="W75" s="4"/>
      <c r="X75" s="4"/>
      <c r="Y75" s="4"/>
      <c r="Z75" s="4"/>
      <c r="AA75" s="4"/>
      <c r="AB75" s="4"/>
      <c r="AC75" s="4"/>
      <c r="AD75" s="4"/>
      <c r="AE75" s="4"/>
      <c r="AF75" s="4"/>
      <c r="AG75" s="20"/>
      <c r="AH75" s="20"/>
      <c r="AI75" s="20"/>
      <c r="AJ75" s="20"/>
      <c r="AK75" s="20"/>
      <c r="AL75" s="21"/>
      <c r="AM75" s="4"/>
      <c r="AN75" s="4"/>
      <c r="AO75" s="4"/>
      <c r="AP75" s="4"/>
      <c r="AQ75" s="4"/>
      <c r="AR75" s="4"/>
      <c r="AS75" s="4"/>
      <c r="AT75" s="4"/>
      <c r="AU75" s="4"/>
      <c r="AV75" s="4"/>
      <c r="AW75" s="4"/>
      <c r="AX75" s="4"/>
      <c r="AY75" s="4"/>
      <c r="AZ75" s="4"/>
      <c r="BA75" s="4"/>
      <c r="BB75" s="23"/>
      <c r="BC75" s="13"/>
      <c r="BD75" s="14"/>
      <c r="BE75" s="4"/>
      <c r="BF75" s="14"/>
      <c r="BG75" s="4"/>
      <c r="BH75" s="4"/>
      <c r="BI75" s="14"/>
      <c r="BJ75" s="4"/>
      <c r="BK75" s="20"/>
      <c r="BL75" s="51"/>
      <c r="BM75" s="4"/>
      <c r="BN75" s="4"/>
      <c r="BO75" s="53"/>
      <c r="BP75" s="51"/>
      <c r="BQ75" s="42"/>
      <c r="BR75" s="42"/>
      <c r="BS75" s="52"/>
      <c r="BT75" s="46"/>
      <c r="BU75" s="4"/>
      <c r="BV75" s="131"/>
      <c r="BW75" s="131"/>
      <c r="BX75" s="131"/>
      <c r="BY75" s="131"/>
      <c r="BZ75" s="131"/>
    </row>
    <row r="76" spans="2:78">
      <c r="B76" s="4">
        <v>62</v>
      </c>
      <c r="C76" s="14"/>
      <c r="D76" s="14"/>
      <c r="E76" s="14"/>
      <c r="F76" s="5"/>
      <c r="G76" s="11">
        <f t="shared" si="2"/>
        <v>0</v>
      </c>
      <c r="H76" s="11">
        <f t="shared" si="3"/>
        <v>0</v>
      </c>
      <c r="I76" s="11">
        <f t="shared" si="4"/>
        <v>0</v>
      </c>
      <c r="J76" s="5"/>
      <c r="K76" s="11">
        <f t="shared" si="5"/>
        <v>0</v>
      </c>
      <c r="L76" s="11">
        <f t="shared" si="6"/>
        <v>0</v>
      </c>
      <c r="M76" s="11">
        <f t="shared" si="7"/>
        <v>0</v>
      </c>
      <c r="N76" s="11" t="str">
        <f t="shared" si="8"/>
        <v/>
      </c>
      <c r="O76" s="11" t="str">
        <f t="shared" si="0"/>
        <v/>
      </c>
      <c r="P76" s="11" t="str">
        <f t="shared" si="1"/>
        <v/>
      </c>
      <c r="Q76" s="37"/>
      <c r="R76" s="33"/>
      <c r="S76" s="37"/>
      <c r="T76" s="33"/>
      <c r="U76" s="33"/>
      <c r="V76" s="76"/>
      <c r="W76" s="4"/>
      <c r="X76" s="4"/>
      <c r="Y76" s="4"/>
      <c r="Z76" s="4"/>
      <c r="AA76" s="4"/>
      <c r="AB76" s="4"/>
      <c r="AC76" s="4"/>
      <c r="AD76" s="4"/>
      <c r="AE76" s="4"/>
      <c r="AF76" s="4"/>
      <c r="AG76" s="20"/>
      <c r="AH76" s="20"/>
      <c r="AI76" s="20"/>
      <c r="AJ76" s="20"/>
      <c r="AK76" s="20"/>
      <c r="AL76" s="21"/>
      <c r="AM76" s="4"/>
      <c r="AN76" s="4"/>
      <c r="AO76" s="4"/>
      <c r="AP76" s="4"/>
      <c r="AQ76" s="4"/>
      <c r="AR76" s="4"/>
      <c r="AS76" s="4"/>
      <c r="AT76" s="4"/>
      <c r="AU76" s="4"/>
      <c r="AV76" s="4"/>
      <c r="AW76" s="4"/>
      <c r="AX76" s="4"/>
      <c r="AY76" s="4"/>
      <c r="AZ76" s="4"/>
      <c r="BA76" s="4"/>
      <c r="BB76" s="23"/>
      <c r="BC76" s="13"/>
      <c r="BD76" s="14"/>
      <c r="BE76" s="4"/>
      <c r="BF76" s="14"/>
      <c r="BG76" s="4"/>
      <c r="BH76" s="4"/>
      <c r="BI76" s="14"/>
      <c r="BJ76" s="4"/>
      <c r="BK76" s="20"/>
      <c r="BL76" s="51"/>
      <c r="BM76" s="4"/>
      <c r="BN76" s="4"/>
      <c r="BO76" s="53"/>
      <c r="BP76" s="51"/>
      <c r="BQ76" s="42"/>
      <c r="BR76" s="42"/>
      <c r="BS76" s="52"/>
      <c r="BT76" s="46"/>
      <c r="BU76" s="4"/>
      <c r="BV76" s="131"/>
      <c r="BW76" s="131"/>
      <c r="BX76" s="131"/>
      <c r="BY76" s="131"/>
      <c r="BZ76" s="131"/>
    </row>
    <row r="77" spans="2:78">
      <c r="B77" s="4">
        <v>63</v>
      </c>
      <c r="C77" s="14"/>
      <c r="D77" s="14"/>
      <c r="E77" s="14"/>
      <c r="F77" s="5"/>
      <c r="G77" s="11">
        <f t="shared" si="2"/>
        <v>0</v>
      </c>
      <c r="H77" s="11">
        <f t="shared" si="3"/>
        <v>0</v>
      </c>
      <c r="I77" s="11">
        <f t="shared" si="4"/>
        <v>0</v>
      </c>
      <c r="J77" s="5"/>
      <c r="K77" s="11">
        <f t="shared" si="5"/>
        <v>0</v>
      </c>
      <c r="L77" s="11">
        <f t="shared" si="6"/>
        <v>0</v>
      </c>
      <c r="M77" s="11">
        <f t="shared" si="7"/>
        <v>0</v>
      </c>
      <c r="N77" s="11" t="str">
        <f t="shared" si="8"/>
        <v/>
      </c>
      <c r="O77" s="11" t="str">
        <f t="shared" si="0"/>
        <v/>
      </c>
      <c r="P77" s="11" t="str">
        <f t="shared" si="1"/>
        <v/>
      </c>
      <c r="Q77" s="37"/>
      <c r="R77" s="33"/>
      <c r="S77" s="37"/>
      <c r="T77" s="33"/>
      <c r="U77" s="33"/>
      <c r="V77" s="76"/>
      <c r="W77" s="4"/>
      <c r="X77" s="4"/>
      <c r="Y77" s="4"/>
      <c r="Z77" s="4"/>
      <c r="AA77" s="4"/>
      <c r="AB77" s="4"/>
      <c r="AC77" s="4"/>
      <c r="AD77" s="4"/>
      <c r="AE77" s="4"/>
      <c r="AF77" s="4"/>
      <c r="AG77" s="20"/>
      <c r="AH77" s="20"/>
      <c r="AI77" s="20"/>
      <c r="AJ77" s="20"/>
      <c r="AK77" s="20"/>
      <c r="AL77" s="21"/>
      <c r="AM77" s="4"/>
      <c r="AN77" s="4"/>
      <c r="AO77" s="4"/>
      <c r="AP77" s="4"/>
      <c r="AQ77" s="4"/>
      <c r="AR77" s="4"/>
      <c r="AS77" s="4"/>
      <c r="AT77" s="4"/>
      <c r="AU77" s="4"/>
      <c r="AV77" s="4"/>
      <c r="AW77" s="4"/>
      <c r="AX77" s="4"/>
      <c r="AY77" s="4"/>
      <c r="AZ77" s="4"/>
      <c r="BA77" s="4"/>
      <c r="BB77" s="23"/>
      <c r="BC77" s="13"/>
      <c r="BD77" s="14"/>
      <c r="BE77" s="4"/>
      <c r="BF77" s="14"/>
      <c r="BG77" s="4"/>
      <c r="BH77" s="4"/>
      <c r="BI77" s="14"/>
      <c r="BJ77" s="4"/>
      <c r="BK77" s="20"/>
      <c r="BL77" s="51"/>
      <c r="BM77" s="4"/>
      <c r="BN77" s="4"/>
      <c r="BO77" s="53"/>
      <c r="BP77" s="51"/>
      <c r="BQ77" s="42"/>
      <c r="BR77" s="42"/>
      <c r="BS77" s="52"/>
      <c r="BT77" s="46"/>
      <c r="BU77" s="4"/>
      <c r="BV77" s="131"/>
      <c r="BW77" s="131"/>
      <c r="BX77" s="131"/>
      <c r="BY77" s="131"/>
      <c r="BZ77" s="131"/>
    </row>
    <row r="78" spans="2:78">
      <c r="B78" s="4">
        <v>64</v>
      </c>
      <c r="C78" s="14"/>
      <c r="D78" s="14"/>
      <c r="E78" s="14"/>
      <c r="F78" s="5"/>
      <c r="G78" s="11">
        <f t="shared" ref="G78:G114" si="9">ROUNDDOWN((F78-F78/K$5/0.9)*0.7,0)</f>
        <v>0</v>
      </c>
      <c r="H78" s="11">
        <f t="shared" si="3"/>
        <v>0</v>
      </c>
      <c r="I78" s="11">
        <f t="shared" si="4"/>
        <v>0</v>
      </c>
      <c r="J78" s="5"/>
      <c r="K78" s="11">
        <f t="shared" ref="K78:K114" si="10">ROUNDDOWN((J78-J78/K$8/0.9)*0.7,0)</f>
        <v>0</v>
      </c>
      <c r="L78" s="11">
        <f t="shared" si="6"/>
        <v>0</v>
      </c>
      <c r="M78" s="11">
        <f t="shared" si="7"/>
        <v>0</v>
      </c>
      <c r="N78" s="11" t="str">
        <f t="shared" si="8"/>
        <v/>
      </c>
      <c r="O78" s="11" t="str">
        <f t="shared" ref="O78:O114" si="11">IF(H78&gt;0,H78+L78,"")</f>
        <v/>
      </c>
      <c r="P78" s="11" t="str">
        <f t="shared" ref="P78:P114" si="12">IF(I78&gt;0,I78+M78,"")</f>
        <v/>
      </c>
      <c r="Q78" s="37"/>
      <c r="R78" s="33"/>
      <c r="S78" s="37"/>
      <c r="T78" s="33"/>
      <c r="U78" s="33"/>
      <c r="V78" s="76"/>
      <c r="W78" s="4"/>
      <c r="X78" s="4"/>
      <c r="Y78" s="4"/>
      <c r="Z78" s="4"/>
      <c r="AA78" s="4"/>
      <c r="AB78" s="4"/>
      <c r="AC78" s="4"/>
      <c r="AD78" s="4"/>
      <c r="AE78" s="4"/>
      <c r="AF78" s="4"/>
      <c r="AG78" s="20"/>
      <c r="AH78" s="20"/>
      <c r="AI78" s="20"/>
      <c r="AJ78" s="20"/>
      <c r="AK78" s="20"/>
      <c r="AL78" s="21"/>
      <c r="AM78" s="4"/>
      <c r="AN78" s="4"/>
      <c r="AO78" s="4"/>
      <c r="AP78" s="4"/>
      <c r="AQ78" s="4"/>
      <c r="AR78" s="4"/>
      <c r="AS78" s="4"/>
      <c r="AT78" s="4"/>
      <c r="AU78" s="4"/>
      <c r="AV78" s="4"/>
      <c r="AW78" s="4"/>
      <c r="AX78" s="4"/>
      <c r="AY78" s="4"/>
      <c r="AZ78" s="4"/>
      <c r="BA78" s="4"/>
      <c r="BB78" s="23"/>
      <c r="BC78" s="13"/>
      <c r="BD78" s="14"/>
      <c r="BE78" s="4"/>
      <c r="BF78" s="14"/>
      <c r="BG78" s="4"/>
      <c r="BH78" s="4"/>
      <c r="BI78" s="14"/>
      <c r="BJ78" s="4"/>
      <c r="BK78" s="20"/>
      <c r="BL78" s="51"/>
      <c r="BM78" s="4"/>
      <c r="BN78" s="4"/>
      <c r="BO78" s="53"/>
      <c r="BP78" s="51"/>
      <c r="BQ78" s="42"/>
      <c r="BR78" s="42"/>
      <c r="BS78" s="52"/>
      <c r="BT78" s="46"/>
      <c r="BU78" s="4"/>
      <c r="BV78" s="131"/>
      <c r="BW78" s="131"/>
      <c r="BX78" s="131"/>
      <c r="BY78" s="131"/>
      <c r="BZ78" s="131"/>
    </row>
    <row r="79" spans="2:78">
      <c r="B79" s="4">
        <v>65</v>
      </c>
      <c r="C79" s="14"/>
      <c r="D79" s="14"/>
      <c r="E79" s="14"/>
      <c r="F79" s="5"/>
      <c r="G79" s="11">
        <f t="shared" si="9"/>
        <v>0</v>
      </c>
      <c r="H79" s="11">
        <f t="shared" ref="H79:H114" si="13">ROUNDDOWN((F79-F79/K$5/0.9)*0.15,0)</f>
        <v>0</v>
      </c>
      <c r="I79" s="11">
        <f t="shared" ref="I79:I114" si="14">SUM(G79:H79)</f>
        <v>0</v>
      </c>
      <c r="J79" s="5"/>
      <c r="K79" s="11">
        <f t="shared" si="10"/>
        <v>0</v>
      </c>
      <c r="L79" s="11">
        <f t="shared" ref="L79:L114" si="15">ROUNDDOWN((J79-J79/K$8/0.9)*0.15,0)</f>
        <v>0</v>
      </c>
      <c r="M79" s="11">
        <f t="shared" ref="M79:M114" si="16">SUM(K79:L79)</f>
        <v>0</v>
      </c>
      <c r="N79" s="11" t="str">
        <f t="shared" ref="N79:N114" si="17">IF(G79&gt;0,G79+K79,"")</f>
        <v/>
      </c>
      <c r="O79" s="11" t="str">
        <f t="shared" si="11"/>
        <v/>
      </c>
      <c r="P79" s="11" t="str">
        <f t="shared" si="12"/>
        <v/>
      </c>
      <c r="Q79" s="37"/>
      <c r="R79" s="33"/>
      <c r="S79" s="37"/>
      <c r="T79" s="33"/>
      <c r="U79" s="33"/>
      <c r="V79" s="76"/>
      <c r="W79" s="4"/>
      <c r="X79" s="4"/>
      <c r="Y79" s="4"/>
      <c r="Z79" s="4"/>
      <c r="AA79" s="4"/>
      <c r="AB79" s="4"/>
      <c r="AC79" s="4"/>
      <c r="AD79" s="4"/>
      <c r="AE79" s="4"/>
      <c r="AF79" s="4"/>
      <c r="AG79" s="20"/>
      <c r="AH79" s="20"/>
      <c r="AI79" s="20"/>
      <c r="AJ79" s="20"/>
      <c r="AK79" s="20"/>
      <c r="AL79" s="21"/>
      <c r="AM79" s="4"/>
      <c r="AN79" s="4"/>
      <c r="AO79" s="4"/>
      <c r="AP79" s="4"/>
      <c r="AQ79" s="4"/>
      <c r="AR79" s="4"/>
      <c r="AS79" s="4"/>
      <c r="AT79" s="4"/>
      <c r="AU79" s="4"/>
      <c r="AV79" s="4"/>
      <c r="AW79" s="4"/>
      <c r="AX79" s="4"/>
      <c r="AY79" s="4"/>
      <c r="AZ79" s="4"/>
      <c r="BA79" s="4"/>
      <c r="BB79" s="23"/>
      <c r="BC79" s="13"/>
      <c r="BD79" s="14"/>
      <c r="BE79" s="4"/>
      <c r="BF79" s="14"/>
      <c r="BG79" s="4"/>
      <c r="BH79" s="4"/>
      <c r="BI79" s="14"/>
      <c r="BJ79" s="4"/>
      <c r="BK79" s="20"/>
      <c r="BL79" s="51"/>
      <c r="BM79" s="4"/>
      <c r="BN79" s="4"/>
      <c r="BO79" s="53"/>
      <c r="BP79" s="51"/>
      <c r="BQ79" s="42"/>
      <c r="BR79" s="42"/>
      <c r="BS79" s="52"/>
      <c r="BT79" s="46"/>
      <c r="BU79" s="4"/>
      <c r="BV79" s="131"/>
      <c r="BW79" s="131"/>
      <c r="BX79" s="131"/>
      <c r="BY79" s="131"/>
      <c r="BZ79" s="131"/>
    </row>
    <row r="80" spans="2:78">
      <c r="B80" s="4">
        <v>66</v>
      </c>
      <c r="C80" s="14"/>
      <c r="D80" s="14"/>
      <c r="E80" s="14"/>
      <c r="F80" s="5"/>
      <c r="G80" s="11">
        <f t="shared" si="9"/>
        <v>0</v>
      </c>
      <c r="H80" s="11">
        <f t="shared" si="13"/>
        <v>0</v>
      </c>
      <c r="I80" s="11">
        <f t="shared" si="14"/>
        <v>0</v>
      </c>
      <c r="J80" s="5"/>
      <c r="K80" s="11">
        <f t="shared" si="10"/>
        <v>0</v>
      </c>
      <c r="L80" s="11">
        <f t="shared" si="15"/>
        <v>0</v>
      </c>
      <c r="M80" s="11">
        <f t="shared" si="16"/>
        <v>0</v>
      </c>
      <c r="N80" s="11" t="str">
        <f t="shared" si="17"/>
        <v/>
      </c>
      <c r="O80" s="11" t="str">
        <f t="shared" si="11"/>
        <v/>
      </c>
      <c r="P80" s="11" t="str">
        <f t="shared" si="12"/>
        <v/>
      </c>
      <c r="Q80" s="37"/>
      <c r="R80" s="33"/>
      <c r="S80" s="37"/>
      <c r="T80" s="33"/>
      <c r="U80" s="33"/>
      <c r="V80" s="76"/>
      <c r="W80" s="4"/>
      <c r="X80" s="4"/>
      <c r="Y80" s="4"/>
      <c r="Z80" s="4"/>
      <c r="AA80" s="4"/>
      <c r="AB80" s="4"/>
      <c r="AC80" s="4"/>
      <c r="AD80" s="4"/>
      <c r="AE80" s="4"/>
      <c r="AF80" s="4"/>
      <c r="AG80" s="20"/>
      <c r="AH80" s="20"/>
      <c r="AI80" s="20"/>
      <c r="AJ80" s="20"/>
      <c r="AK80" s="20"/>
      <c r="AL80" s="21"/>
      <c r="AM80" s="4"/>
      <c r="AN80" s="4"/>
      <c r="AO80" s="4"/>
      <c r="AP80" s="4"/>
      <c r="AQ80" s="4"/>
      <c r="AR80" s="4"/>
      <c r="AS80" s="4"/>
      <c r="AT80" s="4"/>
      <c r="AU80" s="4"/>
      <c r="AV80" s="4"/>
      <c r="AW80" s="4"/>
      <c r="AX80" s="4"/>
      <c r="AY80" s="4"/>
      <c r="AZ80" s="4"/>
      <c r="BA80" s="4"/>
      <c r="BB80" s="23"/>
      <c r="BC80" s="13"/>
      <c r="BD80" s="14"/>
      <c r="BE80" s="4"/>
      <c r="BF80" s="14"/>
      <c r="BG80" s="4"/>
      <c r="BH80" s="4"/>
      <c r="BI80" s="14"/>
      <c r="BJ80" s="4"/>
      <c r="BK80" s="20"/>
      <c r="BL80" s="51"/>
      <c r="BM80" s="4"/>
      <c r="BN80" s="4"/>
      <c r="BO80" s="53"/>
      <c r="BP80" s="51"/>
      <c r="BQ80" s="42"/>
      <c r="BR80" s="42"/>
      <c r="BS80" s="52"/>
      <c r="BT80" s="46"/>
      <c r="BU80" s="4"/>
      <c r="BV80" s="131"/>
      <c r="BW80" s="131"/>
      <c r="BX80" s="131"/>
      <c r="BY80" s="131"/>
      <c r="BZ80" s="131"/>
    </row>
    <row r="81" spans="2:78">
      <c r="B81" s="4">
        <v>67</v>
      </c>
      <c r="C81" s="14"/>
      <c r="D81" s="14"/>
      <c r="E81" s="14"/>
      <c r="F81" s="5"/>
      <c r="G81" s="11">
        <f t="shared" si="9"/>
        <v>0</v>
      </c>
      <c r="H81" s="11">
        <f t="shared" si="13"/>
        <v>0</v>
      </c>
      <c r="I81" s="11">
        <f t="shared" si="14"/>
        <v>0</v>
      </c>
      <c r="J81" s="5"/>
      <c r="K81" s="11">
        <f t="shared" si="10"/>
        <v>0</v>
      </c>
      <c r="L81" s="11">
        <f t="shared" si="15"/>
        <v>0</v>
      </c>
      <c r="M81" s="11">
        <f t="shared" si="16"/>
        <v>0</v>
      </c>
      <c r="N81" s="11" t="str">
        <f t="shared" si="17"/>
        <v/>
      </c>
      <c r="O81" s="11" t="str">
        <f t="shared" si="11"/>
        <v/>
      </c>
      <c r="P81" s="11" t="str">
        <f t="shared" si="12"/>
        <v/>
      </c>
      <c r="Q81" s="37"/>
      <c r="R81" s="33"/>
      <c r="S81" s="37"/>
      <c r="T81" s="33"/>
      <c r="U81" s="33"/>
      <c r="V81" s="76"/>
      <c r="W81" s="4"/>
      <c r="X81" s="4"/>
      <c r="Y81" s="4"/>
      <c r="Z81" s="4"/>
      <c r="AA81" s="4"/>
      <c r="AB81" s="4"/>
      <c r="AC81" s="4"/>
      <c r="AD81" s="4"/>
      <c r="AE81" s="4"/>
      <c r="AF81" s="4"/>
      <c r="AG81" s="20"/>
      <c r="AH81" s="20"/>
      <c r="AI81" s="20"/>
      <c r="AJ81" s="20"/>
      <c r="AK81" s="20"/>
      <c r="AL81" s="21"/>
      <c r="AM81" s="4"/>
      <c r="AN81" s="4"/>
      <c r="AO81" s="4"/>
      <c r="AP81" s="4"/>
      <c r="AQ81" s="4"/>
      <c r="AR81" s="4"/>
      <c r="AS81" s="4"/>
      <c r="AT81" s="4"/>
      <c r="AU81" s="4"/>
      <c r="AV81" s="4"/>
      <c r="AW81" s="4"/>
      <c r="AX81" s="4"/>
      <c r="AY81" s="4"/>
      <c r="AZ81" s="4"/>
      <c r="BA81" s="4"/>
      <c r="BB81" s="23"/>
      <c r="BC81" s="13"/>
      <c r="BD81" s="14"/>
      <c r="BE81" s="4"/>
      <c r="BF81" s="14"/>
      <c r="BG81" s="4"/>
      <c r="BH81" s="4"/>
      <c r="BI81" s="14"/>
      <c r="BJ81" s="4"/>
      <c r="BK81" s="20"/>
      <c r="BL81" s="51"/>
      <c r="BM81" s="4"/>
      <c r="BN81" s="4"/>
      <c r="BO81" s="53"/>
      <c r="BP81" s="51"/>
      <c r="BQ81" s="42"/>
      <c r="BR81" s="42"/>
      <c r="BS81" s="52"/>
      <c r="BT81" s="46"/>
      <c r="BU81" s="4"/>
      <c r="BV81" s="131"/>
      <c r="BW81" s="131"/>
      <c r="BX81" s="131"/>
      <c r="BY81" s="131"/>
      <c r="BZ81" s="131"/>
    </row>
    <row r="82" spans="2:78">
      <c r="B82" s="4">
        <v>68</v>
      </c>
      <c r="C82" s="14"/>
      <c r="D82" s="14"/>
      <c r="E82" s="14"/>
      <c r="F82" s="5"/>
      <c r="G82" s="11">
        <f t="shared" si="9"/>
        <v>0</v>
      </c>
      <c r="H82" s="11">
        <f t="shared" si="13"/>
        <v>0</v>
      </c>
      <c r="I82" s="11">
        <f t="shared" si="14"/>
        <v>0</v>
      </c>
      <c r="J82" s="5"/>
      <c r="K82" s="11">
        <f t="shared" si="10"/>
        <v>0</v>
      </c>
      <c r="L82" s="11">
        <f t="shared" si="15"/>
        <v>0</v>
      </c>
      <c r="M82" s="11">
        <f t="shared" si="16"/>
        <v>0</v>
      </c>
      <c r="N82" s="11" t="str">
        <f t="shared" si="17"/>
        <v/>
      </c>
      <c r="O82" s="11" t="str">
        <f t="shared" si="11"/>
        <v/>
      </c>
      <c r="P82" s="11" t="str">
        <f t="shared" si="12"/>
        <v/>
      </c>
      <c r="Q82" s="37"/>
      <c r="R82" s="33"/>
      <c r="S82" s="37"/>
      <c r="T82" s="33"/>
      <c r="U82" s="33"/>
      <c r="V82" s="76"/>
      <c r="W82" s="4"/>
      <c r="X82" s="4"/>
      <c r="Y82" s="4"/>
      <c r="Z82" s="4"/>
      <c r="AA82" s="4"/>
      <c r="AB82" s="4"/>
      <c r="AC82" s="4"/>
      <c r="AD82" s="4"/>
      <c r="AE82" s="4"/>
      <c r="AF82" s="4"/>
      <c r="AG82" s="20"/>
      <c r="AH82" s="20"/>
      <c r="AI82" s="20"/>
      <c r="AJ82" s="20"/>
      <c r="AK82" s="20"/>
      <c r="AL82" s="21"/>
      <c r="AM82" s="4"/>
      <c r="AN82" s="4"/>
      <c r="AO82" s="4"/>
      <c r="AP82" s="4"/>
      <c r="AQ82" s="4"/>
      <c r="AR82" s="4"/>
      <c r="AS82" s="4"/>
      <c r="AT82" s="4"/>
      <c r="AU82" s="4"/>
      <c r="AV82" s="4"/>
      <c r="AW82" s="4"/>
      <c r="AX82" s="4"/>
      <c r="AY82" s="4"/>
      <c r="AZ82" s="4"/>
      <c r="BA82" s="4"/>
      <c r="BB82" s="23"/>
      <c r="BC82" s="13"/>
      <c r="BD82" s="14"/>
      <c r="BE82" s="4"/>
      <c r="BF82" s="14"/>
      <c r="BG82" s="4"/>
      <c r="BH82" s="4"/>
      <c r="BI82" s="14"/>
      <c r="BJ82" s="4"/>
      <c r="BK82" s="20"/>
      <c r="BL82" s="51"/>
      <c r="BM82" s="4"/>
      <c r="BN82" s="4"/>
      <c r="BO82" s="53"/>
      <c r="BP82" s="51"/>
      <c r="BQ82" s="42"/>
      <c r="BR82" s="42"/>
      <c r="BS82" s="52"/>
      <c r="BT82" s="46"/>
      <c r="BU82" s="4"/>
      <c r="BV82" s="131"/>
      <c r="BW82" s="131"/>
      <c r="BX82" s="131"/>
      <c r="BY82" s="131"/>
      <c r="BZ82" s="131"/>
    </row>
    <row r="83" spans="2:78">
      <c r="B83" s="4">
        <v>69</v>
      </c>
      <c r="C83" s="14"/>
      <c r="D83" s="14"/>
      <c r="E83" s="14"/>
      <c r="F83" s="5"/>
      <c r="G83" s="11">
        <f t="shared" si="9"/>
        <v>0</v>
      </c>
      <c r="H83" s="11">
        <f t="shared" si="13"/>
        <v>0</v>
      </c>
      <c r="I83" s="11">
        <f t="shared" si="14"/>
        <v>0</v>
      </c>
      <c r="J83" s="5"/>
      <c r="K83" s="11">
        <f t="shared" si="10"/>
        <v>0</v>
      </c>
      <c r="L83" s="11">
        <f t="shared" si="15"/>
        <v>0</v>
      </c>
      <c r="M83" s="11">
        <f t="shared" si="16"/>
        <v>0</v>
      </c>
      <c r="N83" s="11" t="str">
        <f t="shared" si="17"/>
        <v/>
      </c>
      <c r="O83" s="11" t="str">
        <f t="shared" si="11"/>
        <v/>
      </c>
      <c r="P83" s="11" t="str">
        <f t="shared" si="12"/>
        <v/>
      </c>
      <c r="Q83" s="37"/>
      <c r="R83" s="33"/>
      <c r="S83" s="37"/>
      <c r="T83" s="33"/>
      <c r="U83" s="33"/>
      <c r="V83" s="76"/>
      <c r="W83" s="4"/>
      <c r="X83" s="4"/>
      <c r="Y83" s="4"/>
      <c r="Z83" s="4"/>
      <c r="AA83" s="4"/>
      <c r="AB83" s="4"/>
      <c r="AC83" s="4"/>
      <c r="AD83" s="4"/>
      <c r="AE83" s="4"/>
      <c r="AF83" s="4"/>
      <c r="AG83" s="20"/>
      <c r="AH83" s="20"/>
      <c r="AI83" s="20"/>
      <c r="AJ83" s="20"/>
      <c r="AK83" s="20"/>
      <c r="AL83" s="21"/>
      <c r="AM83" s="4"/>
      <c r="AN83" s="4"/>
      <c r="AO83" s="4"/>
      <c r="AP83" s="4"/>
      <c r="AQ83" s="4"/>
      <c r="AR83" s="4"/>
      <c r="AS83" s="4"/>
      <c r="AT83" s="4"/>
      <c r="AU83" s="4"/>
      <c r="AV83" s="4"/>
      <c r="AW83" s="4"/>
      <c r="AX83" s="4"/>
      <c r="AY83" s="4"/>
      <c r="AZ83" s="4"/>
      <c r="BA83" s="4"/>
      <c r="BB83" s="23"/>
      <c r="BC83" s="13"/>
      <c r="BD83" s="14"/>
      <c r="BE83" s="4"/>
      <c r="BF83" s="14"/>
      <c r="BG83" s="4"/>
      <c r="BH83" s="4"/>
      <c r="BI83" s="14"/>
      <c r="BJ83" s="4"/>
      <c r="BK83" s="20"/>
      <c r="BL83" s="51"/>
      <c r="BM83" s="4"/>
      <c r="BN83" s="4"/>
      <c r="BO83" s="53"/>
      <c r="BP83" s="51"/>
      <c r="BQ83" s="42"/>
      <c r="BR83" s="42"/>
      <c r="BS83" s="52"/>
      <c r="BT83" s="46"/>
      <c r="BU83" s="4"/>
      <c r="BV83" s="131"/>
      <c r="BW83" s="131"/>
      <c r="BX83" s="131"/>
      <c r="BY83" s="131"/>
      <c r="BZ83" s="131"/>
    </row>
    <row r="84" spans="2:78">
      <c r="B84" s="4">
        <v>70</v>
      </c>
      <c r="C84" s="14"/>
      <c r="D84" s="14"/>
      <c r="E84" s="14"/>
      <c r="F84" s="5"/>
      <c r="G84" s="11">
        <f t="shared" si="9"/>
        <v>0</v>
      </c>
      <c r="H84" s="11">
        <f t="shared" si="13"/>
        <v>0</v>
      </c>
      <c r="I84" s="11">
        <f t="shared" si="14"/>
        <v>0</v>
      </c>
      <c r="J84" s="5"/>
      <c r="K84" s="11">
        <f t="shared" si="10"/>
        <v>0</v>
      </c>
      <c r="L84" s="11">
        <f t="shared" si="15"/>
        <v>0</v>
      </c>
      <c r="M84" s="11">
        <f t="shared" si="16"/>
        <v>0</v>
      </c>
      <c r="N84" s="11" t="str">
        <f t="shared" si="17"/>
        <v/>
      </c>
      <c r="O84" s="11" t="str">
        <f t="shared" si="11"/>
        <v/>
      </c>
      <c r="P84" s="11" t="str">
        <f t="shared" si="12"/>
        <v/>
      </c>
      <c r="Q84" s="37"/>
      <c r="R84" s="33"/>
      <c r="S84" s="37"/>
      <c r="T84" s="33"/>
      <c r="U84" s="33"/>
      <c r="V84" s="76"/>
      <c r="W84" s="4"/>
      <c r="X84" s="4"/>
      <c r="Y84" s="4"/>
      <c r="Z84" s="4"/>
      <c r="AA84" s="4"/>
      <c r="AB84" s="4"/>
      <c r="AC84" s="4"/>
      <c r="AD84" s="4"/>
      <c r="AE84" s="4"/>
      <c r="AF84" s="4"/>
      <c r="AG84" s="20"/>
      <c r="AH84" s="20"/>
      <c r="AI84" s="20"/>
      <c r="AJ84" s="20"/>
      <c r="AK84" s="20"/>
      <c r="AL84" s="21"/>
      <c r="AM84" s="4"/>
      <c r="AN84" s="4"/>
      <c r="AO84" s="4"/>
      <c r="AP84" s="4"/>
      <c r="AQ84" s="4"/>
      <c r="AR84" s="4"/>
      <c r="AS84" s="4"/>
      <c r="AT84" s="4"/>
      <c r="AU84" s="4"/>
      <c r="AV84" s="4"/>
      <c r="AW84" s="4"/>
      <c r="AX84" s="4"/>
      <c r="AY84" s="4"/>
      <c r="AZ84" s="4"/>
      <c r="BA84" s="4"/>
      <c r="BB84" s="23"/>
      <c r="BC84" s="13"/>
      <c r="BD84" s="14"/>
      <c r="BE84" s="4"/>
      <c r="BF84" s="14"/>
      <c r="BG84" s="4"/>
      <c r="BH84" s="4"/>
      <c r="BI84" s="14"/>
      <c r="BJ84" s="4"/>
      <c r="BK84" s="20"/>
      <c r="BL84" s="51"/>
      <c r="BM84" s="4"/>
      <c r="BN84" s="4"/>
      <c r="BO84" s="53"/>
      <c r="BP84" s="51"/>
      <c r="BQ84" s="42"/>
      <c r="BR84" s="42"/>
      <c r="BS84" s="52"/>
      <c r="BT84" s="46"/>
      <c r="BU84" s="4"/>
      <c r="BV84" s="131"/>
      <c r="BW84" s="131"/>
      <c r="BX84" s="131"/>
      <c r="BY84" s="131"/>
      <c r="BZ84" s="131"/>
    </row>
    <row r="85" spans="2:78">
      <c r="B85" s="4">
        <v>71</v>
      </c>
      <c r="C85" s="14"/>
      <c r="D85" s="14"/>
      <c r="E85" s="14"/>
      <c r="F85" s="5"/>
      <c r="G85" s="11">
        <f t="shared" si="9"/>
        <v>0</v>
      </c>
      <c r="H85" s="11">
        <f t="shared" si="13"/>
        <v>0</v>
      </c>
      <c r="I85" s="11">
        <f t="shared" si="14"/>
        <v>0</v>
      </c>
      <c r="J85" s="5"/>
      <c r="K85" s="11">
        <f t="shared" si="10"/>
        <v>0</v>
      </c>
      <c r="L85" s="11">
        <f t="shared" si="15"/>
        <v>0</v>
      </c>
      <c r="M85" s="11">
        <f t="shared" si="16"/>
        <v>0</v>
      </c>
      <c r="N85" s="11" t="str">
        <f t="shared" si="17"/>
        <v/>
      </c>
      <c r="O85" s="11" t="str">
        <f t="shared" si="11"/>
        <v/>
      </c>
      <c r="P85" s="11" t="str">
        <f t="shared" si="12"/>
        <v/>
      </c>
      <c r="Q85" s="37"/>
      <c r="R85" s="33"/>
      <c r="S85" s="37"/>
      <c r="T85" s="33"/>
      <c r="U85" s="33"/>
      <c r="V85" s="76"/>
      <c r="W85" s="4"/>
      <c r="X85" s="4"/>
      <c r="Y85" s="4"/>
      <c r="Z85" s="4"/>
      <c r="AA85" s="4"/>
      <c r="AB85" s="4"/>
      <c r="AC85" s="4"/>
      <c r="AD85" s="4"/>
      <c r="AE85" s="4"/>
      <c r="AF85" s="4"/>
      <c r="AG85" s="20"/>
      <c r="AH85" s="20"/>
      <c r="AI85" s="20"/>
      <c r="AJ85" s="20"/>
      <c r="AK85" s="20"/>
      <c r="AL85" s="21"/>
      <c r="AM85" s="4"/>
      <c r="AN85" s="4"/>
      <c r="AO85" s="4"/>
      <c r="AP85" s="4"/>
      <c r="AQ85" s="4"/>
      <c r="AR85" s="4"/>
      <c r="AS85" s="4"/>
      <c r="AT85" s="4"/>
      <c r="AU85" s="4"/>
      <c r="AV85" s="4"/>
      <c r="AW85" s="4"/>
      <c r="AX85" s="4"/>
      <c r="AY85" s="4"/>
      <c r="AZ85" s="4"/>
      <c r="BA85" s="4"/>
      <c r="BB85" s="23"/>
      <c r="BC85" s="13"/>
      <c r="BD85" s="14"/>
      <c r="BE85" s="4"/>
      <c r="BF85" s="14"/>
      <c r="BG85" s="4"/>
      <c r="BH85" s="4"/>
      <c r="BI85" s="14"/>
      <c r="BJ85" s="4"/>
      <c r="BK85" s="20"/>
      <c r="BL85" s="51"/>
      <c r="BM85" s="4"/>
      <c r="BN85" s="4"/>
      <c r="BO85" s="53"/>
      <c r="BP85" s="51"/>
      <c r="BQ85" s="42"/>
      <c r="BR85" s="42"/>
      <c r="BS85" s="52"/>
      <c r="BT85" s="46"/>
      <c r="BU85" s="4"/>
      <c r="BV85" s="131"/>
      <c r="BW85" s="131"/>
      <c r="BX85" s="131"/>
      <c r="BY85" s="131"/>
      <c r="BZ85" s="131"/>
    </row>
    <row r="86" spans="2:78">
      <c r="B86" s="4">
        <v>72</v>
      </c>
      <c r="C86" s="14"/>
      <c r="D86" s="14"/>
      <c r="E86" s="14"/>
      <c r="F86" s="5"/>
      <c r="G86" s="11">
        <f t="shared" si="9"/>
        <v>0</v>
      </c>
      <c r="H86" s="11">
        <f t="shared" si="13"/>
        <v>0</v>
      </c>
      <c r="I86" s="11">
        <f t="shared" si="14"/>
        <v>0</v>
      </c>
      <c r="J86" s="5"/>
      <c r="K86" s="11">
        <f t="shared" si="10"/>
        <v>0</v>
      </c>
      <c r="L86" s="11">
        <f t="shared" si="15"/>
        <v>0</v>
      </c>
      <c r="M86" s="11">
        <f t="shared" si="16"/>
        <v>0</v>
      </c>
      <c r="N86" s="11" t="str">
        <f t="shared" si="17"/>
        <v/>
      </c>
      <c r="O86" s="11" t="str">
        <f t="shared" si="11"/>
        <v/>
      </c>
      <c r="P86" s="11" t="str">
        <f t="shared" si="12"/>
        <v/>
      </c>
      <c r="Q86" s="37"/>
      <c r="R86" s="33"/>
      <c r="S86" s="37"/>
      <c r="T86" s="33"/>
      <c r="U86" s="33"/>
      <c r="V86" s="76"/>
      <c r="W86" s="4"/>
      <c r="X86" s="4"/>
      <c r="Y86" s="4"/>
      <c r="Z86" s="4"/>
      <c r="AA86" s="4"/>
      <c r="AB86" s="4"/>
      <c r="AC86" s="4"/>
      <c r="AD86" s="4"/>
      <c r="AE86" s="4"/>
      <c r="AF86" s="4"/>
      <c r="AG86" s="20"/>
      <c r="AH86" s="20"/>
      <c r="AI86" s="20"/>
      <c r="AJ86" s="20"/>
      <c r="AK86" s="20"/>
      <c r="AL86" s="21"/>
      <c r="AM86" s="4"/>
      <c r="AN86" s="4"/>
      <c r="AO86" s="4"/>
      <c r="AP86" s="4"/>
      <c r="AQ86" s="4"/>
      <c r="AR86" s="4"/>
      <c r="AS86" s="4"/>
      <c r="AT86" s="4"/>
      <c r="AU86" s="4"/>
      <c r="AV86" s="4"/>
      <c r="AW86" s="4"/>
      <c r="AX86" s="4"/>
      <c r="AY86" s="4"/>
      <c r="AZ86" s="4"/>
      <c r="BA86" s="4"/>
      <c r="BB86" s="23"/>
      <c r="BC86" s="13"/>
      <c r="BD86" s="14"/>
      <c r="BE86" s="4"/>
      <c r="BF86" s="14"/>
      <c r="BG86" s="4"/>
      <c r="BH86" s="4"/>
      <c r="BI86" s="14"/>
      <c r="BJ86" s="4"/>
      <c r="BK86" s="20"/>
      <c r="BL86" s="51"/>
      <c r="BM86" s="4"/>
      <c r="BN86" s="4"/>
      <c r="BO86" s="53"/>
      <c r="BP86" s="51"/>
      <c r="BQ86" s="42"/>
      <c r="BR86" s="42"/>
      <c r="BS86" s="52"/>
      <c r="BT86" s="46"/>
      <c r="BU86" s="4"/>
      <c r="BV86" s="131"/>
      <c r="BW86" s="131"/>
      <c r="BX86" s="131"/>
      <c r="BY86" s="131"/>
      <c r="BZ86" s="131"/>
    </row>
    <row r="87" spans="2:78">
      <c r="B87" s="4">
        <v>73</v>
      </c>
      <c r="C87" s="14"/>
      <c r="D87" s="14"/>
      <c r="E87" s="14"/>
      <c r="F87" s="5"/>
      <c r="G87" s="11">
        <f t="shared" si="9"/>
        <v>0</v>
      </c>
      <c r="H87" s="11">
        <f t="shared" si="13"/>
        <v>0</v>
      </c>
      <c r="I87" s="11">
        <f t="shared" si="14"/>
        <v>0</v>
      </c>
      <c r="J87" s="5"/>
      <c r="K87" s="11">
        <f t="shared" si="10"/>
        <v>0</v>
      </c>
      <c r="L87" s="11">
        <f t="shared" si="15"/>
        <v>0</v>
      </c>
      <c r="M87" s="11">
        <f t="shared" si="16"/>
        <v>0</v>
      </c>
      <c r="N87" s="11" t="str">
        <f t="shared" si="17"/>
        <v/>
      </c>
      <c r="O87" s="11" t="str">
        <f t="shared" si="11"/>
        <v/>
      </c>
      <c r="P87" s="11" t="str">
        <f t="shared" si="12"/>
        <v/>
      </c>
      <c r="Q87" s="37"/>
      <c r="R87" s="33"/>
      <c r="S87" s="37"/>
      <c r="T87" s="33"/>
      <c r="U87" s="33"/>
      <c r="V87" s="76"/>
      <c r="W87" s="4"/>
      <c r="X87" s="4"/>
      <c r="Y87" s="4"/>
      <c r="Z87" s="4"/>
      <c r="AA87" s="4"/>
      <c r="AB87" s="4"/>
      <c r="AC87" s="4"/>
      <c r="AD87" s="4"/>
      <c r="AE87" s="4"/>
      <c r="AF87" s="4"/>
      <c r="AG87" s="20"/>
      <c r="AH87" s="20"/>
      <c r="AI87" s="20"/>
      <c r="AJ87" s="20"/>
      <c r="AK87" s="20"/>
      <c r="AL87" s="21"/>
      <c r="AM87" s="4"/>
      <c r="AN87" s="4"/>
      <c r="AO87" s="4"/>
      <c r="AP87" s="4"/>
      <c r="AQ87" s="4"/>
      <c r="AR87" s="4"/>
      <c r="AS87" s="4"/>
      <c r="AT87" s="4"/>
      <c r="AU87" s="4"/>
      <c r="AV87" s="4"/>
      <c r="AW87" s="4"/>
      <c r="AX87" s="4"/>
      <c r="AY87" s="4"/>
      <c r="AZ87" s="4"/>
      <c r="BA87" s="4"/>
      <c r="BB87" s="23"/>
      <c r="BC87" s="13"/>
      <c r="BD87" s="14"/>
      <c r="BE87" s="4"/>
      <c r="BF87" s="14"/>
      <c r="BG87" s="4"/>
      <c r="BH87" s="4"/>
      <c r="BI87" s="14"/>
      <c r="BJ87" s="4"/>
      <c r="BK87" s="20"/>
      <c r="BL87" s="51"/>
      <c r="BM87" s="4"/>
      <c r="BN87" s="4"/>
      <c r="BO87" s="53"/>
      <c r="BP87" s="51"/>
      <c r="BQ87" s="42"/>
      <c r="BR87" s="42"/>
      <c r="BS87" s="52"/>
      <c r="BT87" s="46"/>
      <c r="BU87" s="4"/>
      <c r="BV87" s="131"/>
      <c r="BW87" s="131"/>
      <c r="BX87" s="131"/>
      <c r="BY87" s="131"/>
      <c r="BZ87" s="131"/>
    </row>
    <row r="88" spans="2:78">
      <c r="B88" s="4">
        <v>74</v>
      </c>
      <c r="C88" s="14"/>
      <c r="D88" s="14"/>
      <c r="E88" s="14"/>
      <c r="F88" s="5"/>
      <c r="G88" s="11">
        <f t="shared" si="9"/>
        <v>0</v>
      </c>
      <c r="H88" s="11">
        <f t="shared" si="13"/>
        <v>0</v>
      </c>
      <c r="I88" s="11">
        <f t="shared" si="14"/>
        <v>0</v>
      </c>
      <c r="J88" s="5"/>
      <c r="K88" s="11">
        <f t="shared" si="10"/>
        <v>0</v>
      </c>
      <c r="L88" s="11">
        <f t="shared" si="15"/>
        <v>0</v>
      </c>
      <c r="M88" s="11">
        <f t="shared" si="16"/>
        <v>0</v>
      </c>
      <c r="N88" s="11" t="str">
        <f t="shared" si="17"/>
        <v/>
      </c>
      <c r="O88" s="11" t="str">
        <f t="shared" si="11"/>
        <v/>
      </c>
      <c r="P88" s="11" t="str">
        <f t="shared" si="12"/>
        <v/>
      </c>
      <c r="Q88" s="37"/>
      <c r="R88" s="33"/>
      <c r="S88" s="37"/>
      <c r="T88" s="33"/>
      <c r="U88" s="33"/>
      <c r="V88" s="76"/>
      <c r="W88" s="4"/>
      <c r="X88" s="4"/>
      <c r="Y88" s="4"/>
      <c r="Z88" s="4"/>
      <c r="AA88" s="4"/>
      <c r="AB88" s="4"/>
      <c r="AC88" s="4"/>
      <c r="AD88" s="4"/>
      <c r="AE88" s="4"/>
      <c r="AF88" s="4"/>
      <c r="AG88" s="20"/>
      <c r="AH88" s="20"/>
      <c r="AI88" s="20"/>
      <c r="AJ88" s="20"/>
      <c r="AK88" s="20"/>
      <c r="AL88" s="21"/>
      <c r="AM88" s="4"/>
      <c r="AN88" s="4"/>
      <c r="AO88" s="4"/>
      <c r="AP88" s="4"/>
      <c r="AQ88" s="4"/>
      <c r="AR88" s="4"/>
      <c r="AS88" s="4"/>
      <c r="AT88" s="4"/>
      <c r="AU88" s="4"/>
      <c r="AV88" s="4"/>
      <c r="AW88" s="4"/>
      <c r="AX88" s="4"/>
      <c r="AY88" s="4"/>
      <c r="AZ88" s="4"/>
      <c r="BA88" s="4"/>
      <c r="BB88" s="23"/>
      <c r="BC88" s="13"/>
      <c r="BD88" s="14"/>
      <c r="BE88" s="4"/>
      <c r="BF88" s="14"/>
      <c r="BG88" s="4"/>
      <c r="BH88" s="4"/>
      <c r="BI88" s="14"/>
      <c r="BJ88" s="4"/>
      <c r="BK88" s="20"/>
      <c r="BL88" s="51"/>
      <c r="BM88" s="4"/>
      <c r="BN88" s="4"/>
      <c r="BO88" s="53"/>
      <c r="BP88" s="51"/>
      <c r="BQ88" s="42"/>
      <c r="BR88" s="42"/>
      <c r="BS88" s="52"/>
      <c r="BT88" s="46"/>
      <c r="BU88" s="4"/>
      <c r="BV88" s="131"/>
      <c r="BW88" s="131"/>
      <c r="BX88" s="131"/>
      <c r="BY88" s="131"/>
      <c r="BZ88" s="131"/>
    </row>
    <row r="89" spans="2:78">
      <c r="B89" s="4">
        <v>75</v>
      </c>
      <c r="C89" s="14"/>
      <c r="D89" s="14"/>
      <c r="E89" s="14"/>
      <c r="F89" s="5"/>
      <c r="G89" s="11">
        <f t="shared" si="9"/>
        <v>0</v>
      </c>
      <c r="H89" s="11">
        <f t="shared" si="13"/>
        <v>0</v>
      </c>
      <c r="I89" s="11">
        <f t="shared" si="14"/>
        <v>0</v>
      </c>
      <c r="J89" s="5"/>
      <c r="K89" s="11">
        <f t="shared" si="10"/>
        <v>0</v>
      </c>
      <c r="L89" s="11">
        <f t="shared" si="15"/>
        <v>0</v>
      </c>
      <c r="M89" s="11">
        <f t="shared" si="16"/>
        <v>0</v>
      </c>
      <c r="N89" s="11" t="str">
        <f t="shared" si="17"/>
        <v/>
      </c>
      <c r="O89" s="11" t="str">
        <f t="shared" si="11"/>
        <v/>
      </c>
      <c r="P89" s="11" t="str">
        <f t="shared" si="12"/>
        <v/>
      </c>
      <c r="Q89" s="37"/>
      <c r="R89" s="33"/>
      <c r="S89" s="37"/>
      <c r="T89" s="33"/>
      <c r="U89" s="33"/>
      <c r="V89" s="76"/>
      <c r="W89" s="4"/>
      <c r="X89" s="4"/>
      <c r="Y89" s="4"/>
      <c r="Z89" s="4"/>
      <c r="AA89" s="4"/>
      <c r="AB89" s="4"/>
      <c r="AC89" s="4"/>
      <c r="AD89" s="4"/>
      <c r="AE89" s="4"/>
      <c r="AF89" s="4"/>
      <c r="AG89" s="20"/>
      <c r="AH89" s="20"/>
      <c r="AI89" s="20"/>
      <c r="AJ89" s="20"/>
      <c r="AK89" s="20"/>
      <c r="AL89" s="21"/>
      <c r="AM89" s="4"/>
      <c r="AN89" s="4"/>
      <c r="AO89" s="4"/>
      <c r="AP89" s="4"/>
      <c r="AQ89" s="4"/>
      <c r="AR89" s="4"/>
      <c r="AS89" s="4"/>
      <c r="AT89" s="4"/>
      <c r="AU89" s="4"/>
      <c r="AV89" s="4"/>
      <c r="AW89" s="4"/>
      <c r="AX89" s="4"/>
      <c r="AY89" s="4"/>
      <c r="AZ89" s="4"/>
      <c r="BA89" s="4"/>
      <c r="BB89" s="23"/>
      <c r="BC89" s="13"/>
      <c r="BD89" s="14"/>
      <c r="BE89" s="4"/>
      <c r="BF89" s="14"/>
      <c r="BG89" s="4"/>
      <c r="BH89" s="4"/>
      <c r="BI89" s="14"/>
      <c r="BJ89" s="4"/>
      <c r="BK89" s="20"/>
      <c r="BL89" s="51"/>
      <c r="BM89" s="4"/>
      <c r="BN89" s="4"/>
      <c r="BO89" s="53"/>
      <c r="BP89" s="51"/>
      <c r="BQ89" s="42"/>
      <c r="BR89" s="42"/>
      <c r="BS89" s="52"/>
      <c r="BT89" s="46"/>
      <c r="BU89" s="4"/>
      <c r="BV89" s="131"/>
      <c r="BW89" s="131"/>
      <c r="BX89" s="131"/>
      <c r="BY89" s="131"/>
      <c r="BZ89" s="131"/>
    </row>
    <row r="90" spans="2:78">
      <c r="B90" s="4">
        <v>76</v>
      </c>
      <c r="C90" s="14"/>
      <c r="D90" s="14"/>
      <c r="E90" s="14"/>
      <c r="F90" s="5"/>
      <c r="G90" s="11">
        <f t="shared" si="9"/>
        <v>0</v>
      </c>
      <c r="H90" s="11">
        <f t="shared" si="13"/>
        <v>0</v>
      </c>
      <c r="I90" s="11">
        <f t="shared" si="14"/>
        <v>0</v>
      </c>
      <c r="J90" s="5"/>
      <c r="K90" s="11">
        <f t="shared" si="10"/>
        <v>0</v>
      </c>
      <c r="L90" s="11">
        <f t="shared" si="15"/>
        <v>0</v>
      </c>
      <c r="M90" s="11">
        <f t="shared" si="16"/>
        <v>0</v>
      </c>
      <c r="N90" s="11" t="str">
        <f t="shared" si="17"/>
        <v/>
      </c>
      <c r="O90" s="11" t="str">
        <f t="shared" si="11"/>
        <v/>
      </c>
      <c r="P90" s="11" t="str">
        <f t="shared" si="12"/>
        <v/>
      </c>
      <c r="Q90" s="37"/>
      <c r="R90" s="33"/>
      <c r="S90" s="37"/>
      <c r="T90" s="33"/>
      <c r="U90" s="33"/>
      <c r="V90" s="76"/>
      <c r="W90" s="4"/>
      <c r="X90" s="4"/>
      <c r="Y90" s="4"/>
      <c r="Z90" s="4"/>
      <c r="AA90" s="4"/>
      <c r="AB90" s="4"/>
      <c r="AC90" s="4"/>
      <c r="AD90" s="4"/>
      <c r="AE90" s="4"/>
      <c r="AF90" s="4"/>
      <c r="AG90" s="20"/>
      <c r="AH90" s="20"/>
      <c r="AI90" s="20"/>
      <c r="AJ90" s="20"/>
      <c r="AK90" s="20"/>
      <c r="AL90" s="21"/>
      <c r="AM90" s="4"/>
      <c r="AN90" s="4"/>
      <c r="AO90" s="4"/>
      <c r="AP90" s="4"/>
      <c r="AQ90" s="4"/>
      <c r="AR90" s="4"/>
      <c r="AS90" s="4"/>
      <c r="AT90" s="4"/>
      <c r="AU90" s="4"/>
      <c r="AV90" s="4"/>
      <c r="AW90" s="4"/>
      <c r="AX90" s="4"/>
      <c r="AY90" s="4"/>
      <c r="AZ90" s="4"/>
      <c r="BA90" s="4"/>
      <c r="BB90" s="23"/>
      <c r="BC90" s="13"/>
      <c r="BD90" s="14"/>
      <c r="BE90" s="4"/>
      <c r="BF90" s="14"/>
      <c r="BG90" s="4"/>
      <c r="BH90" s="4"/>
      <c r="BI90" s="14"/>
      <c r="BJ90" s="4"/>
      <c r="BK90" s="20"/>
      <c r="BL90" s="51"/>
      <c r="BM90" s="4"/>
      <c r="BN90" s="4"/>
      <c r="BO90" s="53"/>
      <c r="BP90" s="51"/>
      <c r="BQ90" s="42"/>
      <c r="BR90" s="42"/>
      <c r="BS90" s="52"/>
      <c r="BT90" s="46"/>
      <c r="BU90" s="4"/>
      <c r="BV90" s="131"/>
      <c r="BW90" s="131"/>
      <c r="BX90" s="131"/>
      <c r="BY90" s="131"/>
      <c r="BZ90" s="131"/>
    </row>
    <row r="91" spans="2:78">
      <c r="B91" s="4">
        <v>77</v>
      </c>
      <c r="C91" s="14"/>
      <c r="D91" s="14"/>
      <c r="E91" s="14"/>
      <c r="F91" s="5"/>
      <c r="G91" s="11">
        <f t="shared" si="9"/>
        <v>0</v>
      </c>
      <c r="H91" s="11">
        <f t="shared" si="13"/>
        <v>0</v>
      </c>
      <c r="I91" s="11">
        <f t="shared" si="14"/>
        <v>0</v>
      </c>
      <c r="J91" s="5"/>
      <c r="K91" s="11">
        <f t="shared" si="10"/>
        <v>0</v>
      </c>
      <c r="L91" s="11">
        <f t="shared" si="15"/>
        <v>0</v>
      </c>
      <c r="M91" s="11">
        <f t="shared" si="16"/>
        <v>0</v>
      </c>
      <c r="N91" s="11" t="str">
        <f t="shared" si="17"/>
        <v/>
      </c>
      <c r="O91" s="11" t="str">
        <f t="shared" si="11"/>
        <v/>
      </c>
      <c r="P91" s="11" t="str">
        <f t="shared" si="12"/>
        <v/>
      </c>
      <c r="Q91" s="37"/>
      <c r="R91" s="33"/>
      <c r="S91" s="37"/>
      <c r="T91" s="33"/>
      <c r="U91" s="33"/>
      <c r="V91" s="76"/>
      <c r="W91" s="4"/>
      <c r="X91" s="4"/>
      <c r="Y91" s="4"/>
      <c r="Z91" s="4"/>
      <c r="AA91" s="4"/>
      <c r="AB91" s="4"/>
      <c r="AC91" s="4"/>
      <c r="AD91" s="4"/>
      <c r="AE91" s="4"/>
      <c r="AF91" s="4"/>
      <c r="AG91" s="20"/>
      <c r="AH91" s="20"/>
      <c r="AI91" s="20"/>
      <c r="AJ91" s="20"/>
      <c r="AK91" s="20"/>
      <c r="AL91" s="21"/>
      <c r="AM91" s="4"/>
      <c r="AN91" s="4"/>
      <c r="AO91" s="4"/>
      <c r="AP91" s="4"/>
      <c r="AQ91" s="4"/>
      <c r="AR91" s="4"/>
      <c r="AS91" s="4"/>
      <c r="AT91" s="4"/>
      <c r="AU91" s="4"/>
      <c r="AV91" s="4"/>
      <c r="AW91" s="4"/>
      <c r="AX91" s="4"/>
      <c r="AY91" s="4"/>
      <c r="AZ91" s="4"/>
      <c r="BA91" s="4"/>
      <c r="BB91" s="23"/>
      <c r="BC91" s="13"/>
      <c r="BD91" s="14"/>
      <c r="BE91" s="4"/>
      <c r="BF91" s="14"/>
      <c r="BG91" s="4"/>
      <c r="BH91" s="4"/>
      <c r="BI91" s="14"/>
      <c r="BJ91" s="4"/>
      <c r="BK91" s="20"/>
      <c r="BL91" s="51"/>
      <c r="BM91" s="4"/>
      <c r="BN91" s="4"/>
      <c r="BO91" s="53"/>
      <c r="BP91" s="51"/>
      <c r="BQ91" s="42"/>
      <c r="BR91" s="42"/>
      <c r="BS91" s="52"/>
      <c r="BT91" s="46"/>
      <c r="BU91" s="4"/>
      <c r="BV91" s="131"/>
      <c r="BW91" s="131"/>
      <c r="BX91" s="131"/>
      <c r="BY91" s="131"/>
      <c r="BZ91" s="131"/>
    </row>
    <row r="92" spans="2:78">
      <c r="B92" s="4">
        <v>78</v>
      </c>
      <c r="C92" s="14"/>
      <c r="D92" s="14"/>
      <c r="E92" s="14"/>
      <c r="F92" s="5"/>
      <c r="G92" s="11">
        <f t="shared" si="9"/>
        <v>0</v>
      </c>
      <c r="H92" s="11">
        <f t="shared" si="13"/>
        <v>0</v>
      </c>
      <c r="I92" s="11">
        <f t="shared" si="14"/>
        <v>0</v>
      </c>
      <c r="J92" s="5"/>
      <c r="K92" s="11">
        <f t="shared" si="10"/>
        <v>0</v>
      </c>
      <c r="L92" s="11">
        <f t="shared" si="15"/>
        <v>0</v>
      </c>
      <c r="M92" s="11">
        <f t="shared" si="16"/>
        <v>0</v>
      </c>
      <c r="N92" s="11" t="str">
        <f t="shared" si="17"/>
        <v/>
      </c>
      <c r="O92" s="11" t="str">
        <f t="shared" si="11"/>
        <v/>
      </c>
      <c r="P92" s="11" t="str">
        <f t="shared" si="12"/>
        <v/>
      </c>
      <c r="Q92" s="37"/>
      <c r="R92" s="33"/>
      <c r="S92" s="37"/>
      <c r="T92" s="33"/>
      <c r="U92" s="33"/>
      <c r="V92" s="76"/>
      <c r="W92" s="4"/>
      <c r="X92" s="4"/>
      <c r="Y92" s="4"/>
      <c r="Z92" s="4"/>
      <c r="AA92" s="4"/>
      <c r="AB92" s="4"/>
      <c r="AC92" s="4"/>
      <c r="AD92" s="4"/>
      <c r="AE92" s="4"/>
      <c r="AF92" s="4"/>
      <c r="AG92" s="20"/>
      <c r="AH92" s="20"/>
      <c r="AI92" s="20"/>
      <c r="AJ92" s="20"/>
      <c r="AK92" s="20"/>
      <c r="AL92" s="21"/>
      <c r="AM92" s="4"/>
      <c r="AN92" s="4"/>
      <c r="AO92" s="4"/>
      <c r="AP92" s="4"/>
      <c r="AQ92" s="4"/>
      <c r="AR92" s="4"/>
      <c r="AS92" s="4"/>
      <c r="AT92" s="4"/>
      <c r="AU92" s="4"/>
      <c r="AV92" s="4"/>
      <c r="AW92" s="4"/>
      <c r="AX92" s="4"/>
      <c r="AY92" s="4"/>
      <c r="AZ92" s="4"/>
      <c r="BA92" s="4"/>
      <c r="BB92" s="23"/>
      <c r="BC92" s="13"/>
      <c r="BD92" s="14"/>
      <c r="BE92" s="4"/>
      <c r="BF92" s="14"/>
      <c r="BG92" s="4"/>
      <c r="BH92" s="4"/>
      <c r="BI92" s="14"/>
      <c r="BJ92" s="4"/>
      <c r="BK92" s="20"/>
      <c r="BL92" s="51"/>
      <c r="BM92" s="4"/>
      <c r="BN92" s="4"/>
      <c r="BO92" s="53"/>
      <c r="BP92" s="51"/>
      <c r="BQ92" s="42"/>
      <c r="BR92" s="42"/>
      <c r="BS92" s="52"/>
      <c r="BT92" s="46"/>
      <c r="BU92" s="4"/>
      <c r="BV92" s="131"/>
      <c r="BW92" s="131"/>
      <c r="BX92" s="131"/>
      <c r="BY92" s="131"/>
      <c r="BZ92" s="131"/>
    </row>
    <row r="93" spans="2:78">
      <c r="B93" s="4">
        <v>79</v>
      </c>
      <c r="C93" s="14"/>
      <c r="D93" s="14"/>
      <c r="E93" s="14"/>
      <c r="F93" s="5"/>
      <c r="G93" s="11">
        <f t="shared" si="9"/>
        <v>0</v>
      </c>
      <c r="H93" s="11">
        <f t="shared" si="13"/>
        <v>0</v>
      </c>
      <c r="I93" s="11">
        <f t="shared" si="14"/>
        <v>0</v>
      </c>
      <c r="J93" s="5"/>
      <c r="K93" s="11">
        <f t="shared" si="10"/>
        <v>0</v>
      </c>
      <c r="L93" s="11">
        <f t="shared" si="15"/>
        <v>0</v>
      </c>
      <c r="M93" s="11">
        <f t="shared" si="16"/>
        <v>0</v>
      </c>
      <c r="N93" s="11" t="str">
        <f t="shared" si="17"/>
        <v/>
      </c>
      <c r="O93" s="11" t="str">
        <f t="shared" si="11"/>
        <v/>
      </c>
      <c r="P93" s="11" t="str">
        <f t="shared" si="12"/>
        <v/>
      </c>
      <c r="Q93" s="37"/>
      <c r="R93" s="33"/>
      <c r="S93" s="37"/>
      <c r="T93" s="33"/>
      <c r="U93" s="33"/>
      <c r="V93" s="76"/>
      <c r="W93" s="4"/>
      <c r="X93" s="4"/>
      <c r="Y93" s="4"/>
      <c r="Z93" s="4"/>
      <c r="AA93" s="4"/>
      <c r="AB93" s="4"/>
      <c r="AC93" s="4"/>
      <c r="AD93" s="4"/>
      <c r="AE93" s="4"/>
      <c r="AF93" s="4"/>
      <c r="AG93" s="20"/>
      <c r="AH93" s="20"/>
      <c r="AI93" s="20"/>
      <c r="AJ93" s="20"/>
      <c r="AK93" s="20"/>
      <c r="AL93" s="21"/>
      <c r="AM93" s="4"/>
      <c r="AN93" s="4"/>
      <c r="AO93" s="4"/>
      <c r="AP93" s="4"/>
      <c r="AQ93" s="4"/>
      <c r="AR93" s="4"/>
      <c r="AS93" s="4"/>
      <c r="AT93" s="4"/>
      <c r="AU93" s="4"/>
      <c r="AV93" s="4"/>
      <c r="AW93" s="4"/>
      <c r="AX93" s="4"/>
      <c r="AY93" s="4"/>
      <c r="AZ93" s="4"/>
      <c r="BA93" s="4"/>
      <c r="BB93" s="23"/>
      <c r="BC93" s="13"/>
      <c r="BD93" s="14"/>
      <c r="BE93" s="4"/>
      <c r="BF93" s="14"/>
      <c r="BG93" s="4"/>
      <c r="BH93" s="4"/>
      <c r="BI93" s="14"/>
      <c r="BJ93" s="4"/>
      <c r="BK93" s="20"/>
      <c r="BL93" s="51"/>
      <c r="BM93" s="4"/>
      <c r="BN93" s="4"/>
      <c r="BO93" s="53"/>
      <c r="BP93" s="51"/>
      <c r="BQ93" s="42"/>
      <c r="BR93" s="42"/>
      <c r="BS93" s="52"/>
      <c r="BT93" s="46"/>
      <c r="BU93" s="4"/>
      <c r="BV93" s="131"/>
      <c r="BW93" s="131"/>
      <c r="BX93" s="131"/>
      <c r="BY93" s="131"/>
      <c r="BZ93" s="131"/>
    </row>
    <row r="94" spans="2:78">
      <c r="B94" s="4">
        <v>80</v>
      </c>
      <c r="C94" s="14"/>
      <c r="D94" s="14"/>
      <c r="E94" s="14"/>
      <c r="F94" s="5"/>
      <c r="G94" s="11">
        <f t="shared" si="9"/>
        <v>0</v>
      </c>
      <c r="H94" s="11">
        <f t="shared" si="13"/>
        <v>0</v>
      </c>
      <c r="I94" s="11">
        <f t="shared" si="14"/>
        <v>0</v>
      </c>
      <c r="J94" s="5"/>
      <c r="K94" s="11">
        <f t="shared" si="10"/>
        <v>0</v>
      </c>
      <c r="L94" s="11">
        <f t="shared" si="15"/>
        <v>0</v>
      </c>
      <c r="M94" s="11">
        <f t="shared" si="16"/>
        <v>0</v>
      </c>
      <c r="N94" s="11" t="str">
        <f t="shared" si="17"/>
        <v/>
      </c>
      <c r="O94" s="11" t="str">
        <f t="shared" si="11"/>
        <v/>
      </c>
      <c r="P94" s="11" t="str">
        <f t="shared" si="12"/>
        <v/>
      </c>
      <c r="Q94" s="37"/>
      <c r="R94" s="33"/>
      <c r="S94" s="37"/>
      <c r="T94" s="33"/>
      <c r="U94" s="33"/>
      <c r="V94" s="76"/>
      <c r="W94" s="4"/>
      <c r="X94" s="4"/>
      <c r="Y94" s="4"/>
      <c r="Z94" s="4"/>
      <c r="AA94" s="4"/>
      <c r="AB94" s="4"/>
      <c r="AC94" s="4"/>
      <c r="AD94" s="4"/>
      <c r="AE94" s="4"/>
      <c r="AF94" s="4"/>
      <c r="AG94" s="20"/>
      <c r="AH94" s="20"/>
      <c r="AI94" s="20"/>
      <c r="AJ94" s="20"/>
      <c r="AK94" s="20"/>
      <c r="AL94" s="21"/>
      <c r="AM94" s="4"/>
      <c r="AN94" s="4"/>
      <c r="AO94" s="4"/>
      <c r="AP94" s="4"/>
      <c r="AQ94" s="4"/>
      <c r="AR94" s="4"/>
      <c r="AS94" s="4"/>
      <c r="AT94" s="4"/>
      <c r="AU94" s="4"/>
      <c r="AV94" s="4"/>
      <c r="AW94" s="4"/>
      <c r="AX94" s="4"/>
      <c r="AY94" s="4"/>
      <c r="AZ94" s="4"/>
      <c r="BA94" s="4"/>
      <c r="BB94" s="23"/>
      <c r="BC94" s="13"/>
      <c r="BD94" s="14"/>
      <c r="BE94" s="4"/>
      <c r="BF94" s="14"/>
      <c r="BG94" s="4"/>
      <c r="BH94" s="4"/>
      <c r="BI94" s="14"/>
      <c r="BJ94" s="4"/>
      <c r="BK94" s="20"/>
      <c r="BL94" s="51"/>
      <c r="BM94" s="4"/>
      <c r="BN94" s="4"/>
      <c r="BO94" s="53"/>
      <c r="BP94" s="51"/>
      <c r="BQ94" s="42"/>
      <c r="BR94" s="42"/>
      <c r="BS94" s="52"/>
      <c r="BT94" s="46"/>
      <c r="BU94" s="4"/>
      <c r="BV94" s="131"/>
      <c r="BW94" s="131"/>
      <c r="BX94" s="131"/>
      <c r="BY94" s="131"/>
      <c r="BZ94" s="131"/>
    </row>
    <row r="95" spans="2:78">
      <c r="B95" s="4">
        <v>81</v>
      </c>
      <c r="C95" s="14"/>
      <c r="D95" s="14"/>
      <c r="E95" s="14"/>
      <c r="F95" s="5"/>
      <c r="G95" s="11">
        <f t="shared" si="9"/>
        <v>0</v>
      </c>
      <c r="H95" s="11">
        <f t="shared" si="13"/>
        <v>0</v>
      </c>
      <c r="I95" s="11">
        <f t="shared" si="14"/>
        <v>0</v>
      </c>
      <c r="J95" s="5"/>
      <c r="K95" s="11">
        <f t="shared" si="10"/>
        <v>0</v>
      </c>
      <c r="L95" s="11">
        <f t="shared" si="15"/>
        <v>0</v>
      </c>
      <c r="M95" s="11">
        <f t="shared" si="16"/>
        <v>0</v>
      </c>
      <c r="N95" s="11" t="str">
        <f t="shared" si="17"/>
        <v/>
      </c>
      <c r="O95" s="11" t="str">
        <f t="shared" si="11"/>
        <v/>
      </c>
      <c r="P95" s="11" t="str">
        <f t="shared" si="12"/>
        <v/>
      </c>
      <c r="Q95" s="37"/>
      <c r="R95" s="33"/>
      <c r="S95" s="37"/>
      <c r="T95" s="33"/>
      <c r="U95" s="33"/>
      <c r="V95" s="76"/>
      <c r="W95" s="4"/>
      <c r="X95" s="4"/>
      <c r="Y95" s="4"/>
      <c r="Z95" s="4"/>
      <c r="AA95" s="4"/>
      <c r="AB95" s="4"/>
      <c r="AC95" s="4"/>
      <c r="AD95" s="4"/>
      <c r="AE95" s="4"/>
      <c r="AF95" s="4"/>
      <c r="AG95" s="20"/>
      <c r="AH95" s="20"/>
      <c r="AI95" s="20"/>
      <c r="AJ95" s="20"/>
      <c r="AK95" s="20"/>
      <c r="AL95" s="21"/>
      <c r="AM95" s="4"/>
      <c r="AN95" s="4"/>
      <c r="AO95" s="4"/>
      <c r="AP95" s="4"/>
      <c r="AQ95" s="4"/>
      <c r="AR95" s="4"/>
      <c r="AS95" s="4"/>
      <c r="AT95" s="4"/>
      <c r="AU95" s="4"/>
      <c r="AV95" s="4"/>
      <c r="AW95" s="4"/>
      <c r="AX95" s="4"/>
      <c r="AY95" s="4"/>
      <c r="AZ95" s="4"/>
      <c r="BA95" s="4"/>
      <c r="BB95" s="23"/>
      <c r="BC95" s="13"/>
      <c r="BD95" s="14"/>
      <c r="BE95" s="4"/>
      <c r="BF95" s="14"/>
      <c r="BG95" s="4"/>
      <c r="BH95" s="4"/>
      <c r="BI95" s="14"/>
      <c r="BJ95" s="4"/>
      <c r="BK95" s="20"/>
      <c r="BL95" s="51"/>
      <c r="BM95" s="4"/>
      <c r="BN95" s="4"/>
      <c r="BO95" s="53"/>
      <c r="BP95" s="51"/>
      <c r="BQ95" s="42"/>
      <c r="BR95" s="42"/>
      <c r="BS95" s="52"/>
      <c r="BT95" s="46"/>
      <c r="BU95" s="4"/>
      <c r="BV95" s="131"/>
      <c r="BW95" s="131"/>
      <c r="BX95" s="131"/>
      <c r="BY95" s="131"/>
      <c r="BZ95" s="131"/>
    </row>
    <row r="96" spans="2:78">
      <c r="B96" s="4">
        <v>82</v>
      </c>
      <c r="C96" s="14"/>
      <c r="D96" s="14"/>
      <c r="E96" s="14"/>
      <c r="F96" s="5"/>
      <c r="G96" s="11">
        <f t="shared" si="9"/>
        <v>0</v>
      </c>
      <c r="H96" s="11">
        <f t="shared" si="13"/>
        <v>0</v>
      </c>
      <c r="I96" s="11">
        <f t="shared" si="14"/>
        <v>0</v>
      </c>
      <c r="J96" s="5"/>
      <c r="K96" s="11">
        <f t="shared" si="10"/>
        <v>0</v>
      </c>
      <c r="L96" s="11">
        <f t="shared" si="15"/>
        <v>0</v>
      </c>
      <c r="M96" s="11">
        <f t="shared" si="16"/>
        <v>0</v>
      </c>
      <c r="N96" s="11" t="str">
        <f t="shared" si="17"/>
        <v/>
      </c>
      <c r="O96" s="11" t="str">
        <f t="shared" si="11"/>
        <v/>
      </c>
      <c r="P96" s="11" t="str">
        <f t="shared" si="12"/>
        <v/>
      </c>
      <c r="Q96" s="37"/>
      <c r="R96" s="33"/>
      <c r="S96" s="37"/>
      <c r="T96" s="33"/>
      <c r="U96" s="33"/>
      <c r="V96" s="76"/>
      <c r="W96" s="4"/>
      <c r="X96" s="4"/>
      <c r="Y96" s="4"/>
      <c r="Z96" s="4"/>
      <c r="AA96" s="4"/>
      <c r="AB96" s="4"/>
      <c r="AC96" s="4"/>
      <c r="AD96" s="4"/>
      <c r="AE96" s="4"/>
      <c r="AF96" s="4"/>
      <c r="AG96" s="20"/>
      <c r="AH96" s="20"/>
      <c r="AI96" s="20"/>
      <c r="AJ96" s="20"/>
      <c r="AK96" s="20"/>
      <c r="AL96" s="21"/>
      <c r="AM96" s="4"/>
      <c r="AN96" s="4"/>
      <c r="AO96" s="4"/>
      <c r="AP96" s="4"/>
      <c r="AQ96" s="4"/>
      <c r="AR96" s="4"/>
      <c r="AS96" s="4"/>
      <c r="AT96" s="4"/>
      <c r="AU96" s="4"/>
      <c r="AV96" s="4"/>
      <c r="AW96" s="4"/>
      <c r="AX96" s="4"/>
      <c r="AY96" s="4"/>
      <c r="AZ96" s="4"/>
      <c r="BA96" s="4"/>
      <c r="BB96" s="23"/>
      <c r="BC96" s="13"/>
      <c r="BD96" s="14"/>
      <c r="BE96" s="4"/>
      <c r="BF96" s="14"/>
      <c r="BG96" s="4"/>
      <c r="BH96" s="4"/>
      <c r="BI96" s="14"/>
      <c r="BJ96" s="4"/>
      <c r="BK96" s="20"/>
      <c r="BL96" s="51"/>
      <c r="BM96" s="4"/>
      <c r="BN96" s="4"/>
      <c r="BO96" s="53"/>
      <c r="BP96" s="51"/>
      <c r="BQ96" s="42"/>
      <c r="BR96" s="42"/>
      <c r="BS96" s="52"/>
      <c r="BT96" s="46"/>
      <c r="BU96" s="4"/>
      <c r="BV96" s="131"/>
      <c r="BW96" s="131"/>
      <c r="BX96" s="131"/>
      <c r="BY96" s="131"/>
      <c r="BZ96" s="131"/>
    </row>
    <row r="97" spans="2:78">
      <c r="B97" s="4">
        <v>83</v>
      </c>
      <c r="C97" s="14"/>
      <c r="D97" s="14"/>
      <c r="E97" s="14"/>
      <c r="F97" s="5"/>
      <c r="G97" s="11">
        <f t="shared" si="9"/>
        <v>0</v>
      </c>
      <c r="H97" s="11">
        <f t="shared" si="13"/>
        <v>0</v>
      </c>
      <c r="I97" s="11">
        <f t="shared" si="14"/>
        <v>0</v>
      </c>
      <c r="J97" s="5"/>
      <c r="K97" s="11">
        <f t="shared" si="10"/>
        <v>0</v>
      </c>
      <c r="L97" s="11">
        <f t="shared" si="15"/>
        <v>0</v>
      </c>
      <c r="M97" s="11">
        <f t="shared" si="16"/>
        <v>0</v>
      </c>
      <c r="N97" s="11" t="str">
        <f t="shared" si="17"/>
        <v/>
      </c>
      <c r="O97" s="11" t="str">
        <f t="shared" si="11"/>
        <v/>
      </c>
      <c r="P97" s="11" t="str">
        <f t="shared" si="12"/>
        <v/>
      </c>
      <c r="Q97" s="37"/>
      <c r="R97" s="33"/>
      <c r="S97" s="37"/>
      <c r="T97" s="33"/>
      <c r="U97" s="33"/>
      <c r="V97" s="76"/>
      <c r="W97" s="4"/>
      <c r="X97" s="4"/>
      <c r="Y97" s="4"/>
      <c r="Z97" s="4"/>
      <c r="AA97" s="4"/>
      <c r="AB97" s="4"/>
      <c r="AC97" s="4"/>
      <c r="AD97" s="4"/>
      <c r="AE97" s="4"/>
      <c r="AF97" s="4"/>
      <c r="AG97" s="20"/>
      <c r="AH97" s="20"/>
      <c r="AI97" s="20"/>
      <c r="AJ97" s="20"/>
      <c r="AK97" s="20"/>
      <c r="AL97" s="21"/>
      <c r="AM97" s="4"/>
      <c r="AN97" s="4"/>
      <c r="AO97" s="4"/>
      <c r="AP97" s="4"/>
      <c r="AQ97" s="4"/>
      <c r="AR97" s="4"/>
      <c r="AS97" s="4"/>
      <c r="AT97" s="4"/>
      <c r="AU97" s="4"/>
      <c r="AV97" s="4"/>
      <c r="AW97" s="4"/>
      <c r="AX97" s="4"/>
      <c r="AY97" s="4"/>
      <c r="AZ97" s="4"/>
      <c r="BA97" s="4"/>
      <c r="BB97" s="23"/>
      <c r="BC97" s="13"/>
      <c r="BD97" s="14"/>
      <c r="BE97" s="4"/>
      <c r="BF97" s="14"/>
      <c r="BG97" s="4"/>
      <c r="BH97" s="4"/>
      <c r="BI97" s="14"/>
      <c r="BJ97" s="4"/>
      <c r="BK97" s="20"/>
      <c r="BL97" s="51"/>
      <c r="BM97" s="4"/>
      <c r="BN97" s="4"/>
      <c r="BO97" s="53"/>
      <c r="BP97" s="51"/>
      <c r="BQ97" s="42"/>
      <c r="BR97" s="42"/>
      <c r="BS97" s="52"/>
      <c r="BT97" s="46"/>
      <c r="BU97" s="4"/>
      <c r="BV97" s="131"/>
      <c r="BW97" s="131"/>
      <c r="BX97" s="131"/>
      <c r="BY97" s="131"/>
      <c r="BZ97" s="131"/>
    </row>
    <row r="98" spans="2:78">
      <c r="B98" s="4">
        <v>84</v>
      </c>
      <c r="C98" s="14"/>
      <c r="D98" s="14"/>
      <c r="E98" s="14"/>
      <c r="F98" s="5"/>
      <c r="G98" s="11">
        <f t="shared" si="9"/>
        <v>0</v>
      </c>
      <c r="H98" s="11">
        <f t="shared" si="13"/>
        <v>0</v>
      </c>
      <c r="I98" s="11">
        <f t="shared" si="14"/>
        <v>0</v>
      </c>
      <c r="J98" s="5"/>
      <c r="K98" s="11">
        <f t="shared" si="10"/>
        <v>0</v>
      </c>
      <c r="L98" s="11">
        <f t="shared" si="15"/>
        <v>0</v>
      </c>
      <c r="M98" s="11">
        <f t="shared" si="16"/>
        <v>0</v>
      </c>
      <c r="N98" s="11" t="str">
        <f t="shared" si="17"/>
        <v/>
      </c>
      <c r="O98" s="11" t="str">
        <f t="shared" si="11"/>
        <v/>
      </c>
      <c r="P98" s="11" t="str">
        <f t="shared" si="12"/>
        <v/>
      </c>
      <c r="Q98" s="37"/>
      <c r="R98" s="33"/>
      <c r="S98" s="37"/>
      <c r="T98" s="33"/>
      <c r="U98" s="33"/>
      <c r="V98" s="76"/>
      <c r="W98" s="4"/>
      <c r="X98" s="4"/>
      <c r="Y98" s="4"/>
      <c r="Z98" s="4"/>
      <c r="AA98" s="4"/>
      <c r="AB98" s="4"/>
      <c r="AC98" s="4"/>
      <c r="AD98" s="4"/>
      <c r="AE98" s="4"/>
      <c r="AF98" s="4"/>
      <c r="AG98" s="20"/>
      <c r="AH98" s="20"/>
      <c r="AI98" s="20"/>
      <c r="AJ98" s="20"/>
      <c r="AK98" s="20"/>
      <c r="AL98" s="21"/>
      <c r="AM98" s="4"/>
      <c r="AN98" s="4"/>
      <c r="AO98" s="4"/>
      <c r="AP98" s="4"/>
      <c r="AQ98" s="4"/>
      <c r="AR98" s="4"/>
      <c r="AS98" s="4"/>
      <c r="AT98" s="4"/>
      <c r="AU98" s="4"/>
      <c r="AV98" s="4"/>
      <c r="AW98" s="4"/>
      <c r="AX98" s="4"/>
      <c r="AY98" s="4"/>
      <c r="AZ98" s="4"/>
      <c r="BA98" s="4"/>
      <c r="BB98" s="23"/>
      <c r="BC98" s="13"/>
      <c r="BD98" s="14"/>
      <c r="BE98" s="4"/>
      <c r="BF98" s="14"/>
      <c r="BG98" s="4"/>
      <c r="BH98" s="4"/>
      <c r="BI98" s="14"/>
      <c r="BJ98" s="4"/>
      <c r="BK98" s="20"/>
      <c r="BL98" s="51"/>
      <c r="BM98" s="4"/>
      <c r="BN98" s="4"/>
      <c r="BO98" s="53"/>
      <c r="BP98" s="51"/>
      <c r="BQ98" s="42"/>
      <c r="BR98" s="42"/>
      <c r="BS98" s="52"/>
      <c r="BT98" s="46"/>
      <c r="BU98" s="4"/>
      <c r="BV98" s="131"/>
      <c r="BW98" s="131"/>
      <c r="BX98" s="131"/>
      <c r="BY98" s="131"/>
      <c r="BZ98" s="131"/>
    </row>
    <row r="99" spans="2:78">
      <c r="B99" s="4">
        <v>85</v>
      </c>
      <c r="C99" s="14"/>
      <c r="D99" s="14"/>
      <c r="E99" s="14"/>
      <c r="F99" s="5"/>
      <c r="G99" s="11">
        <f t="shared" si="9"/>
        <v>0</v>
      </c>
      <c r="H99" s="11">
        <f t="shared" si="13"/>
        <v>0</v>
      </c>
      <c r="I99" s="11">
        <f t="shared" si="14"/>
        <v>0</v>
      </c>
      <c r="J99" s="5"/>
      <c r="K99" s="11">
        <f t="shared" si="10"/>
        <v>0</v>
      </c>
      <c r="L99" s="11">
        <f t="shared" si="15"/>
        <v>0</v>
      </c>
      <c r="M99" s="11">
        <f t="shared" si="16"/>
        <v>0</v>
      </c>
      <c r="N99" s="11" t="str">
        <f t="shared" si="17"/>
        <v/>
      </c>
      <c r="O99" s="11" t="str">
        <f t="shared" si="11"/>
        <v/>
      </c>
      <c r="P99" s="11" t="str">
        <f t="shared" si="12"/>
        <v/>
      </c>
      <c r="Q99" s="37"/>
      <c r="R99" s="33"/>
      <c r="S99" s="37"/>
      <c r="T99" s="33"/>
      <c r="U99" s="33"/>
      <c r="V99" s="76"/>
      <c r="W99" s="4"/>
      <c r="X99" s="4"/>
      <c r="Y99" s="4"/>
      <c r="Z99" s="4"/>
      <c r="AA99" s="4"/>
      <c r="AB99" s="4"/>
      <c r="AC99" s="4"/>
      <c r="AD99" s="4"/>
      <c r="AE99" s="4"/>
      <c r="AF99" s="4"/>
      <c r="AG99" s="20"/>
      <c r="AH99" s="20"/>
      <c r="AI99" s="20"/>
      <c r="AJ99" s="20"/>
      <c r="AK99" s="20"/>
      <c r="AL99" s="21"/>
      <c r="AM99" s="4"/>
      <c r="AN99" s="4"/>
      <c r="AO99" s="4"/>
      <c r="AP99" s="4"/>
      <c r="AQ99" s="4"/>
      <c r="AR99" s="4"/>
      <c r="AS99" s="4"/>
      <c r="AT99" s="4"/>
      <c r="AU99" s="4"/>
      <c r="AV99" s="4"/>
      <c r="AW99" s="4"/>
      <c r="AX99" s="4"/>
      <c r="AY99" s="4"/>
      <c r="AZ99" s="4"/>
      <c r="BA99" s="4"/>
      <c r="BB99" s="23"/>
      <c r="BC99" s="13"/>
      <c r="BD99" s="14"/>
      <c r="BE99" s="4"/>
      <c r="BF99" s="14"/>
      <c r="BG99" s="4"/>
      <c r="BH99" s="4"/>
      <c r="BI99" s="14"/>
      <c r="BJ99" s="4"/>
      <c r="BK99" s="20"/>
      <c r="BL99" s="51"/>
      <c r="BM99" s="4"/>
      <c r="BN99" s="4"/>
      <c r="BO99" s="53"/>
      <c r="BP99" s="51"/>
      <c r="BQ99" s="42"/>
      <c r="BR99" s="42"/>
      <c r="BS99" s="52"/>
      <c r="BT99" s="46"/>
      <c r="BU99" s="4"/>
      <c r="BV99" s="131"/>
      <c r="BW99" s="131"/>
      <c r="BX99" s="131"/>
      <c r="BY99" s="131"/>
      <c r="BZ99" s="131"/>
    </row>
    <row r="100" spans="2:78">
      <c r="B100" s="4">
        <v>86</v>
      </c>
      <c r="C100" s="14"/>
      <c r="D100" s="14"/>
      <c r="E100" s="14"/>
      <c r="F100" s="5"/>
      <c r="G100" s="11">
        <f t="shared" si="9"/>
        <v>0</v>
      </c>
      <c r="H100" s="11">
        <f t="shared" si="13"/>
        <v>0</v>
      </c>
      <c r="I100" s="11">
        <f t="shared" si="14"/>
        <v>0</v>
      </c>
      <c r="J100" s="5"/>
      <c r="K100" s="11">
        <f t="shared" si="10"/>
        <v>0</v>
      </c>
      <c r="L100" s="11">
        <f t="shared" si="15"/>
        <v>0</v>
      </c>
      <c r="M100" s="11">
        <f t="shared" si="16"/>
        <v>0</v>
      </c>
      <c r="N100" s="11" t="str">
        <f t="shared" si="17"/>
        <v/>
      </c>
      <c r="O100" s="11" t="str">
        <f t="shared" si="11"/>
        <v/>
      </c>
      <c r="P100" s="11" t="str">
        <f t="shared" si="12"/>
        <v/>
      </c>
      <c r="Q100" s="37"/>
      <c r="R100" s="33"/>
      <c r="S100" s="37"/>
      <c r="T100" s="33"/>
      <c r="U100" s="33"/>
      <c r="V100" s="76"/>
      <c r="W100" s="4"/>
      <c r="X100" s="4"/>
      <c r="Y100" s="4"/>
      <c r="Z100" s="4"/>
      <c r="AA100" s="4"/>
      <c r="AB100" s="4"/>
      <c r="AC100" s="4"/>
      <c r="AD100" s="4"/>
      <c r="AE100" s="4"/>
      <c r="AF100" s="4"/>
      <c r="AG100" s="20"/>
      <c r="AH100" s="20"/>
      <c r="AI100" s="20"/>
      <c r="AJ100" s="20"/>
      <c r="AK100" s="20"/>
      <c r="AL100" s="21"/>
      <c r="AM100" s="4"/>
      <c r="AN100" s="4"/>
      <c r="AO100" s="4"/>
      <c r="AP100" s="4"/>
      <c r="AQ100" s="4"/>
      <c r="AR100" s="4"/>
      <c r="AS100" s="4"/>
      <c r="AT100" s="4"/>
      <c r="AU100" s="4"/>
      <c r="AV100" s="4"/>
      <c r="AW100" s="4"/>
      <c r="AX100" s="4"/>
      <c r="AY100" s="4"/>
      <c r="AZ100" s="4"/>
      <c r="BA100" s="4"/>
      <c r="BB100" s="23"/>
      <c r="BC100" s="13"/>
      <c r="BD100" s="14"/>
      <c r="BE100" s="4"/>
      <c r="BF100" s="14"/>
      <c r="BG100" s="4"/>
      <c r="BH100" s="4"/>
      <c r="BI100" s="14"/>
      <c r="BJ100" s="4"/>
      <c r="BK100" s="20"/>
      <c r="BL100" s="51"/>
      <c r="BM100" s="4"/>
      <c r="BN100" s="4"/>
      <c r="BO100" s="53"/>
      <c r="BP100" s="51"/>
      <c r="BQ100" s="42"/>
      <c r="BR100" s="42"/>
      <c r="BS100" s="52"/>
      <c r="BT100" s="46"/>
      <c r="BU100" s="4"/>
      <c r="BV100" s="131"/>
      <c r="BW100" s="131"/>
      <c r="BX100" s="131"/>
      <c r="BY100" s="131"/>
      <c r="BZ100" s="131"/>
    </row>
    <row r="101" spans="2:78">
      <c r="B101" s="4">
        <v>87</v>
      </c>
      <c r="C101" s="14"/>
      <c r="D101" s="14"/>
      <c r="E101" s="14"/>
      <c r="F101" s="5"/>
      <c r="G101" s="11">
        <f t="shared" si="9"/>
        <v>0</v>
      </c>
      <c r="H101" s="11">
        <f t="shared" si="13"/>
        <v>0</v>
      </c>
      <c r="I101" s="11">
        <f t="shared" si="14"/>
        <v>0</v>
      </c>
      <c r="J101" s="5"/>
      <c r="K101" s="11">
        <f t="shared" si="10"/>
        <v>0</v>
      </c>
      <c r="L101" s="11">
        <f t="shared" si="15"/>
        <v>0</v>
      </c>
      <c r="M101" s="11">
        <f t="shared" si="16"/>
        <v>0</v>
      </c>
      <c r="N101" s="11" t="str">
        <f t="shared" si="17"/>
        <v/>
      </c>
      <c r="O101" s="11" t="str">
        <f t="shared" si="11"/>
        <v/>
      </c>
      <c r="P101" s="11" t="str">
        <f t="shared" si="12"/>
        <v/>
      </c>
      <c r="Q101" s="37"/>
      <c r="R101" s="33"/>
      <c r="S101" s="37"/>
      <c r="T101" s="33"/>
      <c r="U101" s="33"/>
      <c r="V101" s="76"/>
      <c r="W101" s="4"/>
      <c r="X101" s="4"/>
      <c r="Y101" s="4"/>
      <c r="Z101" s="4"/>
      <c r="AA101" s="4"/>
      <c r="AB101" s="4"/>
      <c r="AC101" s="4"/>
      <c r="AD101" s="4"/>
      <c r="AE101" s="4"/>
      <c r="AF101" s="4"/>
      <c r="AG101" s="20"/>
      <c r="AH101" s="20"/>
      <c r="AI101" s="20"/>
      <c r="AJ101" s="20"/>
      <c r="AK101" s="20"/>
      <c r="AL101" s="21"/>
      <c r="AM101" s="4"/>
      <c r="AN101" s="4"/>
      <c r="AO101" s="4"/>
      <c r="AP101" s="4"/>
      <c r="AQ101" s="4"/>
      <c r="AR101" s="4"/>
      <c r="AS101" s="4"/>
      <c r="AT101" s="4"/>
      <c r="AU101" s="4"/>
      <c r="AV101" s="4"/>
      <c r="AW101" s="4"/>
      <c r="AX101" s="4"/>
      <c r="AY101" s="4"/>
      <c r="AZ101" s="4"/>
      <c r="BA101" s="4"/>
      <c r="BB101" s="23"/>
      <c r="BC101" s="13"/>
      <c r="BD101" s="14"/>
      <c r="BE101" s="4"/>
      <c r="BF101" s="14"/>
      <c r="BG101" s="4"/>
      <c r="BH101" s="4"/>
      <c r="BI101" s="14"/>
      <c r="BJ101" s="4"/>
      <c r="BK101" s="20"/>
      <c r="BL101" s="51"/>
      <c r="BM101" s="4"/>
      <c r="BN101" s="4"/>
      <c r="BO101" s="53"/>
      <c r="BP101" s="51"/>
      <c r="BQ101" s="42"/>
      <c r="BR101" s="42"/>
      <c r="BS101" s="52"/>
      <c r="BT101" s="46"/>
      <c r="BU101" s="4"/>
      <c r="BV101" s="131"/>
      <c r="BW101" s="131"/>
      <c r="BX101" s="131"/>
      <c r="BY101" s="131"/>
      <c r="BZ101" s="131"/>
    </row>
    <row r="102" spans="2:78">
      <c r="B102" s="4">
        <v>88</v>
      </c>
      <c r="C102" s="14"/>
      <c r="D102" s="14"/>
      <c r="E102" s="14"/>
      <c r="F102" s="5"/>
      <c r="G102" s="11">
        <f t="shared" si="9"/>
        <v>0</v>
      </c>
      <c r="H102" s="11">
        <f t="shared" si="13"/>
        <v>0</v>
      </c>
      <c r="I102" s="11">
        <f t="shared" si="14"/>
        <v>0</v>
      </c>
      <c r="J102" s="5"/>
      <c r="K102" s="11">
        <f t="shared" si="10"/>
        <v>0</v>
      </c>
      <c r="L102" s="11">
        <f t="shared" si="15"/>
        <v>0</v>
      </c>
      <c r="M102" s="11">
        <f t="shared" si="16"/>
        <v>0</v>
      </c>
      <c r="N102" s="11" t="str">
        <f t="shared" si="17"/>
        <v/>
      </c>
      <c r="O102" s="11" t="str">
        <f t="shared" si="11"/>
        <v/>
      </c>
      <c r="P102" s="11" t="str">
        <f t="shared" si="12"/>
        <v/>
      </c>
      <c r="Q102" s="37"/>
      <c r="R102" s="33"/>
      <c r="S102" s="37"/>
      <c r="T102" s="33"/>
      <c r="U102" s="33"/>
      <c r="V102" s="76"/>
      <c r="W102" s="4"/>
      <c r="X102" s="4"/>
      <c r="Y102" s="4"/>
      <c r="Z102" s="4"/>
      <c r="AA102" s="4"/>
      <c r="AB102" s="4"/>
      <c r="AC102" s="4"/>
      <c r="AD102" s="4"/>
      <c r="AE102" s="4"/>
      <c r="AF102" s="4"/>
      <c r="AG102" s="20"/>
      <c r="AH102" s="20"/>
      <c r="AI102" s="20"/>
      <c r="AJ102" s="20"/>
      <c r="AK102" s="20"/>
      <c r="AL102" s="21"/>
      <c r="AM102" s="4"/>
      <c r="AN102" s="4"/>
      <c r="AO102" s="4"/>
      <c r="AP102" s="4"/>
      <c r="AQ102" s="4"/>
      <c r="AR102" s="4"/>
      <c r="AS102" s="4"/>
      <c r="AT102" s="4"/>
      <c r="AU102" s="4"/>
      <c r="AV102" s="4"/>
      <c r="AW102" s="4"/>
      <c r="AX102" s="4"/>
      <c r="AY102" s="4"/>
      <c r="AZ102" s="4"/>
      <c r="BA102" s="4"/>
      <c r="BB102" s="23"/>
      <c r="BC102" s="13"/>
      <c r="BD102" s="14"/>
      <c r="BE102" s="4"/>
      <c r="BF102" s="14"/>
      <c r="BG102" s="4"/>
      <c r="BH102" s="4"/>
      <c r="BI102" s="14"/>
      <c r="BJ102" s="4"/>
      <c r="BK102" s="20"/>
      <c r="BL102" s="51"/>
      <c r="BM102" s="4"/>
      <c r="BN102" s="4"/>
      <c r="BO102" s="53"/>
      <c r="BP102" s="51"/>
      <c r="BQ102" s="42"/>
      <c r="BR102" s="42"/>
      <c r="BS102" s="52"/>
      <c r="BT102" s="46"/>
      <c r="BU102" s="4"/>
      <c r="BV102" s="131"/>
      <c r="BW102" s="131"/>
      <c r="BX102" s="131"/>
      <c r="BY102" s="131"/>
      <c r="BZ102" s="131"/>
    </row>
    <row r="103" spans="2:78">
      <c r="B103" s="4">
        <v>89</v>
      </c>
      <c r="C103" s="14"/>
      <c r="D103" s="14"/>
      <c r="E103" s="14"/>
      <c r="F103" s="5"/>
      <c r="G103" s="11">
        <f t="shared" si="9"/>
        <v>0</v>
      </c>
      <c r="H103" s="11">
        <f t="shared" si="13"/>
        <v>0</v>
      </c>
      <c r="I103" s="11">
        <f t="shared" si="14"/>
        <v>0</v>
      </c>
      <c r="J103" s="5"/>
      <c r="K103" s="11">
        <f t="shared" si="10"/>
        <v>0</v>
      </c>
      <c r="L103" s="11">
        <f t="shared" si="15"/>
        <v>0</v>
      </c>
      <c r="M103" s="11">
        <f t="shared" si="16"/>
        <v>0</v>
      </c>
      <c r="N103" s="11" t="str">
        <f t="shared" si="17"/>
        <v/>
      </c>
      <c r="O103" s="11" t="str">
        <f t="shared" si="11"/>
        <v/>
      </c>
      <c r="P103" s="11" t="str">
        <f t="shared" si="12"/>
        <v/>
      </c>
      <c r="Q103" s="37"/>
      <c r="R103" s="33"/>
      <c r="S103" s="37"/>
      <c r="T103" s="33"/>
      <c r="U103" s="33"/>
      <c r="V103" s="76"/>
      <c r="W103" s="4"/>
      <c r="X103" s="4"/>
      <c r="Y103" s="4"/>
      <c r="Z103" s="4"/>
      <c r="AA103" s="4"/>
      <c r="AB103" s="4"/>
      <c r="AC103" s="4"/>
      <c r="AD103" s="4"/>
      <c r="AE103" s="4"/>
      <c r="AF103" s="4"/>
      <c r="AG103" s="20"/>
      <c r="AH103" s="20"/>
      <c r="AI103" s="20"/>
      <c r="AJ103" s="20"/>
      <c r="AK103" s="20"/>
      <c r="AL103" s="21"/>
      <c r="AM103" s="4"/>
      <c r="AN103" s="4"/>
      <c r="AO103" s="4"/>
      <c r="AP103" s="4"/>
      <c r="AQ103" s="4"/>
      <c r="AR103" s="4"/>
      <c r="AS103" s="4"/>
      <c r="AT103" s="4"/>
      <c r="AU103" s="4"/>
      <c r="AV103" s="4"/>
      <c r="AW103" s="4"/>
      <c r="AX103" s="4"/>
      <c r="AY103" s="4"/>
      <c r="AZ103" s="4"/>
      <c r="BA103" s="4"/>
      <c r="BB103" s="23"/>
      <c r="BC103" s="13"/>
      <c r="BD103" s="14"/>
      <c r="BE103" s="4"/>
      <c r="BF103" s="14"/>
      <c r="BG103" s="4"/>
      <c r="BH103" s="4"/>
      <c r="BI103" s="14"/>
      <c r="BJ103" s="4"/>
      <c r="BK103" s="20"/>
      <c r="BL103" s="51"/>
      <c r="BM103" s="4"/>
      <c r="BN103" s="4"/>
      <c r="BO103" s="53"/>
      <c r="BP103" s="51"/>
      <c r="BQ103" s="42"/>
      <c r="BR103" s="42"/>
      <c r="BS103" s="52"/>
      <c r="BT103" s="46"/>
      <c r="BU103" s="4"/>
      <c r="BV103" s="131"/>
      <c r="BW103" s="131"/>
      <c r="BX103" s="131"/>
      <c r="BY103" s="131"/>
      <c r="BZ103" s="131"/>
    </row>
    <row r="104" spans="2:78">
      <c r="B104" s="4">
        <v>90</v>
      </c>
      <c r="C104" s="14"/>
      <c r="D104" s="14"/>
      <c r="E104" s="14"/>
      <c r="F104" s="5"/>
      <c r="G104" s="11">
        <f t="shared" si="9"/>
        <v>0</v>
      </c>
      <c r="H104" s="11">
        <f t="shared" si="13"/>
        <v>0</v>
      </c>
      <c r="I104" s="11">
        <f t="shared" si="14"/>
        <v>0</v>
      </c>
      <c r="J104" s="5"/>
      <c r="K104" s="11">
        <f t="shared" si="10"/>
        <v>0</v>
      </c>
      <c r="L104" s="11">
        <f t="shared" si="15"/>
        <v>0</v>
      </c>
      <c r="M104" s="11">
        <f t="shared" si="16"/>
        <v>0</v>
      </c>
      <c r="N104" s="11" t="str">
        <f t="shared" si="17"/>
        <v/>
      </c>
      <c r="O104" s="11" t="str">
        <f t="shared" si="11"/>
        <v/>
      </c>
      <c r="P104" s="11" t="str">
        <f t="shared" si="12"/>
        <v/>
      </c>
      <c r="Q104" s="37"/>
      <c r="R104" s="33"/>
      <c r="S104" s="37"/>
      <c r="T104" s="33"/>
      <c r="U104" s="33"/>
      <c r="V104" s="76"/>
      <c r="W104" s="4"/>
      <c r="X104" s="4"/>
      <c r="Y104" s="4"/>
      <c r="Z104" s="4"/>
      <c r="AA104" s="4"/>
      <c r="AB104" s="4"/>
      <c r="AC104" s="4"/>
      <c r="AD104" s="4"/>
      <c r="AE104" s="4"/>
      <c r="AF104" s="4"/>
      <c r="AG104" s="20"/>
      <c r="AH104" s="20"/>
      <c r="AI104" s="20"/>
      <c r="AJ104" s="20"/>
      <c r="AK104" s="20"/>
      <c r="AL104" s="21"/>
      <c r="AM104" s="4"/>
      <c r="AN104" s="4"/>
      <c r="AO104" s="4"/>
      <c r="AP104" s="4"/>
      <c r="AQ104" s="4"/>
      <c r="AR104" s="4"/>
      <c r="AS104" s="4"/>
      <c r="AT104" s="4"/>
      <c r="AU104" s="4"/>
      <c r="AV104" s="4"/>
      <c r="AW104" s="4"/>
      <c r="AX104" s="4"/>
      <c r="AY104" s="4"/>
      <c r="AZ104" s="4"/>
      <c r="BA104" s="4"/>
      <c r="BB104" s="23"/>
      <c r="BC104" s="13"/>
      <c r="BD104" s="14"/>
      <c r="BE104" s="4"/>
      <c r="BF104" s="14"/>
      <c r="BG104" s="4"/>
      <c r="BH104" s="4"/>
      <c r="BI104" s="14"/>
      <c r="BJ104" s="4"/>
      <c r="BK104" s="20"/>
      <c r="BL104" s="51"/>
      <c r="BM104" s="4"/>
      <c r="BN104" s="4"/>
      <c r="BO104" s="53"/>
      <c r="BP104" s="51"/>
      <c r="BQ104" s="42"/>
      <c r="BR104" s="42"/>
      <c r="BS104" s="52"/>
      <c r="BT104" s="46"/>
      <c r="BU104" s="4"/>
      <c r="BV104" s="131"/>
      <c r="BW104" s="131"/>
      <c r="BX104" s="131"/>
      <c r="BY104" s="131"/>
      <c r="BZ104" s="131"/>
    </row>
    <row r="105" spans="2:78">
      <c r="B105" s="4">
        <v>91</v>
      </c>
      <c r="C105" s="14"/>
      <c r="D105" s="14"/>
      <c r="E105" s="14"/>
      <c r="F105" s="5"/>
      <c r="G105" s="11">
        <f t="shared" si="9"/>
        <v>0</v>
      </c>
      <c r="H105" s="11">
        <f t="shared" si="13"/>
        <v>0</v>
      </c>
      <c r="I105" s="11">
        <f t="shared" si="14"/>
        <v>0</v>
      </c>
      <c r="J105" s="5"/>
      <c r="K105" s="11">
        <f t="shared" si="10"/>
        <v>0</v>
      </c>
      <c r="L105" s="11">
        <f t="shared" si="15"/>
        <v>0</v>
      </c>
      <c r="M105" s="11">
        <f t="shared" si="16"/>
        <v>0</v>
      </c>
      <c r="N105" s="11" t="str">
        <f t="shared" si="17"/>
        <v/>
      </c>
      <c r="O105" s="11" t="str">
        <f t="shared" si="11"/>
        <v/>
      </c>
      <c r="P105" s="11" t="str">
        <f t="shared" si="12"/>
        <v/>
      </c>
      <c r="Q105" s="37"/>
      <c r="R105" s="33"/>
      <c r="S105" s="37"/>
      <c r="T105" s="33"/>
      <c r="U105" s="33"/>
      <c r="V105" s="76"/>
      <c r="W105" s="4"/>
      <c r="X105" s="4"/>
      <c r="Y105" s="4"/>
      <c r="Z105" s="4"/>
      <c r="AA105" s="4"/>
      <c r="AB105" s="4"/>
      <c r="AC105" s="4"/>
      <c r="AD105" s="4"/>
      <c r="AE105" s="4"/>
      <c r="AF105" s="4"/>
      <c r="AG105" s="20"/>
      <c r="AH105" s="20"/>
      <c r="AI105" s="20"/>
      <c r="AJ105" s="20"/>
      <c r="AK105" s="20"/>
      <c r="AL105" s="21"/>
      <c r="AM105" s="4"/>
      <c r="AN105" s="4"/>
      <c r="AO105" s="4"/>
      <c r="AP105" s="4"/>
      <c r="AQ105" s="4"/>
      <c r="AR105" s="4"/>
      <c r="AS105" s="4"/>
      <c r="AT105" s="4"/>
      <c r="AU105" s="4"/>
      <c r="AV105" s="4"/>
      <c r="AW105" s="4"/>
      <c r="AX105" s="4"/>
      <c r="AY105" s="4"/>
      <c r="AZ105" s="4"/>
      <c r="BA105" s="4"/>
      <c r="BB105" s="23"/>
      <c r="BC105" s="13"/>
      <c r="BD105" s="14"/>
      <c r="BE105" s="4"/>
      <c r="BF105" s="14"/>
      <c r="BG105" s="4"/>
      <c r="BH105" s="4"/>
      <c r="BI105" s="14"/>
      <c r="BJ105" s="4"/>
      <c r="BK105" s="20"/>
      <c r="BL105" s="51"/>
      <c r="BM105" s="4"/>
      <c r="BN105" s="4"/>
      <c r="BO105" s="53"/>
      <c r="BP105" s="51"/>
      <c r="BQ105" s="42"/>
      <c r="BR105" s="42"/>
      <c r="BS105" s="52"/>
      <c r="BT105" s="46"/>
      <c r="BU105" s="4"/>
      <c r="BV105" s="131"/>
      <c r="BW105" s="131"/>
      <c r="BX105" s="131"/>
      <c r="BY105" s="131"/>
      <c r="BZ105" s="131"/>
    </row>
    <row r="106" spans="2:78">
      <c r="B106" s="4">
        <v>92</v>
      </c>
      <c r="C106" s="14"/>
      <c r="D106" s="14"/>
      <c r="E106" s="14"/>
      <c r="F106" s="5"/>
      <c r="G106" s="11">
        <f t="shared" si="9"/>
        <v>0</v>
      </c>
      <c r="H106" s="11">
        <f t="shared" si="13"/>
        <v>0</v>
      </c>
      <c r="I106" s="11">
        <f t="shared" si="14"/>
        <v>0</v>
      </c>
      <c r="J106" s="5"/>
      <c r="K106" s="11">
        <f t="shared" si="10"/>
        <v>0</v>
      </c>
      <c r="L106" s="11">
        <f t="shared" si="15"/>
        <v>0</v>
      </c>
      <c r="M106" s="11">
        <f t="shared" si="16"/>
        <v>0</v>
      </c>
      <c r="N106" s="11" t="str">
        <f t="shared" si="17"/>
        <v/>
      </c>
      <c r="O106" s="11" t="str">
        <f t="shared" si="11"/>
        <v/>
      </c>
      <c r="P106" s="11" t="str">
        <f t="shared" si="12"/>
        <v/>
      </c>
      <c r="Q106" s="37"/>
      <c r="R106" s="33"/>
      <c r="S106" s="37"/>
      <c r="T106" s="33"/>
      <c r="U106" s="33"/>
      <c r="V106" s="76"/>
      <c r="W106" s="4"/>
      <c r="X106" s="4"/>
      <c r="Y106" s="4"/>
      <c r="Z106" s="4"/>
      <c r="AA106" s="4"/>
      <c r="AB106" s="4"/>
      <c r="AC106" s="4"/>
      <c r="AD106" s="4"/>
      <c r="AE106" s="4"/>
      <c r="AF106" s="4"/>
      <c r="AG106" s="20"/>
      <c r="AH106" s="20"/>
      <c r="AI106" s="20"/>
      <c r="AJ106" s="20"/>
      <c r="AK106" s="20"/>
      <c r="AL106" s="21"/>
      <c r="AM106" s="4"/>
      <c r="AN106" s="4"/>
      <c r="AO106" s="4"/>
      <c r="AP106" s="4"/>
      <c r="AQ106" s="4"/>
      <c r="AR106" s="4"/>
      <c r="AS106" s="4"/>
      <c r="AT106" s="4"/>
      <c r="AU106" s="4"/>
      <c r="AV106" s="4"/>
      <c r="AW106" s="4"/>
      <c r="AX106" s="4"/>
      <c r="AY106" s="4"/>
      <c r="AZ106" s="4"/>
      <c r="BA106" s="4"/>
      <c r="BB106" s="23"/>
      <c r="BC106" s="13"/>
      <c r="BD106" s="14"/>
      <c r="BE106" s="4"/>
      <c r="BF106" s="14"/>
      <c r="BG106" s="4"/>
      <c r="BH106" s="4"/>
      <c r="BI106" s="14"/>
      <c r="BJ106" s="4"/>
      <c r="BK106" s="20"/>
      <c r="BL106" s="51"/>
      <c r="BM106" s="4"/>
      <c r="BN106" s="4"/>
      <c r="BO106" s="53"/>
      <c r="BP106" s="51"/>
      <c r="BQ106" s="42"/>
      <c r="BR106" s="42"/>
      <c r="BS106" s="52"/>
      <c r="BT106" s="46"/>
      <c r="BU106" s="4"/>
      <c r="BV106" s="131"/>
      <c r="BW106" s="131"/>
      <c r="BX106" s="131"/>
      <c r="BY106" s="131"/>
      <c r="BZ106" s="131"/>
    </row>
    <row r="107" spans="2:78">
      <c r="B107" s="4">
        <v>93</v>
      </c>
      <c r="C107" s="14"/>
      <c r="D107" s="14"/>
      <c r="E107" s="14"/>
      <c r="F107" s="5"/>
      <c r="G107" s="11">
        <f t="shared" si="9"/>
        <v>0</v>
      </c>
      <c r="H107" s="11">
        <f t="shared" si="13"/>
        <v>0</v>
      </c>
      <c r="I107" s="11">
        <f t="shared" si="14"/>
        <v>0</v>
      </c>
      <c r="J107" s="5"/>
      <c r="K107" s="11">
        <f t="shared" si="10"/>
        <v>0</v>
      </c>
      <c r="L107" s="11">
        <f t="shared" si="15"/>
        <v>0</v>
      </c>
      <c r="M107" s="11">
        <f t="shared" si="16"/>
        <v>0</v>
      </c>
      <c r="N107" s="11" t="str">
        <f t="shared" si="17"/>
        <v/>
      </c>
      <c r="O107" s="11" t="str">
        <f t="shared" si="11"/>
        <v/>
      </c>
      <c r="P107" s="11" t="str">
        <f t="shared" si="12"/>
        <v/>
      </c>
      <c r="Q107" s="37"/>
      <c r="R107" s="33"/>
      <c r="S107" s="37"/>
      <c r="T107" s="33"/>
      <c r="U107" s="33"/>
      <c r="V107" s="76"/>
      <c r="W107" s="4"/>
      <c r="X107" s="4"/>
      <c r="Y107" s="4"/>
      <c r="Z107" s="4"/>
      <c r="AA107" s="4"/>
      <c r="AB107" s="4"/>
      <c r="AC107" s="4"/>
      <c r="AD107" s="4"/>
      <c r="AE107" s="4"/>
      <c r="AF107" s="4"/>
      <c r="AG107" s="20"/>
      <c r="AH107" s="20"/>
      <c r="AI107" s="20"/>
      <c r="AJ107" s="20"/>
      <c r="AK107" s="20"/>
      <c r="AL107" s="21"/>
      <c r="AM107" s="4"/>
      <c r="AN107" s="4"/>
      <c r="AO107" s="4"/>
      <c r="AP107" s="4"/>
      <c r="AQ107" s="4"/>
      <c r="AR107" s="4"/>
      <c r="AS107" s="4"/>
      <c r="AT107" s="4"/>
      <c r="AU107" s="4"/>
      <c r="AV107" s="4"/>
      <c r="AW107" s="4"/>
      <c r="AX107" s="4"/>
      <c r="AY107" s="4"/>
      <c r="AZ107" s="4"/>
      <c r="BA107" s="4"/>
      <c r="BB107" s="23"/>
      <c r="BC107" s="13"/>
      <c r="BD107" s="14"/>
      <c r="BE107" s="4"/>
      <c r="BF107" s="14"/>
      <c r="BG107" s="4"/>
      <c r="BH107" s="4"/>
      <c r="BI107" s="14"/>
      <c r="BJ107" s="4"/>
      <c r="BK107" s="20"/>
      <c r="BL107" s="51"/>
      <c r="BM107" s="4"/>
      <c r="BN107" s="4"/>
      <c r="BO107" s="53"/>
      <c r="BP107" s="51"/>
      <c r="BQ107" s="42"/>
      <c r="BR107" s="42"/>
      <c r="BS107" s="52"/>
      <c r="BT107" s="46"/>
      <c r="BU107" s="4"/>
      <c r="BV107" s="131"/>
      <c r="BW107" s="131"/>
      <c r="BX107" s="131"/>
      <c r="BY107" s="131"/>
      <c r="BZ107" s="131"/>
    </row>
    <row r="108" spans="2:78">
      <c r="B108" s="4">
        <v>94</v>
      </c>
      <c r="C108" s="14"/>
      <c r="D108" s="14"/>
      <c r="E108" s="14"/>
      <c r="F108" s="5"/>
      <c r="G108" s="11">
        <f t="shared" si="9"/>
        <v>0</v>
      </c>
      <c r="H108" s="11">
        <f t="shared" si="13"/>
        <v>0</v>
      </c>
      <c r="I108" s="11">
        <f t="shared" si="14"/>
        <v>0</v>
      </c>
      <c r="J108" s="5"/>
      <c r="K108" s="11">
        <f t="shared" si="10"/>
        <v>0</v>
      </c>
      <c r="L108" s="11">
        <f t="shared" si="15"/>
        <v>0</v>
      </c>
      <c r="M108" s="11">
        <f t="shared" si="16"/>
        <v>0</v>
      </c>
      <c r="N108" s="11" t="str">
        <f t="shared" si="17"/>
        <v/>
      </c>
      <c r="O108" s="11" t="str">
        <f t="shared" si="11"/>
        <v/>
      </c>
      <c r="P108" s="11" t="str">
        <f t="shared" si="12"/>
        <v/>
      </c>
      <c r="Q108" s="37"/>
      <c r="R108" s="33"/>
      <c r="S108" s="37"/>
      <c r="T108" s="33"/>
      <c r="U108" s="33"/>
      <c r="V108" s="76"/>
      <c r="W108" s="4"/>
      <c r="X108" s="4"/>
      <c r="Y108" s="4"/>
      <c r="Z108" s="4"/>
      <c r="AA108" s="4"/>
      <c r="AB108" s="4"/>
      <c r="AC108" s="4"/>
      <c r="AD108" s="4"/>
      <c r="AE108" s="4"/>
      <c r="AF108" s="4"/>
      <c r="AG108" s="20"/>
      <c r="AH108" s="20"/>
      <c r="AI108" s="20"/>
      <c r="AJ108" s="20"/>
      <c r="AK108" s="20"/>
      <c r="AL108" s="21"/>
      <c r="AM108" s="4"/>
      <c r="AN108" s="4"/>
      <c r="AO108" s="4"/>
      <c r="AP108" s="4"/>
      <c r="AQ108" s="4"/>
      <c r="AR108" s="4"/>
      <c r="AS108" s="4"/>
      <c r="AT108" s="4"/>
      <c r="AU108" s="4"/>
      <c r="AV108" s="4"/>
      <c r="AW108" s="4"/>
      <c r="AX108" s="4"/>
      <c r="AY108" s="4"/>
      <c r="AZ108" s="4"/>
      <c r="BA108" s="4"/>
      <c r="BB108" s="23"/>
      <c r="BC108" s="13"/>
      <c r="BD108" s="14"/>
      <c r="BE108" s="4"/>
      <c r="BF108" s="14"/>
      <c r="BG108" s="4"/>
      <c r="BH108" s="4"/>
      <c r="BI108" s="14"/>
      <c r="BJ108" s="4"/>
      <c r="BK108" s="20"/>
      <c r="BL108" s="51"/>
      <c r="BM108" s="4"/>
      <c r="BN108" s="4"/>
      <c r="BO108" s="53"/>
      <c r="BP108" s="51"/>
      <c r="BQ108" s="42"/>
      <c r="BR108" s="42"/>
      <c r="BS108" s="52"/>
      <c r="BT108" s="46"/>
      <c r="BU108" s="4"/>
      <c r="BV108" s="131"/>
      <c r="BW108" s="131"/>
      <c r="BX108" s="131"/>
      <c r="BY108" s="131"/>
      <c r="BZ108" s="131"/>
    </row>
    <row r="109" spans="2:78">
      <c r="B109" s="4">
        <v>95</v>
      </c>
      <c r="C109" s="14"/>
      <c r="D109" s="14"/>
      <c r="E109" s="14"/>
      <c r="F109" s="5"/>
      <c r="G109" s="11">
        <f t="shared" si="9"/>
        <v>0</v>
      </c>
      <c r="H109" s="11">
        <f t="shared" si="13"/>
        <v>0</v>
      </c>
      <c r="I109" s="11">
        <f t="shared" si="14"/>
        <v>0</v>
      </c>
      <c r="J109" s="5"/>
      <c r="K109" s="11">
        <f t="shared" si="10"/>
        <v>0</v>
      </c>
      <c r="L109" s="11">
        <f t="shared" si="15"/>
        <v>0</v>
      </c>
      <c r="M109" s="11">
        <f t="shared" si="16"/>
        <v>0</v>
      </c>
      <c r="N109" s="11" t="str">
        <f t="shared" si="17"/>
        <v/>
      </c>
      <c r="O109" s="11" t="str">
        <f t="shared" si="11"/>
        <v/>
      </c>
      <c r="P109" s="11" t="str">
        <f t="shared" si="12"/>
        <v/>
      </c>
      <c r="Q109" s="37"/>
      <c r="R109" s="33"/>
      <c r="S109" s="37"/>
      <c r="T109" s="33"/>
      <c r="U109" s="33"/>
      <c r="V109" s="76"/>
      <c r="W109" s="4"/>
      <c r="X109" s="4"/>
      <c r="Y109" s="4"/>
      <c r="Z109" s="4"/>
      <c r="AA109" s="4"/>
      <c r="AB109" s="4"/>
      <c r="AC109" s="4"/>
      <c r="AD109" s="4"/>
      <c r="AE109" s="4"/>
      <c r="AF109" s="4"/>
      <c r="AG109" s="20"/>
      <c r="AH109" s="20"/>
      <c r="AI109" s="20"/>
      <c r="AJ109" s="20"/>
      <c r="AK109" s="20"/>
      <c r="AL109" s="21"/>
      <c r="AM109" s="4"/>
      <c r="AN109" s="4"/>
      <c r="AO109" s="4"/>
      <c r="AP109" s="4"/>
      <c r="AQ109" s="4"/>
      <c r="AR109" s="4"/>
      <c r="AS109" s="4"/>
      <c r="AT109" s="4"/>
      <c r="AU109" s="4"/>
      <c r="AV109" s="4"/>
      <c r="AW109" s="4"/>
      <c r="AX109" s="4"/>
      <c r="AY109" s="4"/>
      <c r="AZ109" s="4"/>
      <c r="BA109" s="4"/>
      <c r="BB109" s="23"/>
      <c r="BC109" s="13"/>
      <c r="BD109" s="14"/>
      <c r="BE109" s="4"/>
      <c r="BF109" s="14"/>
      <c r="BG109" s="4"/>
      <c r="BH109" s="4"/>
      <c r="BI109" s="14"/>
      <c r="BJ109" s="4"/>
      <c r="BK109" s="20"/>
      <c r="BL109" s="51"/>
      <c r="BM109" s="4"/>
      <c r="BN109" s="4"/>
      <c r="BO109" s="53"/>
      <c r="BP109" s="51"/>
      <c r="BQ109" s="42"/>
      <c r="BR109" s="42"/>
      <c r="BS109" s="52"/>
      <c r="BT109" s="46"/>
      <c r="BU109" s="4"/>
      <c r="BV109" s="131"/>
      <c r="BW109" s="131"/>
      <c r="BX109" s="131"/>
      <c r="BY109" s="131"/>
      <c r="BZ109" s="131"/>
    </row>
    <row r="110" spans="2:78">
      <c r="B110" s="4">
        <v>96</v>
      </c>
      <c r="C110" s="14"/>
      <c r="D110" s="14"/>
      <c r="E110" s="14"/>
      <c r="F110" s="5"/>
      <c r="G110" s="11">
        <f t="shared" si="9"/>
        <v>0</v>
      </c>
      <c r="H110" s="11">
        <f t="shared" si="13"/>
        <v>0</v>
      </c>
      <c r="I110" s="11">
        <f t="shared" si="14"/>
        <v>0</v>
      </c>
      <c r="J110" s="5"/>
      <c r="K110" s="11">
        <f t="shared" si="10"/>
        <v>0</v>
      </c>
      <c r="L110" s="11">
        <f t="shared" si="15"/>
        <v>0</v>
      </c>
      <c r="M110" s="11">
        <f t="shared" si="16"/>
        <v>0</v>
      </c>
      <c r="N110" s="11" t="str">
        <f t="shared" si="17"/>
        <v/>
      </c>
      <c r="O110" s="11" t="str">
        <f t="shared" si="11"/>
        <v/>
      </c>
      <c r="P110" s="11" t="str">
        <f t="shared" si="12"/>
        <v/>
      </c>
      <c r="Q110" s="37"/>
      <c r="R110" s="33"/>
      <c r="S110" s="37"/>
      <c r="T110" s="33"/>
      <c r="U110" s="33"/>
      <c r="V110" s="76"/>
      <c r="W110" s="4"/>
      <c r="X110" s="4"/>
      <c r="Y110" s="4"/>
      <c r="Z110" s="4"/>
      <c r="AA110" s="4"/>
      <c r="AB110" s="4"/>
      <c r="AC110" s="4"/>
      <c r="AD110" s="4"/>
      <c r="AE110" s="4"/>
      <c r="AF110" s="4"/>
      <c r="AG110" s="20"/>
      <c r="AH110" s="20"/>
      <c r="AI110" s="20"/>
      <c r="AJ110" s="20"/>
      <c r="AK110" s="20"/>
      <c r="AL110" s="21"/>
      <c r="AM110" s="4"/>
      <c r="AN110" s="4"/>
      <c r="AO110" s="4"/>
      <c r="AP110" s="4"/>
      <c r="AQ110" s="4"/>
      <c r="AR110" s="4"/>
      <c r="AS110" s="4"/>
      <c r="AT110" s="4"/>
      <c r="AU110" s="4"/>
      <c r="AV110" s="4"/>
      <c r="AW110" s="4"/>
      <c r="AX110" s="4"/>
      <c r="AY110" s="4"/>
      <c r="AZ110" s="4"/>
      <c r="BA110" s="4"/>
      <c r="BB110" s="23"/>
      <c r="BC110" s="13"/>
      <c r="BD110" s="14"/>
      <c r="BE110" s="4"/>
      <c r="BF110" s="14"/>
      <c r="BG110" s="4"/>
      <c r="BH110" s="4"/>
      <c r="BI110" s="14"/>
      <c r="BJ110" s="4"/>
      <c r="BK110" s="20"/>
      <c r="BL110" s="51"/>
      <c r="BM110" s="4"/>
      <c r="BN110" s="4"/>
      <c r="BO110" s="53"/>
      <c r="BP110" s="51"/>
      <c r="BQ110" s="42"/>
      <c r="BR110" s="42"/>
      <c r="BS110" s="52"/>
      <c r="BT110" s="46"/>
      <c r="BU110" s="4"/>
      <c r="BV110" s="131"/>
      <c r="BW110" s="131"/>
      <c r="BX110" s="131"/>
      <c r="BY110" s="131"/>
      <c r="BZ110" s="131"/>
    </row>
    <row r="111" spans="2:78">
      <c r="B111" s="4">
        <v>97</v>
      </c>
      <c r="C111" s="14"/>
      <c r="D111" s="14"/>
      <c r="E111" s="14"/>
      <c r="F111" s="5"/>
      <c r="G111" s="11">
        <f t="shared" si="9"/>
        <v>0</v>
      </c>
      <c r="H111" s="11">
        <f t="shared" si="13"/>
        <v>0</v>
      </c>
      <c r="I111" s="11">
        <f t="shared" si="14"/>
        <v>0</v>
      </c>
      <c r="J111" s="5"/>
      <c r="K111" s="11">
        <f t="shared" si="10"/>
        <v>0</v>
      </c>
      <c r="L111" s="11">
        <f t="shared" si="15"/>
        <v>0</v>
      </c>
      <c r="M111" s="11">
        <f t="shared" si="16"/>
        <v>0</v>
      </c>
      <c r="N111" s="11" t="str">
        <f t="shared" si="17"/>
        <v/>
      </c>
      <c r="O111" s="11" t="str">
        <f t="shared" si="11"/>
        <v/>
      </c>
      <c r="P111" s="11" t="str">
        <f t="shared" si="12"/>
        <v/>
      </c>
      <c r="Q111" s="37"/>
      <c r="R111" s="33"/>
      <c r="S111" s="37"/>
      <c r="T111" s="33"/>
      <c r="U111" s="33"/>
      <c r="V111" s="76"/>
      <c r="W111" s="4"/>
      <c r="X111" s="4"/>
      <c r="Y111" s="4"/>
      <c r="Z111" s="4"/>
      <c r="AA111" s="4"/>
      <c r="AB111" s="4"/>
      <c r="AC111" s="4"/>
      <c r="AD111" s="4"/>
      <c r="AE111" s="4"/>
      <c r="AF111" s="4"/>
      <c r="AG111" s="20"/>
      <c r="AH111" s="20"/>
      <c r="AI111" s="20"/>
      <c r="AJ111" s="20"/>
      <c r="AK111" s="20"/>
      <c r="AL111" s="21"/>
      <c r="AM111" s="4"/>
      <c r="AN111" s="4"/>
      <c r="AO111" s="4"/>
      <c r="AP111" s="4"/>
      <c r="AQ111" s="4"/>
      <c r="AR111" s="4"/>
      <c r="AS111" s="4"/>
      <c r="AT111" s="4"/>
      <c r="AU111" s="4"/>
      <c r="AV111" s="4"/>
      <c r="AW111" s="4"/>
      <c r="AX111" s="4"/>
      <c r="AY111" s="4"/>
      <c r="AZ111" s="4"/>
      <c r="BA111" s="4"/>
      <c r="BB111" s="23"/>
      <c r="BC111" s="13"/>
      <c r="BD111" s="14"/>
      <c r="BE111" s="4"/>
      <c r="BF111" s="14"/>
      <c r="BG111" s="4"/>
      <c r="BH111" s="4"/>
      <c r="BI111" s="14"/>
      <c r="BJ111" s="4"/>
      <c r="BK111" s="20"/>
      <c r="BL111" s="51"/>
      <c r="BM111" s="4"/>
      <c r="BN111" s="4"/>
      <c r="BO111" s="53"/>
      <c r="BP111" s="51"/>
      <c r="BQ111" s="42"/>
      <c r="BR111" s="42"/>
      <c r="BS111" s="52"/>
      <c r="BT111" s="46"/>
      <c r="BU111" s="4"/>
      <c r="BV111" s="131"/>
      <c r="BW111" s="131"/>
      <c r="BX111" s="131"/>
      <c r="BY111" s="131"/>
      <c r="BZ111" s="131"/>
    </row>
    <row r="112" spans="2:78">
      <c r="B112" s="4">
        <v>98</v>
      </c>
      <c r="C112" s="14"/>
      <c r="D112" s="14"/>
      <c r="E112" s="14"/>
      <c r="F112" s="5"/>
      <c r="G112" s="11">
        <f t="shared" si="9"/>
        <v>0</v>
      </c>
      <c r="H112" s="11">
        <f t="shared" si="13"/>
        <v>0</v>
      </c>
      <c r="I112" s="11">
        <f t="shared" si="14"/>
        <v>0</v>
      </c>
      <c r="J112" s="5"/>
      <c r="K112" s="11">
        <f t="shared" si="10"/>
        <v>0</v>
      </c>
      <c r="L112" s="11">
        <f t="shared" si="15"/>
        <v>0</v>
      </c>
      <c r="M112" s="11">
        <f t="shared" si="16"/>
        <v>0</v>
      </c>
      <c r="N112" s="11" t="str">
        <f t="shared" si="17"/>
        <v/>
      </c>
      <c r="O112" s="11" t="str">
        <f t="shared" si="11"/>
        <v/>
      </c>
      <c r="P112" s="11" t="str">
        <f t="shared" si="12"/>
        <v/>
      </c>
      <c r="Q112" s="37"/>
      <c r="R112" s="33"/>
      <c r="S112" s="37"/>
      <c r="T112" s="33"/>
      <c r="U112" s="33"/>
      <c r="V112" s="76"/>
      <c r="W112" s="4"/>
      <c r="X112" s="4"/>
      <c r="Y112" s="4"/>
      <c r="Z112" s="4"/>
      <c r="AA112" s="4"/>
      <c r="AB112" s="4"/>
      <c r="AC112" s="4"/>
      <c r="AD112" s="4"/>
      <c r="AE112" s="4"/>
      <c r="AF112" s="4"/>
      <c r="AG112" s="20"/>
      <c r="AH112" s="20"/>
      <c r="AI112" s="20"/>
      <c r="AJ112" s="20"/>
      <c r="AK112" s="20"/>
      <c r="AL112" s="21"/>
      <c r="AM112" s="4"/>
      <c r="AN112" s="4"/>
      <c r="AO112" s="4"/>
      <c r="AP112" s="4"/>
      <c r="AQ112" s="4"/>
      <c r="AR112" s="4"/>
      <c r="AS112" s="4"/>
      <c r="AT112" s="4"/>
      <c r="AU112" s="4"/>
      <c r="AV112" s="4"/>
      <c r="AW112" s="4"/>
      <c r="AX112" s="4"/>
      <c r="AY112" s="4"/>
      <c r="AZ112" s="4"/>
      <c r="BA112" s="4"/>
      <c r="BB112" s="23"/>
      <c r="BC112" s="13"/>
      <c r="BD112" s="14"/>
      <c r="BE112" s="4"/>
      <c r="BF112" s="14"/>
      <c r="BG112" s="4"/>
      <c r="BH112" s="4"/>
      <c r="BI112" s="14"/>
      <c r="BJ112" s="4"/>
      <c r="BK112" s="20"/>
      <c r="BL112" s="51"/>
      <c r="BM112" s="4"/>
      <c r="BN112" s="4"/>
      <c r="BO112" s="53"/>
      <c r="BP112" s="51"/>
      <c r="BQ112" s="42"/>
      <c r="BR112" s="42"/>
      <c r="BS112" s="52"/>
      <c r="BT112" s="46"/>
      <c r="BU112" s="4"/>
      <c r="BV112" s="131"/>
      <c r="BW112" s="131"/>
      <c r="BX112" s="131"/>
      <c r="BY112" s="131"/>
      <c r="BZ112" s="131"/>
    </row>
    <row r="113" spans="2:78">
      <c r="B113" s="4">
        <v>99</v>
      </c>
      <c r="C113" s="14"/>
      <c r="D113" s="14"/>
      <c r="E113" s="14"/>
      <c r="F113" s="5"/>
      <c r="G113" s="11">
        <f t="shared" si="9"/>
        <v>0</v>
      </c>
      <c r="H113" s="11">
        <f t="shared" si="13"/>
        <v>0</v>
      </c>
      <c r="I113" s="11">
        <f t="shared" si="14"/>
        <v>0</v>
      </c>
      <c r="J113" s="5"/>
      <c r="K113" s="11">
        <f t="shared" si="10"/>
        <v>0</v>
      </c>
      <c r="L113" s="11">
        <f t="shared" si="15"/>
        <v>0</v>
      </c>
      <c r="M113" s="11">
        <f t="shared" si="16"/>
        <v>0</v>
      </c>
      <c r="N113" s="11" t="str">
        <f t="shared" si="17"/>
        <v/>
      </c>
      <c r="O113" s="11" t="str">
        <f t="shared" si="11"/>
        <v/>
      </c>
      <c r="P113" s="11" t="str">
        <f t="shared" si="12"/>
        <v/>
      </c>
      <c r="Q113" s="37"/>
      <c r="R113" s="33"/>
      <c r="S113" s="37"/>
      <c r="T113" s="33"/>
      <c r="U113" s="33"/>
      <c r="V113" s="76"/>
      <c r="W113" s="4"/>
      <c r="X113" s="4"/>
      <c r="Y113" s="4"/>
      <c r="Z113" s="4"/>
      <c r="AA113" s="4"/>
      <c r="AB113" s="4"/>
      <c r="AC113" s="4"/>
      <c r="AD113" s="4"/>
      <c r="AE113" s="4"/>
      <c r="AF113" s="4"/>
      <c r="AG113" s="20"/>
      <c r="AH113" s="20"/>
      <c r="AI113" s="20"/>
      <c r="AJ113" s="20"/>
      <c r="AK113" s="20"/>
      <c r="AL113" s="21"/>
      <c r="AM113" s="4"/>
      <c r="AN113" s="4"/>
      <c r="AO113" s="4"/>
      <c r="AP113" s="4"/>
      <c r="AQ113" s="4"/>
      <c r="AR113" s="4"/>
      <c r="AS113" s="4"/>
      <c r="AT113" s="4"/>
      <c r="AU113" s="4"/>
      <c r="AV113" s="4"/>
      <c r="AW113" s="4"/>
      <c r="AX113" s="4"/>
      <c r="AY113" s="4"/>
      <c r="AZ113" s="4"/>
      <c r="BA113" s="4"/>
      <c r="BB113" s="23"/>
      <c r="BC113" s="13"/>
      <c r="BD113" s="14"/>
      <c r="BE113" s="4"/>
      <c r="BF113" s="14"/>
      <c r="BG113" s="4"/>
      <c r="BH113" s="4"/>
      <c r="BI113" s="14"/>
      <c r="BJ113" s="4"/>
      <c r="BK113" s="20"/>
      <c r="BL113" s="51"/>
      <c r="BM113" s="4"/>
      <c r="BN113" s="4"/>
      <c r="BO113" s="53"/>
      <c r="BP113" s="51"/>
      <c r="BQ113" s="42"/>
      <c r="BR113" s="42"/>
      <c r="BS113" s="52"/>
      <c r="BT113" s="46"/>
      <c r="BU113" s="4"/>
      <c r="BV113" s="131"/>
      <c r="BW113" s="131"/>
      <c r="BX113" s="131"/>
      <c r="BY113" s="131"/>
      <c r="BZ113" s="131"/>
    </row>
    <row r="114" spans="2:78" ht="18.600000000000001" thickBot="1">
      <c r="B114" s="6">
        <v>100</v>
      </c>
      <c r="C114" s="24"/>
      <c r="D114" s="24"/>
      <c r="E114" s="24"/>
      <c r="F114" s="25"/>
      <c r="G114" s="26">
        <f t="shared" si="9"/>
        <v>0</v>
      </c>
      <c r="H114" s="26">
        <f t="shared" si="13"/>
        <v>0</v>
      </c>
      <c r="I114" s="26">
        <f t="shared" si="14"/>
        <v>0</v>
      </c>
      <c r="J114" s="25"/>
      <c r="K114" s="26">
        <f t="shared" si="10"/>
        <v>0</v>
      </c>
      <c r="L114" s="26">
        <f t="shared" si="15"/>
        <v>0</v>
      </c>
      <c r="M114" s="26">
        <f t="shared" si="16"/>
        <v>0</v>
      </c>
      <c r="N114" s="26" t="str">
        <f t="shared" si="17"/>
        <v/>
      </c>
      <c r="O114" s="26" t="str">
        <f t="shared" si="11"/>
        <v/>
      </c>
      <c r="P114" s="26" t="str">
        <f t="shared" si="12"/>
        <v/>
      </c>
      <c r="Q114" s="38"/>
      <c r="R114" s="34"/>
      <c r="S114" s="38"/>
      <c r="T114" s="34"/>
      <c r="U114" s="34"/>
      <c r="V114" s="77"/>
      <c r="W114" s="6"/>
      <c r="X114" s="6"/>
      <c r="Y114" s="6"/>
      <c r="Z114" s="6"/>
      <c r="AA114" s="6"/>
      <c r="AB114" s="6"/>
      <c r="AC114" s="6"/>
      <c r="AD114" s="6"/>
      <c r="AE114" s="6"/>
      <c r="AF114" s="6"/>
      <c r="AG114" s="27"/>
      <c r="AH114" s="27"/>
      <c r="AI114" s="27"/>
      <c r="AJ114" s="27"/>
      <c r="AK114" s="27"/>
      <c r="AL114" s="28"/>
      <c r="AM114" s="6"/>
      <c r="AN114" s="6"/>
      <c r="AO114" s="6"/>
      <c r="AP114" s="6"/>
      <c r="AQ114" s="6"/>
      <c r="AR114" s="6"/>
      <c r="AS114" s="6"/>
      <c r="AT114" s="6"/>
      <c r="AU114" s="6"/>
      <c r="AV114" s="6"/>
      <c r="AW114" s="6"/>
      <c r="AX114" s="6"/>
      <c r="AY114" s="6"/>
      <c r="AZ114" s="6"/>
      <c r="BA114" s="6"/>
      <c r="BB114" s="29"/>
      <c r="BC114" s="30"/>
      <c r="BD114" s="24"/>
      <c r="BE114" s="6"/>
      <c r="BF114" s="24"/>
      <c r="BG114" s="6"/>
      <c r="BH114" s="6"/>
      <c r="BI114" s="24"/>
      <c r="BJ114" s="6"/>
      <c r="BK114" s="27"/>
      <c r="BL114" s="99"/>
      <c r="BM114" s="6"/>
      <c r="BN114" s="6"/>
      <c r="BO114" s="100"/>
      <c r="BP114" s="99"/>
      <c r="BQ114" s="101"/>
      <c r="BR114" s="101"/>
      <c r="BS114" s="102"/>
      <c r="BT114" s="103"/>
      <c r="BU114" s="6"/>
      <c r="BV114" s="132"/>
      <c r="BW114" s="132"/>
      <c r="BX114" s="132"/>
      <c r="BY114" s="132"/>
      <c r="BZ114" s="132"/>
    </row>
    <row r="115" spans="2:78" ht="19.2" thickTop="1" thickBot="1">
      <c r="B115" s="7" t="s">
        <v>55</v>
      </c>
      <c r="C115" s="17"/>
      <c r="D115" s="17"/>
      <c r="E115" s="17"/>
      <c r="F115" s="8">
        <f>SUM(F15:F114)</f>
        <v>290000</v>
      </c>
      <c r="G115" s="10">
        <f>SUM(G15:G114)</f>
        <v>41886</v>
      </c>
      <c r="H115" s="10">
        <f t="shared" ref="H115:I115" si="18">SUM(H15:H114)</f>
        <v>8974</v>
      </c>
      <c r="I115" s="10">
        <f t="shared" si="18"/>
        <v>50860</v>
      </c>
      <c r="J115" s="8">
        <f>SUM(J15:J114)</f>
        <v>41000</v>
      </c>
      <c r="K115" s="10">
        <f>SUM(K15:K114)</f>
        <v>7436</v>
      </c>
      <c r="L115" s="10">
        <f t="shared" ref="L115:O115" si="19">SUM(L15:L114)</f>
        <v>1591</v>
      </c>
      <c r="M115" s="10">
        <f t="shared" si="19"/>
        <v>9027</v>
      </c>
      <c r="N115" s="10">
        <f t="shared" si="19"/>
        <v>49322</v>
      </c>
      <c r="O115" s="10">
        <f t="shared" si="19"/>
        <v>10565</v>
      </c>
      <c r="P115" s="10">
        <f>SUM(P15:P114)</f>
        <v>59887</v>
      </c>
      <c r="Q115" s="36"/>
      <c r="R115" s="32"/>
      <c r="S115" s="36"/>
      <c r="T115" s="32"/>
      <c r="U115" s="32"/>
      <c r="V115" s="75">
        <f>SUM(V15:V114)</f>
        <v>0</v>
      </c>
      <c r="W115" s="7"/>
      <c r="X115" s="7"/>
      <c r="Y115" s="7"/>
      <c r="Z115" s="7"/>
      <c r="AA115" s="7"/>
      <c r="AB115" s="7"/>
      <c r="AC115" s="7"/>
      <c r="AD115" s="7"/>
      <c r="AE115" s="7"/>
      <c r="AF115" s="7"/>
      <c r="AG115" s="18"/>
      <c r="AH115" s="18"/>
      <c r="AI115" s="18"/>
      <c r="AJ115" s="18"/>
      <c r="AK115" s="18"/>
      <c r="AL115" s="104"/>
      <c r="AM115" s="105"/>
      <c r="AN115" s="105"/>
      <c r="AO115" s="105"/>
      <c r="AP115" s="105"/>
      <c r="AQ115" s="105"/>
      <c r="AR115" s="105"/>
      <c r="AS115" s="105"/>
      <c r="AT115" s="105"/>
      <c r="AU115" s="105"/>
      <c r="AV115" s="105"/>
      <c r="AW115" s="105"/>
      <c r="AX115" s="105"/>
      <c r="AY115" s="105"/>
      <c r="AZ115" s="105"/>
      <c r="BA115" s="105"/>
      <c r="BB115" s="106"/>
      <c r="BC115" s="12"/>
      <c r="BD115" s="17"/>
      <c r="BE115" s="7"/>
      <c r="BF115" s="17"/>
      <c r="BG115" s="7"/>
      <c r="BH115" s="7"/>
      <c r="BI115" s="17"/>
      <c r="BJ115" s="7"/>
      <c r="BK115" s="18"/>
      <c r="BL115" s="107"/>
      <c r="BM115" s="105"/>
      <c r="BN115" s="105"/>
      <c r="BO115" s="108"/>
      <c r="BP115" s="107"/>
      <c r="BQ115" s="109"/>
      <c r="BR115" s="109"/>
      <c r="BS115" s="110"/>
      <c r="BT115" s="111"/>
      <c r="BU115" s="7"/>
      <c r="BV115" s="133"/>
      <c r="BW115" s="133"/>
      <c r="BX115" s="133"/>
      <c r="BY115" s="133"/>
      <c r="BZ115" s="133"/>
    </row>
    <row r="116" spans="2:78" ht="18.600000000000001" thickTop="1"/>
  </sheetData>
  <mergeCells count="91">
    <mergeCell ref="BW11:BW13"/>
    <mergeCell ref="BX11:BX13"/>
    <mergeCell ref="BY11:BY13"/>
    <mergeCell ref="BZ11:BZ13"/>
    <mergeCell ref="BV11:BV13"/>
    <mergeCell ref="AZ12:AZ13"/>
    <mergeCell ref="BA12:BA13"/>
    <mergeCell ref="W11:AK11"/>
    <mergeCell ref="W12:W13"/>
    <mergeCell ref="X12:X13"/>
    <mergeCell ref="AF12:AF13"/>
    <mergeCell ref="AU12:AU13"/>
    <mergeCell ref="AK12:AK13"/>
    <mergeCell ref="AQ12:AQ13"/>
    <mergeCell ref="Z12:Z13"/>
    <mergeCell ref="AA12:AA13"/>
    <mergeCell ref="AB12:AB13"/>
    <mergeCell ref="AC12:AC13"/>
    <mergeCell ref="AD12:AD13"/>
    <mergeCell ref="AO12:AO13"/>
    <mergeCell ref="AP12:AP13"/>
    <mergeCell ref="B4:C4"/>
    <mergeCell ref="B5:C5"/>
    <mergeCell ref="B6:C6"/>
    <mergeCell ref="B7:C7"/>
    <mergeCell ref="B8:C8"/>
    <mergeCell ref="W7:AE7"/>
    <mergeCell ref="W8:AE8"/>
    <mergeCell ref="W9:AE9"/>
    <mergeCell ref="AE12:AE13"/>
    <mergeCell ref="B11:B13"/>
    <mergeCell ref="C11:C13"/>
    <mergeCell ref="Q11:V11"/>
    <mergeCell ref="Q12:R12"/>
    <mergeCell ref="S12:T12"/>
    <mergeCell ref="Y12:Y13"/>
    <mergeCell ref="F11:P11"/>
    <mergeCell ref="E12:E13"/>
    <mergeCell ref="D11:D13"/>
    <mergeCell ref="W2:AE2"/>
    <mergeCell ref="W3:AE3"/>
    <mergeCell ref="W4:AE4"/>
    <mergeCell ref="W5:AE5"/>
    <mergeCell ref="W6:AE6"/>
    <mergeCell ref="AG2:AQ2"/>
    <mergeCell ref="AG3:AQ3"/>
    <mergeCell ref="AG4:AQ4"/>
    <mergeCell ref="AG6:AQ6"/>
    <mergeCell ref="AW12:AW13"/>
    <mergeCell ref="AG7:AQ7"/>
    <mergeCell ref="AG8:AQ8"/>
    <mergeCell ref="AG5:AQ5"/>
    <mergeCell ref="AG12:AG13"/>
    <mergeCell ref="AH12:AH13"/>
    <mergeCell ref="AI12:AI13"/>
    <mergeCell ref="AJ12:AJ13"/>
    <mergeCell ref="AV12:AV13"/>
    <mergeCell ref="AR12:AR13"/>
    <mergeCell ref="AS12:AS13"/>
    <mergeCell ref="AT12:AT13"/>
    <mergeCell ref="AX12:AX13"/>
    <mergeCell ref="AY12:AY13"/>
    <mergeCell ref="BG11:BK11"/>
    <mergeCell ref="BG12:BI12"/>
    <mergeCell ref="BJ12:BK12"/>
    <mergeCell ref="BB12:BB13"/>
    <mergeCell ref="BC11:BD11"/>
    <mergeCell ref="BE11:BF11"/>
    <mergeCell ref="BC12:BC13"/>
    <mergeCell ref="BE12:BE13"/>
    <mergeCell ref="BD12:BD13"/>
    <mergeCell ref="BF12:BF13"/>
    <mergeCell ref="AL11:BB11"/>
    <mergeCell ref="AL12:AL13"/>
    <mergeCell ref="AM12:AM13"/>
    <mergeCell ref="AN12:AN13"/>
    <mergeCell ref="BU11:BU13"/>
    <mergeCell ref="BO12:BO13"/>
    <mergeCell ref="BL12:BL13"/>
    <mergeCell ref="BP12:BP13"/>
    <mergeCell ref="BL11:BT11"/>
    <mergeCell ref="BT12:BT13"/>
    <mergeCell ref="BS12:BS13"/>
    <mergeCell ref="N12:P12"/>
    <mergeCell ref="J12:M12"/>
    <mergeCell ref="F12:I12"/>
    <mergeCell ref="D4:G4"/>
    <mergeCell ref="D5:G5"/>
    <mergeCell ref="D6:G6"/>
    <mergeCell ref="D7:G7"/>
    <mergeCell ref="D8:G8"/>
  </mergeCells>
  <phoneticPr fontId="1"/>
  <conditionalFormatting sqref="AL14:AZ115">
    <cfRule type="cellIs" dxfId="2" priority="3" operator="equal">
      <formula>"◎"</formula>
    </cfRule>
  </conditionalFormatting>
  <conditionalFormatting sqref="BG1:BK1048576">
    <cfRule type="cellIs" dxfId="1" priority="2" operator="equal">
      <formula>"×"</formula>
    </cfRule>
  </conditionalFormatting>
  <conditionalFormatting sqref="BM1:BN1048576 BQ1:BR1048576">
    <cfRule type="cellIs" dxfId="0" priority="1" operator="equal">
      <formula>"×"</formula>
    </cfRule>
  </conditionalFormatting>
  <dataValidations count="7">
    <dataValidation type="list" allowBlank="1" showInputMessage="1" showErrorMessage="1" sqref="BO14:BO115 BS14:BS115" xr:uid="{015559BC-527C-48DF-868E-DC1CECB3F226}">
      <formula1>"拡大・強化,新規取組"</formula1>
    </dataValidation>
    <dataValidation type="list" allowBlank="1" showInputMessage="1" showErrorMessage="1" sqref="AL14:AZ115" xr:uid="{9F70D8B9-C7A6-47E2-8516-764B2A48F01F}">
      <formula1>"〇,◎"</formula1>
    </dataValidation>
    <dataValidation type="list" allowBlank="1" showInputMessage="1" showErrorMessage="1" sqref="W14:AK115" xr:uid="{FC8C27BC-4BD9-41FD-94FC-F2C9ED1E8648}">
      <formula1>"〇"</formula1>
    </dataValidation>
    <dataValidation type="list" allowBlank="1" showInputMessage="1" showErrorMessage="1" sqref="BI1:BI1048576" xr:uid="{492CAF5C-0F3B-4A53-9361-BAFD21F9D0F3}">
      <formula1>"〇,×,JA確認済"</formula1>
    </dataValidation>
    <dataValidation type="list" allowBlank="1" showInputMessage="1" showErrorMessage="1" sqref="BG1:BH1048576 BJ1:BK1048576" xr:uid="{DCA66745-8543-4116-9504-D1B3DA884C68}">
      <formula1>"〇,×"</formula1>
    </dataValidation>
    <dataValidation type="list" allowBlank="1" showInputMessage="1" showErrorMessage="1" sqref="BM1:BN1048576 BQ1:BR1048576" xr:uid="{FB42ACE5-4BC7-453F-B96A-9DFB708B18CD}">
      <formula1>"○,×"</formula1>
    </dataValidation>
    <dataValidation type="list" allowBlank="1" showInputMessage="1" showErrorMessage="1" sqref="D14:D114" xr:uid="{886C1CC0-3C68-41A7-84CC-0D6B4A17583D}">
      <formula1>"宮崎市,国富町,綾町,日南市,串間市,都城市,三股町,小林市,えびの市,高原町,西都市,高鍋町,新富町,西米良村,木城町,川南町,都農町,延岡市,日向市,門川町,諸塚村,椎葉村,美鄕町,高千穂町,日之影町,五ヶ瀬町,県外"</formula1>
    </dataValidation>
  </dataValidations>
  <pageMargins left="0.51181102362204722" right="0.31496062992125984" top="0.74803149606299213" bottom="0.55118110236220474" header="0.31496062992125984" footer="0.31496062992125984"/>
  <pageSetup paperSize="8" scale="29" fitToHeight="0" orientation="landscape" r:id="rId1"/>
  <ignoredErrors>
    <ignoredError sqref="J115 F115:G115"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809F0-8879-4D8A-83D5-8D57E60E4D46}">
  <sheetPr>
    <tabColor rgb="FFFFCCFF"/>
    <pageSetUpPr fitToPage="1"/>
  </sheetPr>
  <dimension ref="B1:AA111"/>
  <sheetViews>
    <sheetView workbookViewId="0"/>
  </sheetViews>
  <sheetFormatPr defaultRowHeight="18"/>
  <cols>
    <col min="2" max="2" width="4.19921875" style="1" bestFit="1" customWidth="1"/>
    <col min="3" max="3" width="17.796875" style="3" customWidth="1"/>
    <col min="4" max="4" width="10.5" style="3" customWidth="1"/>
    <col min="5" max="5" width="15" style="3" customWidth="1"/>
    <col min="6" max="16" width="10.19921875" style="116" customWidth="1"/>
    <col min="17" max="17" width="9.59765625" style="1" customWidth="1"/>
    <col min="18" max="19" width="14" style="3" customWidth="1"/>
    <col min="20" max="20" width="11.3984375" style="3" customWidth="1"/>
    <col min="21" max="21" width="10.796875" style="3" customWidth="1"/>
    <col min="22" max="23" width="22.8984375" style="3" customWidth="1"/>
    <col min="24" max="25" width="10.796875" customWidth="1"/>
    <col min="26" max="27" width="22.8984375" customWidth="1"/>
  </cols>
  <sheetData>
    <row r="1" spans="2:27">
      <c r="C1" s="1"/>
      <c r="D1" s="1"/>
      <c r="E1" s="1"/>
      <c r="F1"/>
      <c r="G1"/>
      <c r="H1"/>
      <c r="I1"/>
      <c r="J1"/>
      <c r="K1"/>
      <c r="L1"/>
      <c r="M1"/>
      <c r="N1"/>
      <c r="O1"/>
      <c r="P1"/>
    </row>
    <row r="2" spans="2:27" ht="28.2" customHeight="1">
      <c r="B2" s="159" t="s">
        <v>92</v>
      </c>
      <c r="C2" s="166"/>
      <c r="D2" s="213"/>
      <c r="E2" s="214"/>
      <c r="F2" s="214"/>
      <c r="G2" s="138"/>
      <c r="H2" s="92"/>
      <c r="I2" s="92"/>
      <c r="J2"/>
      <c r="K2" s="117" t="s">
        <v>160</v>
      </c>
      <c r="L2" s="117"/>
      <c r="M2" s="117"/>
      <c r="N2" s="117"/>
      <c r="O2" s="117"/>
      <c r="P2" s="1"/>
      <c r="W2" s="92"/>
    </row>
    <row r="3" spans="2:27" ht="18.600000000000001" thickBot="1">
      <c r="C3" s="1"/>
      <c r="D3" s="1"/>
      <c r="E3" s="1"/>
      <c r="F3"/>
      <c r="G3"/>
      <c r="H3"/>
      <c r="I3"/>
      <c r="J3"/>
      <c r="K3"/>
      <c r="L3"/>
      <c r="M3"/>
      <c r="N3"/>
      <c r="O3"/>
      <c r="P3"/>
    </row>
    <row r="4" spans="2:27" ht="18.600000000000001" thickTop="1">
      <c r="B4" s="159" t="s">
        <v>4</v>
      </c>
      <c r="C4" s="173" t="s">
        <v>88</v>
      </c>
      <c r="D4" s="175" t="s">
        <v>172</v>
      </c>
      <c r="E4" s="14" t="s">
        <v>6</v>
      </c>
      <c r="F4" s="159" t="s">
        <v>183</v>
      </c>
      <c r="G4" s="159"/>
      <c r="H4" s="159"/>
      <c r="I4" s="159"/>
      <c r="J4" s="159"/>
      <c r="K4" s="159"/>
      <c r="L4" s="157"/>
      <c r="M4" s="157"/>
      <c r="N4" s="157"/>
      <c r="O4" s="157"/>
      <c r="P4" s="157"/>
      <c r="Q4" s="208" t="s">
        <v>162</v>
      </c>
      <c r="R4" s="205"/>
      <c r="S4" s="205"/>
      <c r="T4" s="205"/>
      <c r="U4" s="205"/>
      <c r="V4" s="205"/>
      <c r="W4" s="206"/>
      <c r="X4" s="205" t="s">
        <v>161</v>
      </c>
      <c r="Y4" s="205"/>
      <c r="Z4" s="205"/>
      <c r="AA4" s="206"/>
    </row>
    <row r="5" spans="2:27" ht="39.6" customHeight="1">
      <c r="B5" s="159"/>
      <c r="C5" s="173"/>
      <c r="D5" s="199"/>
      <c r="E5" s="211" t="s">
        <v>7</v>
      </c>
      <c r="F5" s="215" t="s">
        <v>145</v>
      </c>
      <c r="G5" s="216"/>
      <c r="H5" s="216"/>
      <c r="I5" s="218"/>
      <c r="J5" s="215" t="s">
        <v>146</v>
      </c>
      <c r="K5" s="216"/>
      <c r="L5" s="216"/>
      <c r="M5" s="218"/>
      <c r="N5" s="215" t="s">
        <v>186</v>
      </c>
      <c r="O5" s="216"/>
      <c r="P5" s="217"/>
      <c r="Q5" s="209" t="s">
        <v>147</v>
      </c>
      <c r="R5" s="173" t="s">
        <v>148</v>
      </c>
      <c r="S5" s="173" t="s">
        <v>149</v>
      </c>
      <c r="T5" s="173" t="s">
        <v>150</v>
      </c>
      <c r="U5" s="173" t="s">
        <v>151</v>
      </c>
      <c r="V5" s="173" t="s">
        <v>152</v>
      </c>
      <c r="W5" s="207"/>
      <c r="X5" s="173" t="s">
        <v>163</v>
      </c>
      <c r="Y5" s="173" t="s">
        <v>164</v>
      </c>
      <c r="Z5" s="173" t="s">
        <v>152</v>
      </c>
      <c r="AA5" s="207"/>
    </row>
    <row r="6" spans="2:27" ht="18.600000000000001" thickBot="1">
      <c r="B6" s="165"/>
      <c r="C6" s="175"/>
      <c r="D6" s="200"/>
      <c r="E6" s="212"/>
      <c r="F6" s="24" t="s">
        <v>8</v>
      </c>
      <c r="G6" s="115" t="s">
        <v>180</v>
      </c>
      <c r="H6" s="115" t="s">
        <v>181</v>
      </c>
      <c r="I6" s="115" t="s">
        <v>178</v>
      </c>
      <c r="J6" s="24" t="s">
        <v>8</v>
      </c>
      <c r="K6" s="115" t="s">
        <v>180</v>
      </c>
      <c r="L6" s="115" t="s">
        <v>181</v>
      </c>
      <c r="M6" s="115" t="s">
        <v>179</v>
      </c>
      <c r="N6" s="115" t="s">
        <v>180</v>
      </c>
      <c r="O6" s="115" t="s">
        <v>181</v>
      </c>
      <c r="P6" s="115" t="s">
        <v>182</v>
      </c>
      <c r="Q6" s="210"/>
      <c r="R6" s="175"/>
      <c r="S6" s="175"/>
      <c r="T6" s="175"/>
      <c r="U6" s="175"/>
      <c r="V6" s="24" t="s">
        <v>153</v>
      </c>
      <c r="W6" s="119" t="s">
        <v>154</v>
      </c>
      <c r="X6" s="175"/>
      <c r="Y6" s="175"/>
      <c r="Z6" s="24" t="s">
        <v>153</v>
      </c>
      <c r="AA6" s="119" t="s">
        <v>154</v>
      </c>
    </row>
    <row r="7" spans="2:27" ht="18.600000000000001" thickTop="1">
      <c r="B7" s="7" t="str">
        <f>'地域再生協（入力sheet）'!B14</f>
        <v>例</v>
      </c>
      <c r="C7" s="17" t="str">
        <f>'地域再生協（入力sheet）'!C14</f>
        <v>宮崎肥料高騰対策部会</v>
      </c>
      <c r="D7" s="17" t="str">
        <f>'地域再生協（入力sheet）'!D14</f>
        <v>宮崎市</v>
      </c>
      <c r="E7" s="17" t="str">
        <f>'地域再生協（入力sheet）'!E14</f>
        <v>宮崎太郎</v>
      </c>
      <c r="F7" s="67">
        <f>'地域再生協（入力sheet）'!F14</f>
        <v>500000</v>
      </c>
      <c r="G7" s="67">
        <f>'地域再生協（入力sheet）'!G14</f>
        <v>72222</v>
      </c>
      <c r="H7" s="67">
        <f>'地域再生協（入力sheet）'!H14</f>
        <v>15476</v>
      </c>
      <c r="I7" s="67">
        <f>'地域再生協（入力sheet）'!I14</f>
        <v>87698</v>
      </c>
      <c r="J7" s="67">
        <f>'地域再生協（入力sheet）'!J14</f>
        <v>800000</v>
      </c>
      <c r="K7" s="67">
        <f>'地域再生協（入力sheet）'!K14</f>
        <v>145185</v>
      </c>
      <c r="L7" s="67">
        <f>'地域再生協（入力sheet）'!L14</f>
        <v>31111</v>
      </c>
      <c r="M7" s="67">
        <f>'地域再生協（入力sheet）'!M14</f>
        <v>176296</v>
      </c>
      <c r="N7" s="67">
        <f>'地域再生協（入力sheet）'!N14</f>
        <v>217407</v>
      </c>
      <c r="O7" s="67">
        <f>'地域再生協（入力sheet）'!O14</f>
        <v>46587</v>
      </c>
      <c r="P7" s="67">
        <f>'地域再生協（入力sheet）'!P14</f>
        <v>263994</v>
      </c>
      <c r="Q7" s="120"/>
      <c r="R7" s="17" t="s">
        <v>155</v>
      </c>
      <c r="S7" s="17" t="s">
        <v>156</v>
      </c>
      <c r="T7" s="17" t="s">
        <v>157</v>
      </c>
      <c r="U7" s="17">
        <v>1234567</v>
      </c>
      <c r="V7" s="17" t="s">
        <v>158</v>
      </c>
      <c r="W7" s="121" t="s">
        <v>159</v>
      </c>
      <c r="X7" s="123"/>
      <c r="Y7" s="124"/>
      <c r="Z7" s="124"/>
      <c r="AA7" s="125"/>
    </row>
    <row r="8" spans="2:27">
      <c r="B8" s="4">
        <f>'地域再生協（入力sheet）'!B15</f>
        <v>1</v>
      </c>
      <c r="C8" s="14" t="str">
        <f>IF('地域再生協（入力sheet）'!C15&lt;&gt;0,'地域再生協（入力sheet）'!C15,"")</f>
        <v>○○部会</v>
      </c>
      <c r="D8" s="14" t="str">
        <f>IF('地域再生協（入力sheet）'!D15&lt;&gt;0,'地域再生協（入力sheet）'!D15,"")</f>
        <v>国富町</v>
      </c>
      <c r="E8" s="14" t="str">
        <f>IF('地域再生協（入力sheet）'!E15&lt;&gt;0,'地域再生協（入力sheet）'!E15,"")</f>
        <v>宮崎次郎</v>
      </c>
      <c r="F8" s="68">
        <f>IF('地域再生協（入力sheet）'!F15&lt;&gt;0,'地域再生協（入力sheet）'!F15,"")</f>
        <v>10000</v>
      </c>
      <c r="G8" s="68">
        <f>IF('地域再生協（入力sheet）'!G15&lt;&gt;0,'地域再生協（入力sheet）'!G15,"")</f>
        <v>1444</v>
      </c>
      <c r="H8" s="68">
        <f>IF('地域再生協（入力sheet）'!H15&lt;&gt;0,'地域再生協（入力sheet）'!H15,"")</f>
        <v>309</v>
      </c>
      <c r="I8" s="68">
        <f>IF('地域再生協（入力sheet）'!I15&lt;&gt;0,'地域再生協（入力sheet）'!I15,"")</f>
        <v>1753</v>
      </c>
      <c r="J8" s="68">
        <f>IF('地域再生協（入力sheet）'!J15&lt;&gt;0,'地域再生協（入力sheet）'!J15,"")</f>
        <v>4000</v>
      </c>
      <c r="K8" s="68">
        <f>IF('地域再生協（入力sheet）'!K15&lt;&gt;0,'地域再生協（入力sheet）'!K15,"")</f>
        <v>725</v>
      </c>
      <c r="L8" s="135">
        <f>IF('地域再生協（入力sheet）'!L15&lt;&gt;0,'地域再生協（入力sheet）'!L15,"")</f>
        <v>155</v>
      </c>
      <c r="M8" s="135">
        <f>IF('地域再生協（入力sheet）'!M15&lt;&gt;0,'地域再生協（入力sheet）'!M15,"")</f>
        <v>880</v>
      </c>
      <c r="N8" s="135">
        <f>IF('地域再生協（入力sheet）'!N15&lt;&gt;0,'地域再生協（入力sheet）'!N15,"")</f>
        <v>2169</v>
      </c>
      <c r="O8" s="135">
        <f>IF('地域再生協（入力sheet）'!O15&lt;&gt;0,'地域再生協（入力sheet）'!O15,"")</f>
        <v>464</v>
      </c>
      <c r="P8" s="135">
        <f>IF('地域再生協（入力sheet）'!P15&lt;&gt;0,'地域再生協（入力sheet）'!P15,"")</f>
        <v>2633</v>
      </c>
      <c r="Q8" s="122"/>
      <c r="R8" s="14"/>
      <c r="S8" s="14"/>
      <c r="T8" s="14"/>
      <c r="U8" s="14"/>
      <c r="V8" s="14"/>
      <c r="W8" s="118"/>
      <c r="X8" s="126"/>
      <c r="Y8" s="127"/>
      <c r="Z8" s="127"/>
      <c r="AA8" s="128"/>
    </row>
    <row r="9" spans="2:27">
      <c r="B9" s="4">
        <f>'地域再生協（入力sheet）'!B16</f>
        <v>2</v>
      </c>
      <c r="C9" s="14" t="str">
        <f>IF('地域再生協（入力sheet）'!C16&lt;&gt;0,'地域再生協（入力sheet）'!C16,"")</f>
        <v>▲▲協議会</v>
      </c>
      <c r="D9" s="14" t="str">
        <f>IF('地域再生協（入力sheet）'!D16&lt;&gt;0,'地域再生協（入力sheet）'!D16,"")</f>
        <v>国富町</v>
      </c>
      <c r="E9" s="14" t="str">
        <f>IF('地域再生協（入力sheet）'!E16&lt;&gt;0,'地域再生協（入力sheet）'!E16,"")</f>
        <v>宮崎三郎</v>
      </c>
      <c r="F9" s="68">
        <f>IF('地域再生協（入力sheet）'!F16&lt;&gt;0,'地域再生協（入力sheet）'!F16,"")</f>
        <v>20000</v>
      </c>
      <c r="G9" s="68">
        <f>IF('地域再生協（入力sheet）'!G16&lt;&gt;0,'地域再生協（入力sheet）'!G16,"")</f>
        <v>2888</v>
      </c>
      <c r="H9" s="68">
        <f>IF('地域再生協（入力sheet）'!H16&lt;&gt;0,'地域再生協（入力sheet）'!H16,"")</f>
        <v>619</v>
      </c>
      <c r="I9" s="68">
        <f>IF('地域再生協（入力sheet）'!I16&lt;&gt;0,'地域再生協（入力sheet）'!I16,"")</f>
        <v>3507</v>
      </c>
      <c r="J9" s="68">
        <f>IF('地域再生協（入力sheet）'!J16&lt;&gt;0,'地域再生協（入力sheet）'!J16,"")</f>
        <v>5000</v>
      </c>
      <c r="K9" s="68">
        <f>IF('地域再生協（入力sheet）'!K16&lt;&gt;0,'地域再生協（入力sheet）'!K16,"")</f>
        <v>907</v>
      </c>
      <c r="L9" s="135">
        <f>IF('地域再生協（入力sheet）'!L16&lt;&gt;0,'地域再生協（入力sheet）'!L16,"")</f>
        <v>194</v>
      </c>
      <c r="M9" s="135">
        <f>IF('地域再生協（入力sheet）'!M16&lt;&gt;0,'地域再生協（入力sheet）'!M16,"")</f>
        <v>1101</v>
      </c>
      <c r="N9" s="135">
        <f>IF('地域再生協（入力sheet）'!N16&lt;&gt;0,'地域再生協（入力sheet）'!N16,"")</f>
        <v>3795</v>
      </c>
      <c r="O9" s="135">
        <f>IF('地域再生協（入力sheet）'!O16&lt;&gt;0,'地域再生協（入力sheet）'!O16,"")</f>
        <v>813</v>
      </c>
      <c r="P9" s="135">
        <f>IF('地域再生協（入力sheet）'!P16&lt;&gt;0,'地域再生協（入力sheet）'!P16,"")</f>
        <v>4608</v>
      </c>
      <c r="Q9" s="122"/>
      <c r="R9" s="14"/>
      <c r="S9" s="14"/>
      <c r="T9" s="14"/>
      <c r="U9" s="14"/>
      <c r="V9" s="14"/>
      <c r="W9" s="118"/>
      <c r="X9" s="126"/>
      <c r="Y9" s="127"/>
      <c r="Z9" s="127"/>
      <c r="AA9" s="128"/>
    </row>
    <row r="10" spans="2:27">
      <c r="B10" s="4">
        <f>'地域再生協（入力sheet）'!B17</f>
        <v>3</v>
      </c>
      <c r="C10" s="14" t="str">
        <f>IF('地域再生協（入力sheet）'!C17&lt;&gt;0,'地域再生協（入力sheet）'!C17,"")</f>
        <v>▲▲協議会</v>
      </c>
      <c r="D10" s="14" t="str">
        <f>IF('地域再生協（入力sheet）'!D17&lt;&gt;0,'地域再生協（入力sheet）'!D17,"")</f>
        <v>日南市</v>
      </c>
      <c r="E10" s="14" t="str">
        <f>IF('地域再生協（入力sheet）'!E17&lt;&gt;0,'地域再生協（入力sheet）'!E17,"")</f>
        <v>宮崎四郎</v>
      </c>
      <c r="F10" s="68">
        <f>IF('地域再生協（入力sheet）'!F17&lt;&gt;0,'地域再生協（入力sheet）'!F17,"")</f>
        <v>30000</v>
      </c>
      <c r="G10" s="68">
        <f>IF('地域再生協（入力sheet）'!G17&lt;&gt;0,'地域再生協（入力sheet）'!G17,"")</f>
        <v>4333</v>
      </c>
      <c r="H10" s="68">
        <f>IF('地域再生協（入力sheet）'!H17&lt;&gt;0,'地域再生協（入力sheet）'!H17,"")</f>
        <v>928</v>
      </c>
      <c r="I10" s="68">
        <f>IF('地域再生協（入力sheet）'!I17&lt;&gt;0,'地域再生協（入力sheet）'!I17,"")</f>
        <v>5261</v>
      </c>
      <c r="J10" s="68">
        <f>IF('地域再生協（入力sheet）'!J17&lt;&gt;0,'地域再生協（入力sheet）'!J17,"")</f>
        <v>8000</v>
      </c>
      <c r="K10" s="68">
        <f>IF('地域再生協（入力sheet）'!K17&lt;&gt;0,'地域再生協（入力sheet）'!K17,"")</f>
        <v>1451</v>
      </c>
      <c r="L10" s="135">
        <f>IF('地域再生協（入力sheet）'!L17&lt;&gt;0,'地域再生協（入力sheet）'!L17,"")</f>
        <v>311</v>
      </c>
      <c r="M10" s="135">
        <f>IF('地域再生協（入力sheet）'!M17&lt;&gt;0,'地域再生協（入力sheet）'!M17,"")</f>
        <v>1762</v>
      </c>
      <c r="N10" s="135">
        <f>IF('地域再生協（入力sheet）'!N17&lt;&gt;0,'地域再生協（入力sheet）'!N17,"")</f>
        <v>5784</v>
      </c>
      <c r="O10" s="135">
        <f>IF('地域再生協（入力sheet）'!O17&lt;&gt;0,'地域再生協（入力sheet）'!O17,"")</f>
        <v>1239</v>
      </c>
      <c r="P10" s="135">
        <f>IF('地域再生協（入力sheet）'!P17&lt;&gt;0,'地域再生協（入力sheet）'!P17,"")</f>
        <v>7023</v>
      </c>
      <c r="Q10" s="122"/>
      <c r="R10" s="14"/>
      <c r="S10" s="14"/>
      <c r="T10" s="14"/>
      <c r="U10" s="14"/>
      <c r="V10" s="14"/>
      <c r="W10" s="118"/>
      <c r="X10" s="126"/>
      <c r="Y10" s="127"/>
      <c r="Z10" s="127"/>
      <c r="AA10" s="128"/>
    </row>
    <row r="11" spans="2:27">
      <c r="B11" s="4">
        <f>'地域再生協（入力sheet）'!B18</f>
        <v>4</v>
      </c>
      <c r="C11" s="14" t="str">
        <f>IF('地域再生協（入力sheet）'!C18&lt;&gt;0,'地域再生協（入力sheet）'!C18,"")</f>
        <v>□□対策部会</v>
      </c>
      <c r="D11" s="14" t="str">
        <f>IF('地域再生協（入力sheet）'!D18&lt;&gt;0,'地域再生協（入力sheet）'!D18,"")</f>
        <v>日南市</v>
      </c>
      <c r="E11" s="14" t="str">
        <f>IF('地域再生協（入力sheet）'!E18&lt;&gt;0,'地域再生協（入力sheet）'!E18,"")</f>
        <v>宮崎五郎</v>
      </c>
      <c r="F11" s="68">
        <f>IF('地域再生協（入力sheet）'!F18&lt;&gt;0,'地域再生協（入力sheet）'!F18,"")</f>
        <v>50000</v>
      </c>
      <c r="G11" s="68">
        <f>IF('地域再生協（入力sheet）'!G18&lt;&gt;0,'地域再生協（入力sheet）'!G18,"")</f>
        <v>7222</v>
      </c>
      <c r="H11" s="68">
        <f>IF('地域再生協（入力sheet）'!H18&lt;&gt;0,'地域再生協（入力sheet）'!H18,"")</f>
        <v>1547</v>
      </c>
      <c r="I11" s="68">
        <f>IF('地域再生協（入力sheet）'!I18&lt;&gt;0,'地域再生協（入力sheet）'!I18,"")</f>
        <v>8769</v>
      </c>
      <c r="J11" s="68">
        <f>IF('地域再生協（入力sheet）'!J18&lt;&gt;0,'地域再生協（入力sheet）'!J18,"")</f>
        <v>10000</v>
      </c>
      <c r="K11" s="68">
        <f>IF('地域再生協（入力sheet）'!K18&lt;&gt;0,'地域再生協（入力sheet）'!K18,"")</f>
        <v>1814</v>
      </c>
      <c r="L11" s="135">
        <f>IF('地域再生協（入力sheet）'!L18&lt;&gt;0,'地域再生協（入力sheet）'!L18,"")</f>
        <v>388</v>
      </c>
      <c r="M11" s="135">
        <f>IF('地域再生協（入力sheet）'!M18&lt;&gt;0,'地域再生協（入力sheet）'!M18,"")</f>
        <v>2202</v>
      </c>
      <c r="N11" s="135">
        <f>IF('地域再生協（入力sheet）'!N18&lt;&gt;0,'地域再生協（入力sheet）'!N18,"")</f>
        <v>9036</v>
      </c>
      <c r="O11" s="135">
        <f>IF('地域再生協（入力sheet）'!O18&lt;&gt;0,'地域再生協（入力sheet）'!O18,"")</f>
        <v>1935</v>
      </c>
      <c r="P11" s="135">
        <f>IF('地域再生協（入力sheet）'!P18&lt;&gt;0,'地域再生協（入力sheet）'!P18,"")</f>
        <v>10971</v>
      </c>
      <c r="Q11" s="122"/>
      <c r="R11" s="14"/>
      <c r="S11" s="14"/>
      <c r="T11" s="14"/>
      <c r="U11" s="14"/>
      <c r="V11" s="14"/>
      <c r="W11" s="118"/>
      <c r="X11" s="126"/>
      <c r="Y11" s="127"/>
      <c r="Z11" s="127"/>
      <c r="AA11" s="128"/>
    </row>
    <row r="12" spans="2:27">
      <c r="B12" s="4">
        <f>'地域再生協（入力sheet）'!B19</f>
        <v>5</v>
      </c>
      <c r="C12" s="14" t="str">
        <f>IF('地域再生協（入力sheet）'!C19&lt;&gt;0,'地域再生協（入力sheet）'!C19,"")</f>
        <v>□□対策部会</v>
      </c>
      <c r="D12" s="14" t="str">
        <f>IF('地域再生協（入力sheet）'!D19&lt;&gt;0,'地域再生協（入力sheet）'!D19,"")</f>
        <v>日南市</v>
      </c>
      <c r="E12" s="14" t="str">
        <f>IF('地域再生協（入力sheet）'!E19&lt;&gt;0,'地域再生協（入力sheet）'!E19,"")</f>
        <v>宮崎六郎</v>
      </c>
      <c r="F12" s="68">
        <f>IF('地域再生協（入力sheet）'!F19&lt;&gt;0,'地域再生協（入力sheet）'!F19,"")</f>
        <v>80000</v>
      </c>
      <c r="G12" s="68">
        <f>IF('地域再生協（入力sheet）'!G19&lt;&gt;0,'地域再生協（入力sheet）'!G19,"")</f>
        <v>11555</v>
      </c>
      <c r="H12" s="68">
        <f>IF('地域再生協（入力sheet）'!H19&lt;&gt;0,'地域再生協（入力sheet）'!H19,"")</f>
        <v>2476</v>
      </c>
      <c r="I12" s="68">
        <f>IF('地域再生協（入力sheet）'!I19&lt;&gt;0,'地域再生協（入力sheet）'!I19,"")</f>
        <v>14031</v>
      </c>
      <c r="J12" s="68">
        <f>IF('地域再生協（入力sheet）'!J19&lt;&gt;0,'地域再生協（入力sheet）'!J19,"")</f>
        <v>10000</v>
      </c>
      <c r="K12" s="68">
        <f>IF('地域再生協（入力sheet）'!K19&lt;&gt;0,'地域再生協（入力sheet）'!K19,"")</f>
        <v>1814</v>
      </c>
      <c r="L12" s="135">
        <f>IF('地域再生協（入力sheet）'!L19&lt;&gt;0,'地域再生協（入力sheet）'!L19,"")</f>
        <v>388</v>
      </c>
      <c r="M12" s="135">
        <f>IF('地域再生協（入力sheet）'!M19&lt;&gt;0,'地域再生協（入力sheet）'!M19,"")</f>
        <v>2202</v>
      </c>
      <c r="N12" s="135">
        <f>IF('地域再生協（入力sheet）'!N19&lt;&gt;0,'地域再生協（入力sheet）'!N19,"")</f>
        <v>13369</v>
      </c>
      <c r="O12" s="135">
        <f>IF('地域再生協（入力sheet）'!O19&lt;&gt;0,'地域再生協（入力sheet）'!O19,"")</f>
        <v>2864</v>
      </c>
      <c r="P12" s="135">
        <f>IF('地域再生協（入力sheet）'!P19&lt;&gt;0,'地域再生協（入力sheet）'!P19,"")</f>
        <v>16233</v>
      </c>
      <c r="Q12" s="122"/>
      <c r="R12" s="14"/>
      <c r="S12" s="14"/>
      <c r="T12" s="14"/>
      <c r="U12" s="14"/>
      <c r="V12" s="14"/>
      <c r="W12" s="118"/>
      <c r="X12" s="126"/>
      <c r="Y12" s="127"/>
      <c r="Z12" s="127"/>
      <c r="AA12" s="128"/>
    </row>
    <row r="13" spans="2:27">
      <c r="B13" s="4">
        <f>'地域再生協（入力sheet）'!B20</f>
        <v>6</v>
      </c>
      <c r="C13" s="14" t="str">
        <f>IF('地域再生協（入力sheet）'!C20&lt;&gt;0,'地域再生協（入力sheet）'!C20,"")</f>
        <v>□□対策部会</v>
      </c>
      <c r="D13" s="14" t="str">
        <f>IF('地域再生協（入力sheet）'!D20&lt;&gt;0,'地域再生協（入力sheet）'!D20,"")</f>
        <v>県外</v>
      </c>
      <c r="E13" s="14" t="str">
        <f>IF('地域再生協（入力sheet）'!E20&lt;&gt;0,'地域再生協（入力sheet）'!E20,"")</f>
        <v>宮崎七郎</v>
      </c>
      <c r="F13" s="136">
        <f>IF('地域再生協（入力sheet）'!F20&lt;&gt;0,'地域再生協（入力sheet）'!F20,"")</f>
        <v>100000</v>
      </c>
      <c r="G13" s="136">
        <f>IF('地域再生協（入力sheet）'!G20&lt;&gt;0,'地域再生協（入力sheet）'!G20,"")</f>
        <v>14444</v>
      </c>
      <c r="H13" s="68">
        <f>IF('地域再生協（入力sheet）'!H20&lt;&gt;0,'地域再生協（入力sheet）'!H20,"")</f>
        <v>3095</v>
      </c>
      <c r="I13" s="68">
        <f>IF('地域再生協（入力sheet）'!I20&lt;&gt;0,'地域再生協（入力sheet）'!I20,"")</f>
        <v>17539</v>
      </c>
      <c r="J13" s="136">
        <f>IF('地域再生協（入力sheet）'!J20&lt;&gt;0,'地域再生協（入力sheet）'!J20,"")</f>
        <v>4000</v>
      </c>
      <c r="K13" s="136">
        <f>IF('地域再生協（入力sheet）'!K20&lt;&gt;0,'地域再生協（入力sheet）'!K20,"")</f>
        <v>725</v>
      </c>
      <c r="L13" s="141">
        <f>IF('地域再生協（入力sheet）'!L20&lt;&gt;0,'地域再生協（入力sheet）'!L20,"")</f>
        <v>155</v>
      </c>
      <c r="M13" s="141">
        <f>IF('地域再生協（入力sheet）'!M20&lt;&gt;0,'地域再生協（入力sheet）'!M20,"")</f>
        <v>880</v>
      </c>
      <c r="N13" s="141">
        <f>IF('地域再生協（入力sheet）'!N20&lt;&gt;0,'地域再生協（入力sheet）'!N20,"")</f>
        <v>15169</v>
      </c>
      <c r="O13" s="141">
        <f>IF('地域再生協（入力sheet）'!O20&lt;&gt;0,'地域再生協（入力sheet）'!O20,"")</f>
        <v>3250</v>
      </c>
      <c r="P13" s="135">
        <f>IF('地域再生協（入力sheet）'!P20&lt;&gt;0,'地域再生協（入力sheet）'!P20,"")</f>
        <v>18419</v>
      </c>
      <c r="Q13" s="122"/>
      <c r="R13" s="14"/>
      <c r="S13" s="14"/>
      <c r="T13" s="14"/>
      <c r="U13" s="14"/>
      <c r="V13" s="14"/>
      <c r="W13" s="118"/>
      <c r="X13" s="126"/>
      <c r="Y13" s="127"/>
      <c r="Z13" s="127"/>
      <c r="AA13" s="128"/>
    </row>
    <row r="14" spans="2:27">
      <c r="B14" s="4">
        <f>'地域再生協（入力sheet）'!B21</f>
        <v>7</v>
      </c>
      <c r="C14" s="14" t="str">
        <f>IF('地域再生協（入力sheet）'!C21&lt;&gt;0,'地域再生協（入力sheet）'!C21,"")</f>
        <v/>
      </c>
      <c r="D14" s="14" t="str">
        <f>IF('地域再生協（入力sheet）'!D21&lt;&gt;0,'地域再生協（入力sheet）'!D21,"")</f>
        <v/>
      </c>
      <c r="E14" s="14" t="str">
        <f>IF('地域再生協（入力sheet）'!E21&lt;&gt;0,'地域再生協（入力sheet）'!E21,"")</f>
        <v/>
      </c>
      <c r="F14" s="68" t="str">
        <f>IF('地域再生協（入力sheet）'!F21&lt;&gt;0,'地域再生協（入力sheet）'!F21,"")</f>
        <v/>
      </c>
      <c r="G14" s="68" t="str">
        <f>IF('地域再生協（入力sheet）'!G21&lt;&gt;0,'地域再生協（入力sheet）'!G21,"")</f>
        <v/>
      </c>
      <c r="H14" s="68" t="str">
        <f>IF('地域再生協（入力sheet）'!H21&lt;&gt;0,'地域再生協（入力sheet）'!H21,"")</f>
        <v/>
      </c>
      <c r="I14" s="68" t="str">
        <f>IF('地域再生協（入力sheet）'!I21&lt;&gt;0,'地域再生協（入力sheet）'!I21,"")</f>
        <v/>
      </c>
      <c r="J14" s="68" t="str">
        <f>IF('地域再生協（入力sheet）'!J21&lt;&gt;0,'地域再生協（入力sheet）'!J21,"")</f>
        <v/>
      </c>
      <c r="K14" s="68" t="str">
        <f>IF('地域再生協（入力sheet）'!K21&lt;&gt;0,'地域再生協（入力sheet）'!K21,"")</f>
        <v/>
      </c>
      <c r="L14" s="135" t="str">
        <f>IF('地域再生協（入力sheet）'!L21&lt;&gt;0,'地域再生協（入力sheet）'!L21,"")</f>
        <v/>
      </c>
      <c r="M14" s="135" t="str">
        <f>IF('地域再生協（入力sheet）'!M21&lt;&gt;0,'地域再生協（入力sheet）'!M21,"")</f>
        <v/>
      </c>
      <c r="N14" s="135" t="str">
        <f>IF('地域再生協（入力sheet）'!N21&lt;&gt;0,'地域再生協（入力sheet）'!N21,"")</f>
        <v/>
      </c>
      <c r="O14" s="135" t="str">
        <f>IF('地域再生協（入力sheet）'!O21&lt;&gt;0,'地域再生協（入力sheet）'!O21,"")</f>
        <v/>
      </c>
      <c r="P14" s="135" t="str">
        <f>IF('地域再生協（入力sheet）'!P21&lt;&gt;0,'地域再生協（入力sheet）'!P21,"")</f>
        <v/>
      </c>
      <c r="Q14" s="122"/>
      <c r="R14" s="14"/>
      <c r="S14" s="14"/>
      <c r="T14" s="14"/>
      <c r="U14" s="14"/>
      <c r="V14" s="14"/>
      <c r="W14" s="118"/>
      <c r="X14" s="126"/>
      <c r="Y14" s="127"/>
      <c r="Z14" s="127"/>
      <c r="AA14" s="128"/>
    </row>
    <row r="15" spans="2:27">
      <c r="B15" s="4">
        <f>'地域再生協（入力sheet）'!B22</f>
        <v>8</v>
      </c>
      <c r="C15" s="14" t="str">
        <f>IF('地域再生協（入力sheet）'!C22&lt;&gt;0,'地域再生協（入力sheet）'!C22,"")</f>
        <v/>
      </c>
      <c r="D15" s="14" t="str">
        <f>IF('地域再生協（入力sheet）'!D22&lt;&gt;0,'地域再生協（入力sheet）'!D22,"")</f>
        <v/>
      </c>
      <c r="E15" s="14" t="str">
        <f>IF('地域再生協（入力sheet）'!E22&lt;&gt;0,'地域再生協（入力sheet）'!E22,"")</f>
        <v/>
      </c>
      <c r="F15" s="68" t="str">
        <f>IF('地域再生協（入力sheet）'!F22&lt;&gt;0,'地域再生協（入力sheet）'!F22,"")</f>
        <v/>
      </c>
      <c r="G15" s="68" t="str">
        <f>IF('地域再生協（入力sheet）'!G22&lt;&gt;0,'地域再生協（入力sheet）'!G22,"")</f>
        <v/>
      </c>
      <c r="H15" s="68" t="str">
        <f>IF('地域再生協（入力sheet）'!H22&lt;&gt;0,'地域再生協（入力sheet）'!H22,"")</f>
        <v/>
      </c>
      <c r="I15" s="68" t="str">
        <f>IF('地域再生協（入力sheet）'!I22&lt;&gt;0,'地域再生協（入力sheet）'!I22,"")</f>
        <v/>
      </c>
      <c r="J15" s="68" t="str">
        <f>IF('地域再生協（入力sheet）'!J22&lt;&gt;0,'地域再生協（入力sheet）'!J22,"")</f>
        <v/>
      </c>
      <c r="K15" s="68" t="str">
        <f>IF('地域再生協（入力sheet）'!K22&lt;&gt;0,'地域再生協（入力sheet）'!K22,"")</f>
        <v/>
      </c>
      <c r="L15" s="135" t="str">
        <f>IF('地域再生協（入力sheet）'!L22&lt;&gt;0,'地域再生協（入力sheet）'!L22,"")</f>
        <v/>
      </c>
      <c r="M15" s="135" t="str">
        <f>IF('地域再生協（入力sheet）'!M22&lt;&gt;0,'地域再生協（入力sheet）'!M22,"")</f>
        <v/>
      </c>
      <c r="N15" s="135" t="str">
        <f>IF('地域再生協（入力sheet）'!N22&lt;&gt;0,'地域再生協（入力sheet）'!N22,"")</f>
        <v/>
      </c>
      <c r="O15" s="135" t="str">
        <f>IF('地域再生協（入力sheet）'!O22&lt;&gt;0,'地域再生協（入力sheet）'!O22,"")</f>
        <v/>
      </c>
      <c r="P15" s="135" t="str">
        <f>IF('地域再生協（入力sheet）'!P22&lt;&gt;0,'地域再生協（入力sheet）'!P22,"")</f>
        <v/>
      </c>
      <c r="Q15" s="122"/>
      <c r="R15" s="14"/>
      <c r="S15" s="14"/>
      <c r="T15" s="14"/>
      <c r="U15" s="14"/>
      <c r="V15" s="14"/>
      <c r="W15" s="118"/>
      <c r="X15" s="126"/>
      <c r="Y15" s="127"/>
      <c r="Z15" s="127"/>
      <c r="AA15" s="128"/>
    </row>
    <row r="16" spans="2:27">
      <c r="B16" s="4">
        <f>'地域再生協（入力sheet）'!B23</f>
        <v>9</v>
      </c>
      <c r="C16" s="14" t="str">
        <f>IF('地域再生協（入力sheet）'!C23&lt;&gt;0,'地域再生協（入力sheet）'!C23,"")</f>
        <v/>
      </c>
      <c r="D16" s="14" t="str">
        <f>IF('地域再生協（入力sheet）'!D23&lt;&gt;0,'地域再生協（入力sheet）'!D23,"")</f>
        <v/>
      </c>
      <c r="E16" s="14" t="str">
        <f>IF('地域再生協（入力sheet）'!E23&lt;&gt;0,'地域再生協（入力sheet）'!E23,"")</f>
        <v/>
      </c>
      <c r="F16" s="68" t="str">
        <f>IF('地域再生協（入力sheet）'!F23&lt;&gt;0,'地域再生協（入力sheet）'!F23,"")</f>
        <v/>
      </c>
      <c r="G16" s="68" t="str">
        <f>IF('地域再生協（入力sheet）'!G23&lt;&gt;0,'地域再生協（入力sheet）'!G23,"")</f>
        <v/>
      </c>
      <c r="H16" s="68" t="str">
        <f>IF('地域再生協（入力sheet）'!H23&lt;&gt;0,'地域再生協（入力sheet）'!H23,"")</f>
        <v/>
      </c>
      <c r="I16" s="68" t="str">
        <f>IF('地域再生協（入力sheet）'!I23&lt;&gt;0,'地域再生協（入力sheet）'!I23,"")</f>
        <v/>
      </c>
      <c r="J16" s="68" t="str">
        <f>IF('地域再生協（入力sheet）'!J23&lt;&gt;0,'地域再生協（入力sheet）'!J23,"")</f>
        <v/>
      </c>
      <c r="K16" s="68" t="str">
        <f>IF('地域再生協（入力sheet）'!K23&lt;&gt;0,'地域再生協（入力sheet）'!K23,"")</f>
        <v/>
      </c>
      <c r="L16" s="135" t="str">
        <f>IF('地域再生協（入力sheet）'!L23&lt;&gt;0,'地域再生協（入力sheet）'!L23,"")</f>
        <v/>
      </c>
      <c r="M16" s="135" t="str">
        <f>IF('地域再生協（入力sheet）'!M23&lt;&gt;0,'地域再生協（入力sheet）'!M23,"")</f>
        <v/>
      </c>
      <c r="N16" s="135" t="str">
        <f>IF('地域再生協（入力sheet）'!N23&lt;&gt;0,'地域再生協（入力sheet）'!N23,"")</f>
        <v/>
      </c>
      <c r="O16" s="135" t="str">
        <f>IF('地域再生協（入力sheet）'!O23&lt;&gt;0,'地域再生協（入力sheet）'!O23,"")</f>
        <v/>
      </c>
      <c r="P16" s="135" t="str">
        <f>IF('地域再生協（入力sheet）'!P23&lt;&gt;0,'地域再生協（入力sheet）'!P23,"")</f>
        <v/>
      </c>
      <c r="Q16" s="122"/>
      <c r="R16" s="14"/>
      <c r="S16" s="14"/>
      <c r="T16" s="14"/>
      <c r="U16" s="14"/>
      <c r="V16" s="14"/>
      <c r="W16" s="118"/>
      <c r="X16" s="126"/>
      <c r="Y16" s="127"/>
      <c r="Z16" s="127"/>
      <c r="AA16" s="128"/>
    </row>
    <row r="17" spans="2:27">
      <c r="B17" s="4">
        <f>'地域再生協（入力sheet）'!B24</f>
        <v>10</v>
      </c>
      <c r="C17" s="14" t="str">
        <f>IF('地域再生協（入力sheet）'!C24&lt;&gt;0,'地域再生協（入力sheet）'!C24,"")</f>
        <v/>
      </c>
      <c r="D17" s="14" t="str">
        <f>IF('地域再生協（入力sheet）'!D24&lt;&gt;0,'地域再生協（入力sheet）'!D24,"")</f>
        <v/>
      </c>
      <c r="E17" s="14" t="str">
        <f>IF('地域再生協（入力sheet）'!E24&lt;&gt;0,'地域再生協（入力sheet）'!E24,"")</f>
        <v/>
      </c>
      <c r="F17" s="68" t="str">
        <f>IF('地域再生協（入力sheet）'!F24&lt;&gt;0,'地域再生協（入力sheet）'!F24,"")</f>
        <v/>
      </c>
      <c r="G17" s="68" t="str">
        <f>IF('地域再生協（入力sheet）'!G24&lt;&gt;0,'地域再生協（入力sheet）'!G24,"")</f>
        <v/>
      </c>
      <c r="H17" s="68" t="str">
        <f>IF('地域再生協（入力sheet）'!H24&lt;&gt;0,'地域再生協（入力sheet）'!H24,"")</f>
        <v/>
      </c>
      <c r="I17" s="68" t="str">
        <f>IF('地域再生協（入力sheet）'!I24&lt;&gt;0,'地域再生協（入力sheet）'!I24,"")</f>
        <v/>
      </c>
      <c r="J17" s="68" t="str">
        <f>IF('地域再生協（入力sheet）'!J24&lt;&gt;0,'地域再生協（入力sheet）'!J24,"")</f>
        <v/>
      </c>
      <c r="K17" s="68" t="str">
        <f>IF('地域再生協（入力sheet）'!K24&lt;&gt;0,'地域再生協（入力sheet）'!K24,"")</f>
        <v/>
      </c>
      <c r="L17" s="135" t="str">
        <f>IF('地域再生協（入力sheet）'!L24&lt;&gt;0,'地域再生協（入力sheet）'!L24,"")</f>
        <v/>
      </c>
      <c r="M17" s="135" t="str">
        <f>IF('地域再生協（入力sheet）'!M24&lt;&gt;0,'地域再生協（入力sheet）'!M24,"")</f>
        <v/>
      </c>
      <c r="N17" s="135" t="str">
        <f>IF('地域再生協（入力sheet）'!N24&lt;&gt;0,'地域再生協（入力sheet）'!N24,"")</f>
        <v/>
      </c>
      <c r="O17" s="135" t="str">
        <f>IF('地域再生協（入力sheet）'!O24&lt;&gt;0,'地域再生協（入力sheet）'!O24,"")</f>
        <v/>
      </c>
      <c r="P17" s="135" t="str">
        <f>IF('地域再生協（入力sheet）'!P24&lt;&gt;0,'地域再生協（入力sheet）'!P24,"")</f>
        <v/>
      </c>
      <c r="Q17" s="122"/>
      <c r="R17" s="14"/>
      <c r="S17" s="14"/>
      <c r="T17" s="14"/>
      <c r="U17" s="14"/>
      <c r="V17" s="14"/>
      <c r="W17" s="118"/>
      <c r="X17" s="126"/>
      <c r="Y17" s="127"/>
      <c r="Z17" s="127"/>
      <c r="AA17" s="128"/>
    </row>
    <row r="18" spans="2:27">
      <c r="B18" s="4">
        <f>'地域再生協（入力sheet）'!B25</f>
        <v>11</v>
      </c>
      <c r="C18" s="14" t="str">
        <f>IF('地域再生協（入力sheet）'!C25&lt;&gt;0,'地域再生協（入力sheet）'!C25,"")</f>
        <v/>
      </c>
      <c r="D18" s="14" t="str">
        <f>IF('地域再生協（入力sheet）'!D25&lt;&gt;0,'地域再生協（入力sheet）'!D25,"")</f>
        <v/>
      </c>
      <c r="E18" s="14" t="str">
        <f>IF('地域再生協（入力sheet）'!E25&lt;&gt;0,'地域再生協（入力sheet）'!E25,"")</f>
        <v/>
      </c>
      <c r="F18" s="68" t="str">
        <f>IF('地域再生協（入力sheet）'!F25&lt;&gt;0,'地域再生協（入力sheet）'!F25,"")</f>
        <v/>
      </c>
      <c r="G18" s="68" t="str">
        <f>IF('地域再生協（入力sheet）'!G25&lt;&gt;0,'地域再生協（入力sheet）'!G25,"")</f>
        <v/>
      </c>
      <c r="H18" s="68" t="str">
        <f>IF('地域再生協（入力sheet）'!H25&lt;&gt;0,'地域再生協（入力sheet）'!H25,"")</f>
        <v/>
      </c>
      <c r="I18" s="68" t="str">
        <f>IF('地域再生協（入力sheet）'!I25&lt;&gt;0,'地域再生協（入力sheet）'!I25,"")</f>
        <v/>
      </c>
      <c r="J18" s="68" t="str">
        <f>IF('地域再生協（入力sheet）'!J25&lt;&gt;0,'地域再生協（入力sheet）'!J25,"")</f>
        <v/>
      </c>
      <c r="K18" s="68" t="str">
        <f>IF('地域再生協（入力sheet）'!K25&lt;&gt;0,'地域再生協（入力sheet）'!K25,"")</f>
        <v/>
      </c>
      <c r="L18" s="135" t="str">
        <f>IF('地域再生協（入力sheet）'!L25&lt;&gt;0,'地域再生協（入力sheet）'!L25,"")</f>
        <v/>
      </c>
      <c r="M18" s="135" t="str">
        <f>IF('地域再生協（入力sheet）'!M25&lt;&gt;0,'地域再生協（入力sheet）'!M25,"")</f>
        <v/>
      </c>
      <c r="N18" s="135" t="str">
        <f>IF('地域再生協（入力sheet）'!N25&lt;&gt;0,'地域再生協（入力sheet）'!N25,"")</f>
        <v/>
      </c>
      <c r="O18" s="135" t="str">
        <f>IF('地域再生協（入力sheet）'!O25&lt;&gt;0,'地域再生協（入力sheet）'!O25,"")</f>
        <v/>
      </c>
      <c r="P18" s="135" t="str">
        <f>IF('地域再生協（入力sheet）'!P25&lt;&gt;0,'地域再生協（入力sheet）'!P25,"")</f>
        <v/>
      </c>
      <c r="Q18" s="122"/>
      <c r="R18" s="14"/>
      <c r="S18" s="14"/>
      <c r="T18" s="14"/>
      <c r="U18" s="14"/>
      <c r="V18" s="14"/>
      <c r="W18" s="118"/>
      <c r="X18" s="126"/>
      <c r="Y18" s="127"/>
      <c r="Z18" s="127"/>
      <c r="AA18" s="128"/>
    </row>
    <row r="19" spans="2:27">
      <c r="B19" s="4">
        <f>'地域再生協（入力sheet）'!B26</f>
        <v>12</v>
      </c>
      <c r="C19" s="14" t="str">
        <f>IF('地域再生協（入力sheet）'!C26&lt;&gt;0,'地域再生協（入力sheet）'!C26,"")</f>
        <v/>
      </c>
      <c r="D19" s="14" t="str">
        <f>IF('地域再生協（入力sheet）'!D26&lt;&gt;0,'地域再生協（入力sheet）'!D26,"")</f>
        <v/>
      </c>
      <c r="E19" s="14" t="str">
        <f>IF('地域再生協（入力sheet）'!E26&lt;&gt;0,'地域再生協（入力sheet）'!E26,"")</f>
        <v/>
      </c>
      <c r="F19" s="68" t="str">
        <f>IF('地域再生協（入力sheet）'!F26&lt;&gt;0,'地域再生協（入力sheet）'!F26,"")</f>
        <v/>
      </c>
      <c r="G19" s="68" t="str">
        <f>IF('地域再生協（入力sheet）'!G26&lt;&gt;0,'地域再生協（入力sheet）'!G26,"")</f>
        <v/>
      </c>
      <c r="H19" s="68" t="str">
        <f>IF('地域再生協（入力sheet）'!H26&lt;&gt;0,'地域再生協（入力sheet）'!H26,"")</f>
        <v/>
      </c>
      <c r="I19" s="68" t="str">
        <f>IF('地域再生協（入力sheet）'!I26&lt;&gt;0,'地域再生協（入力sheet）'!I26,"")</f>
        <v/>
      </c>
      <c r="J19" s="68" t="str">
        <f>IF('地域再生協（入力sheet）'!J26&lt;&gt;0,'地域再生協（入力sheet）'!J26,"")</f>
        <v/>
      </c>
      <c r="K19" s="68" t="str">
        <f>IF('地域再生協（入力sheet）'!K26&lt;&gt;0,'地域再生協（入力sheet）'!K26,"")</f>
        <v/>
      </c>
      <c r="L19" s="135" t="str">
        <f>IF('地域再生協（入力sheet）'!L26&lt;&gt;0,'地域再生協（入力sheet）'!L26,"")</f>
        <v/>
      </c>
      <c r="M19" s="135" t="str">
        <f>IF('地域再生協（入力sheet）'!M26&lt;&gt;0,'地域再生協（入力sheet）'!M26,"")</f>
        <v/>
      </c>
      <c r="N19" s="135" t="str">
        <f>IF('地域再生協（入力sheet）'!N26&lt;&gt;0,'地域再生協（入力sheet）'!N26,"")</f>
        <v/>
      </c>
      <c r="O19" s="135" t="str">
        <f>IF('地域再生協（入力sheet）'!O26&lt;&gt;0,'地域再生協（入力sheet）'!O26,"")</f>
        <v/>
      </c>
      <c r="P19" s="135" t="str">
        <f>IF('地域再生協（入力sheet）'!P26&lt;&gt;0,'地域再生協（入力sheet）'!P26,"")</f>
        <v/>
      </c>
      <c r="Q19" s="122"/>
      <c r="R19" s="14"/>
      <c r="S19" s="14"/>
      <c r="T19" s="14"/>
      <c r="U19" s="14"/>
      <c r="V19" s="14"/>
      <c r="W19" s="118"/>
      <c r="X19" s="126"/>
      <c r="Y19" s="127"/>
      <c r="Z19" s="127"/>
      <c r="AA19" s="128"/>
    </row>
    <row r="20" spans="2:27">
      <c r="B20" s="4">
        <f>'地域再生協（入力sheet）'!B27</f>
        <v>13</v>
      </c>
      <c r="C20" s="14" t="str">
        <f>IF('地域再生協（入力sheet）'!C27&lt;&gt;0,'地域再生協（入力sheet）'!C27,"")</f>
        <v/>
      </c>
      <c r="D20" s="14" t="str">
        <f>IF('地域再生協（入力sheet）'!D27&lt;&gt;0,'地域再生協（入力sheet）'!D27,"")</f>
        <v/>
      </c>
      <c r="E20" s="14" t="str">
        <f>IF('地域再生協（入力sheet）'!E27&lt;&gt;0,'地域再生協（入力sheet）'!E27,"")</f>
        <v/>
      </c>
      <c r="F20" s="68" t="str">
        <f>IF('地域再生協（入力sheet）'!F27&lt;&gt;0,'地域再生協（入力sheet）'!F27,"")</f>
        <v/>
      </c>
      <c r="G20" s="68" t="str">
        <f>IF('地域再生協（入力sheet）'!G27&lt;&gt;0,'地域再生協（入力sheet）'!G27,"")</f>
        <v/>
      </c>
      <c r="H20" s="68" t="str">
        <f>IF('地域再生協（入力sheet）'!H27&lt;&gt;0,'地域再生協（入力sheet）'!H27,"")</f>
        <v/>
      </c>
      <c r="I20" s="68" t="str">
        <f>IF('地域再生協（入力sheet）'!I27&lt;&gt;0,'地域再生協（入力sheet）'!I27,"")</f>
        <v/>
      </c>
      <c r="J20" s="68" t="str">
        <f>IF('地域再生協（入力sheet）'!J27&lt;&gt;0,'地域再生協（入力sheet）'!J27,"")</f>
        <v/>
      </c>
      <c r="K20" s="68" t="str">
        <f>IF('地域再生協（入力sheet）'!K27&lt;&gt;0,'地域再生協（入力sheet）'!K27,"")</f>
        <v/>
      </c>
      <c r="L20" s="135" t="str">
        <f>IF('地域再生協（入力sheet）'!L27&lt;&gt;0,'地域再生協（入力sheet）'!L27,"")</f>
        <v/>
      </c>
      <c r="M20" s="135" t="str">
        <f>IF('地域再生協（入力sheet）'!M27&lt;&gt;0,'地域再生協（入力sheet）'!M27,"")</f>
        <v/>
      </c>
      <c r="N20" s="135" t="str">
        <f>IF('地域再生協（入力sheet）'!N27&lt;&gt;0,'地域再生協（入力sheet）'!N27,"")</f>
        <v/>
      </c>
      <c r="O20" s="135" t="str">
        <f>IF('地域再生協（入力sheet）'!O27&lt;&gt;0,'地域再生協（入力sheet）'!O27,"")</f>
        <v/>
      </c>
      <c r="P20" s="135" t="str">
        <f>IF('地域再生協（入力sheet）'!P27&lt;&gt;0,'地域再生協（入力sheet）'!P27,"")</f>
        <v/>
      </c>
      <c r="Q20" s="122"/>
      <c r="R20" s="14"/>
      <c r="S20" s="14"/>
      <c r="T20" s="14"/>
      <c r="U20" s="14"/>
      <c r="V20" s="14"/>
      <c r="W20" s="118"/>
      <c r="X20" s="126"/>
      <c r="Y20" s="127"/>
      <c r="Z20" s="127"/>
      <c r="AA20" s="128"/>
    </row>
    <row r="21" spans="2:27">
      <c r="B21" s="4">
        <f>'地域再生協（入力sheet）'!B28</f>
        <v>14</v>
      </c>
      <c r="C21" s="14" t="str">
        <f>IF('地域再生協（入力sheet）'!C28&lt;&gt;0,'地域再生協（入力sheet）'!C28,"")</f>
        <v/>
      </c>
      <c r="D21" s="14" t="str">
        <f>IF('地域再生協（入力sheet）'!D28&lt;&gt;0,'地域再生協（入力sheet）'!D28,"")</f>
        <v/>
      </c>
      <c r="E21" s="14" t="str">
        <f>IF('地域再生協（入力sheet）'!E28&lt;&gt;0,'地域再生協（入力sheet）'!E28,"")</f>
        <v/>
      </c>
      <c r="F21" s="68" t="str">
        <f>IF('地域再生協（入力sheet）'!F28&lt;&gt;0,'地域再生協（入力sheet）'!F28,"")</f>
        <v/>
      </c>
      <c r="G21" s="68" t="str">
        <f>IF('地域再生協（入力sheet）'!G28&lt;&gt;0,'地域再生協（入力sheet）'!G28,"")</f>
        <v/>
      </c>
      <c r="H21" s="68" t="str">
        <f>IF('地域再生協（入力sheet）'!H28&lt;&gt;0,'地域再生協（入力sheet）'!H28,"")</f>
        <v/>
      </c>
      <c r="I21" s="68" t="str">
        <f>IF('地域再生協（入力sheet）'!I28&lt;&gt;0,'地域再生協（入力sheet）'!I28,"")</f>
        <v/>
      </c>
      <c r="J21" s="68" t="str">
        <f>IF('地域再生協（入力sheet）'!J28&lt;&gt;0,'地域再生協（入力sheet）'!J28,"")</f>
        <v/>
      </c>
      <c r="K21" s="68" t="str">
        <f>IF('地域再生協（入力sheet）'!K28&lt;&gt;0,'地域再生協（入力sheet）'!K28,"")</f>
        <v/>
      </c>
      <c r="L21" s="135" t="str">
        <f>IF('地域再生協（入力sheet）'!L28&lt;&gt;0,'地域再生協（入力sheet）'!L28,"")</f>
        <v/>
      </c>
      <c r="M21" s="135" t="str">
        <f>IF('地域再生協（入力sheet）'!M28&lt;&gt;0,'地域再生協（入力sheet）'!M28,"")</f>
        <v/>
      </c>
      <c r="N21" s="135" t="str">
        <f>IF('地域再生協（入力sheet）'!N28&lt;&gt;0,'地域再生協（入力sheet）'!N28,"")</f>
        <v/>
      </c>
      <c r="O21" s="135" t="str">
        <f>IF('地域再生協（入力sheet）'!O28&lt;&gt;0,'地域再生協（入力sheet）'!O28,"")</f>
        <v/>
      </c>
      <c r="P21" s="135" t="str">
        <f>IF('地域再生協（入力sheet）'!P28&lt;&gt;0,'地域再生協（入力sheet）'!P28,"")</f>
        <v/>
      </c>
      <c r="Q21" s="122"/>
      <c r="R21" s="14"/>
      <c r="S21" s="14"/>
      <c r="T21" s="14"/>
      <c r="U21" s="14"/>
      <c r="V21" s="14"/>
      <c r="W21" s="118"/>
      <c r="X21" s="126"/>
      <c r="Y21" s="127"/>
      <c r="Z21" s="127"/>
      <c r="AA21" s="128"/>
    </row>
    <row r="22" spans="2:27">
      <c r="B22" s="4">
        <f>'地域再生協（入力sheet）'!B29</f>
        <v>15</v>
      </c>
      <c r="C22" s="14" t="str">
        <f>IF('地域再生協（入力sheet）'!C29&lt;&gt;0,'地域再生協（入力sheet）'!C29,"")</f>
        <v/>
      </c>
      <c r="D22" s="14" t="str">
        <f>IF('地域再生協（入力sheet）'!D29&lt;&gt;0,'地域再生協（入力sheet）'!D29,"")</f>
        <v/>
      </c>
      <c r="E22" s="14" t="str">
        <f>IF('地域再生協（入力sheet）'!E29&lt;&gt;0,'地域再生協（入力sheet）'!E29,"")</f>
        <v/>
      </c>
      <c r="F22" s="68" t="str">
        <f>IF('地域再生協（入力sheet）'!F29&lt;&gt;0,'地域再生協（入力sheet）'!F29,"")</f>
        <v/>
      </c>
      <c r="G22" s="68" t="str">
        <f>IF('地域再生協（入力sheet）'!G29&lt;&gt;0,'地域再生協（入力sheet）'!G29,"")</f>
        <v/>
      </c>
      <c r="H22" s="68" t="str">
        <f>IF('地域再生協（入力sheet）'!H29&lt;&gt;0,'地域再生協（入力sheet）'!H29,"")</f>
        <v/>
      </c>
      <c r="I22" s="68" t="str">
        <f>IF('地域再生協（入力sheet）'!I29&lt;&gt;0,'地域再生協（入力sheet）'!I29,"")</f>
        <v/>
      </c>
      <c r="J22" s="68" t="str">
        <f>IF('地域再生協（入力sheet）'!J29&lt;&gt;0,'地域再生協（入力sheet）'!J29,"")</f>
        <v/>
      </c>
      <c r="K22" s="68" t="str">
        <f>IF('地域再生協（入力sheet）'!K29&lt;&gt;0,'地域再生協（入力sheet）'!K29,"")</f>
        <v/>
      </c>
      <c r="L22" s="135" t="str">
        <f>IF('地域再生協（入力sheet）'!L29&lt;&gt;0,'地域再生協（入力sheet）'!L29,"")</f>
        <v/>
      </c>
      <c r="M22" s="135" t="str">
        <f>IF('地域再生協（入力sheet）'!M29&lt;&gt;0,'地域再生協（入力sheet）'!M29,"")</f>
        <v/>
      </c>
      <c r="N22" s="135" t="str">
        <f>IF('地域再生協（入力sheet）'!N29&lt;&gt;0,'地域再生協（入力sheet）'!N29,"")</f>
        <v/>
      </c>
      <c r="O22" s="135" t="str">
        <f>IF('地域再生協（入力sheet）'!O29&lt;&gt;0,'地域再生協（入力sheet）'!O29,"")</f>
        <v/>
      </c>
      <c r="P22" s="135" t="str">
        <f>IF('地域再生協（入力sheet）'!P29&lt;&gt;0,'地域再生協（入力sheet）'!P29,"")</f>
        <v/>
      </c>
      <c r="Q22" s="122"/>
      <c r="R22" s="14"/>
      <c r="S22" s="14"/>
      <c r="T22" s="14"/>
      <c r="U22" s="14"/>
      <c r="V22" s="14"/>
      <c r="W22" s="118"/>
      <c r="X22" s="126"/>
      <c r="Y22" s="127"/>
      <c r="Z22" s="127"/>
      <c r="AA22" s="128"/>
    </row>
    <row r="23" spans="2:27">
      <c r="B23" s="4">
        <f>'地域再生協（入力sheet）'!B30</f>
        <v>16</v>
      </c>
      <c r="C23" s="14" t="str">
        <f>IF('地域再生協（入力sheet）'!C30&lt;&gt;0,'地域再生協（入力sheet）'!C30,"")</f>
        <v/>
      </c>
      <c r="D23" s="14" t="str">
        <f>IF('地域再生協（入力sheet）'!D30&lt;&gt;0,'地域再生協（入力sheet）'!D30,"")</f>
        <v/>
      </c>
      <c r="E23" s="14" t="str">
        <f>IF('地域再生協（入力sheet）'!E30&lt;&gt;0,'地域再生協（入力sheet）'!E30,"")</f>
        <v/>
      </c>
      <c r="F23" s="68" t="str">
        <f>IF('地域再生協（入力sheet）'!F30&lt;&gt;0,'地域再生協（入力sheet）'!F30,"")</f>
        <v/>
      </c>
      <c r="G23" s="68" t="str">
        <f>IF('地域再生協（入力sheet）'!G30&lt;&gt;0,'地域再生協（入力sheet）'!G30,"")</f>
        <v/>
      </c>
      <c r="H23" s="68" t="str">
        <f>IF('地域再生協（入力sheet）'!H30&lt;&gt;0,'地域再生協（入力sheet）'!H30,"")</f>
        <v/>
      </c>
      <c r="I23" s="68" t="str">
        <f>IF('地域再生協（入力sheet）'!I30&lt;&gt;0,'地域再生協（入力sheet）'!I30,"")</f>
        <v/>
      </c>
      <c r="J23" s="68" t="str">
        <f>IF('地域再生協（入力sheet）'!J30&lt;&gt;0,'地域再生協（入力sheet）'!J30,"")</f>
        <v/>
      </c>
      <c r="K23" s="68" t="str">
        <f>IF('地域再生協（入力sheet）'!K30&lt;&gt;0,'地域再生協（入力sheet）'!K30,"")</f>
        <v/>
      </c>
      <c r="L23" s="135" t="str">
        <f>IF('地域再生協（入力sheet）'!L30&lt;&gt;0,'地域再生協（入力sheet）'!L30,"")</f>
        <v/>
      </c>
      <c r="M23" s="135" t="str">
        <f>IF('地域再生協（入力sheet）'!M30&lt;&gt;0,'地域再生協（入力sheet）'!M30,"")</f>
        <v/>
      </c>
      <c r="N23" s="135" t="str">
        <f>IF('地域再生協（入力sheet）'!N30&lt;&gt;0,'地域再生協（入力sheet）'!N30,"")</f>
        <v/>
      </c>
      <c r="O23" s="135" t="str">
        <f>IF('地域再生協（入力sheet）'!O30&lt;&gt;0,'地域再生協（入力sheet）'!O30,"")</f>
        <v/>
      </c>
      <c r="P23" s="135" t="str">
        <f>IF('地域再生協（入力sheet）'!P30&lt;&gt;0,'地域再生協（入力sheet）'!P30,"")</f>
        <v/>
      </c>
      <c r="Q23" s="122"/>
      <c r="R23" s="14"/>
      <c r="S23" s="14"/>
      <c r="T23" s="14"/>
      <c r="U23" s="14"/>
      <c r="V23" s="14"/>
      <c r="W23" s="118"/>
      <c r="X23" s="126"/>
      <c r="Y23" s="127"/>
      <c r="Z23" s="127"/>
      <c r="AA23" s="128"/>
    </row>
    <row r="24" spans="2:27">
      <c r="B24" s="4">
        <f>'地域再生協（入力sheet）'!B31</f>
        <v>17</v>
      </c>
      <c r="C24" s="14" t="str">
        <f>IF('地域再生協（入力sheet）'!C31&lt;&gt;0,'地域再生協（入力sheet）'!C31,"")</f>
        <v/>
      </c>
      <c r="D24" s="14" t="str">
        <f>IF('地域再生協（入力sheet）'!D31&lt;&gt;0,'地域再生協（入力sheet）'!D31,"")</f>
        <v/>
      </c>
      <c r="E24" s="14" t="str">
        <f>IF('地域再生協（入力sheet）'!E31&lt;&gt;0,'地域再生協（入力sheet）'!E31,"")</f>
        <v/>
      </c>
      <c r="F24" s="68" t="str">
        <f>IF('地域再生協（入力sheet）'!F31&lt;&gt;0,'地域再生協（入力sheet）'!F31,"")</f>
        <v/>
      </c>
      <c r="G24" s="68" t="str">
        <f>IF('地域再生協（入力sheet）'!G31&lt;&gt;0,'地域再生協（入力sheet）'!G31,"")</f>
        <v/>
      </c>
      <c r="H24" s="68" t="str">
        <f>IF('地域再生協（入力sheet）'!H31&lt;&gt;0,'地域再生協（入力sheet）'!H31,"")</f>
        <v/>
      </c>
      <c r="I24" s="68" t="str">
        <f>IF('地域再生協（入力sheet）'!I31&lt;&gt;0,'地域再生協（入力sheet）'!I31,"")</f>
        <v/>
      </c>
      <c r="J24" s="68" t="str">
        <f>IF('地域再生協（入力sheet）'!J31&lt;&gt;0,'地域再生協（入力sheet）'!J31,"")</f>
        <v/>
      </c>
      <c r="K24" s="68" t="str">
        <f>IF('地域再生協（入力sheet）'!K31&lt;&gt;0,'地域再生協（入力sheet）'!K31,"")</f>
        <v/>
      </c>
      <c r="L24" s="135" t="str">
        <f>IF('地域再生協（入力sheet）'!L31&lt;&gt;0,'地域再生協（入力sheet）'!L31,"")</f>
        <v/>
      </c>
      <c r="M24" s="135" t="str">
        <f>IF('地域再生協（入力sheet）'!M31&lt;&gt;0,'地域再生協（入力sheet）'!M31,"")</f>
        <v/>
      </c>
      <c r="N24" s="135" t="str">
        <f>IF('地域再生協（入力sheet）'!N31&lt;&gt;0,'地域再生協（入力sheet）'!N31,"")</f>
        <v/>
      </c>
      <c r="O24" s="135" t="str">
        <f>IF('地域再生協（入力sheet）'!O31&lt;&gt;0,'地域再生協（入力sheet）'!O31,"")</f>
        <v/>
      </c>
      <c r="P24" s="135" t="str">
        <f>IF('地域再生協（入力sheet）'!P31&lt;&gt;0,'地域再生協（入力sheet）'!P31,"")</f>
        <v/>
      </c>
      <c r="Q24" s="122"/>
      <c r="R24" s="14"/>
      <c r="S24" s="14"/>
      <c r="T24" s="14"/>
      <c r="U24" s="14"/>
      <c r="V24" s="14"/>
      <c r="W24" s="118"/>
      <c r="X24" s="126"/>
      <c r="Y24" s="127"/>
      <c r="Z24" s="127"/>
      <c r="AA24" s="128"/>
    </row>
    <row r="25" spans="2:27">
      <c r="B25" s="4">
        <f>'地域再生協（入力sheet）'!B32</f>
        <v>18</v>
      </c>
      <c r="C25" s="14" t="str">
        <f>IF('地域再生協（入力sheet）'!C32&lt;&gt;0,'地域再生協（入力sheet）'!C32,"")</f>
        <v/>
      </c>
      <c r="D25" s="14" t="str">
        <f>IF('地域再生協（入力sheet）'!D32&lt;&gt;0,'地域再生協（入力sheet）'!D32,"")</f>
        <v/>
      </c>
      <c r="E25" s="14" t="str">
        <f>IF('地域再生協（入力sheet）'!E32&lt;&gt;0,'地域再生協（入力sheet）'!E32,"")</f>
        <v/>
      </c>
      <c r="F25" s="68" t="str">
        <f>IF('地域再生協（入力sheet）'!F32&lt;&gt;0,'地域再生協（入力sheet）'!F32,"")</f>
        <v/>
      </c>
      <c r="G25" s="68" t="str">
        <f>IF('地域再生協（入力sheet）'!G32&lt;&gt;0,'地域再生協（入力sheet）'!G32,"")</f>
        <v/>
      </c>
      <c r="H25" s="68" t="str">
        <f>IF('地域再生協（入力sheet）'!H32&lt;&gt;0,'地域再生協（入力sheet）'!H32,"")</f>
        <v/>
      </c>
      <c r="I25" s="68" t="str">
        <f>IF('地域再生協（入力sheet）'!I32&lt;&gt;0,'地域再生協（入力sheet）'!I32,"")</f>
        <v/>
      </c>
      <c r="J25" s="68" t="str">
        <f>IF('地域再生協（入力sheet）'!J32&lt;&gt;0,'地域再生協（入力sheet）'!J32,"")</f>
        <v/>
      </c>
      <c r="K25" s="68" t="str">
        <f>IF('地域再生協（入力sheet）'!K32&lt;&gt;0,'地域再生協（入力sheet）'!K32,"")</f>
        <v/>
      </c>
      <c r="L25" s="135" t="str">
        <f>IF('地域再生協（入力sheet）'!L32&lt;&gt;0,'地域再生協（入力sheet）'!L32,"")</f>
        <v/>
      </c>
      <c r="M25" s="135" t="str">
        <f>IF('地域再生協（入力sheet）'!M32&lt;&gt;0,'地域再生協（入力sheet）'!M32,"")</f>
        <v/>
      </c>
      <c r="N25" s="135" t="str">
        <f>IF('地域再生協（入力sheet）'!N32&lt;&gt;0,'地域再生協（入力sheet）'!N32,"")</f>
        <v/>
      </c>
      <c r="O25" s="135" t="str">
        <f>IF('地域再生協（入力sheet）'!O32&lt;&gt;0,'地域再生協（入力sheet）'!O32,"")</f>
        <v/>
      </c>
      <c r="P25" s="135" t="str">
        <f>IF('地域再生協（入力sheet）'!P32&lt;&gt;0,'地域再生協（入力sheet）'!P32,"")</f>
        <v/>
      </c>
      <c r="Q25" s="122"/>
      <c r="R25" s="14"/>
      <c r="S25" s="14"/>
      <c r="T25" s="14"/>
      <c r="U25" s="14"/>
      <c r="V25" s="14"/>
      <c r="W25" s="118"/>
      <c r="X25" s="126"/>
      <c r="Y25" s="127"/>
      <c r="Z25" s="127"/>
      <c r="AA25" s="128"/>
    </row>
    <row r="26" spans="2:27">
      <c r="B26" s="4">
        <f>'地域再生協（入力sheet）'!B33</f>
        <v>19</v>
      </c>
      <c r="C26" s="14" t="str">
        <f>IF('地域再生協（入力sheet）'!C33&lt;&gt;0,'地域再生協（入力sheet）'!C33,"")</f>
        <v/>
      </c>
      <c r="D26" s="14" t="str">
        <f>IF('地域再生協（入力sheet）'!D33&lt;&gt;0,'地域再生協（入力sheet）'!D33,"")</f>
        <v/>
      </c>
      <c r="E26" s="14" t="str">
        <f>IF('地域再生協（入力sheet）'!E33&lt;&gt;0,'地域再生協（入力sheet）'!E33,"")</f>
        <v/>
      </c>
      <c r="F26" s="68" t="str">
        <f>IF('地域再生協（入力sheet）'!F33&lt;&gt;0,'地域再生協（入力sheet）'!F33,"")</f>
        <v/>
      </c>
      <c r="G26" s="68" t="str">
        <f>IF('地域再生協（入力sheet）'!G33&lt;&gt;0,'地域再生協（入力sheet）'!G33,"")</f>
        <v/>
      </c>
      <c r="H26" s="68" t="str">
        <f>IF('地域再生協（入力sheet）'!H33&lt;&gt;0,'地域再生協（入力sheet）'!H33,"")</f>
        <v/>
      </c>
      <c r="I26" s="68" t="str">
        <f>IF('地域再生協（入力sheet）'!I33&lt;&gt;0,'地域再生協（入力sheet）'!I33,"")</f>
        <v/>
      </c>
      <c r="J26" s="68" t="str">
        <f>IF('地域再生協（入力sheet）'!J33&lt;&gt;0,'地域再生協（入力sheet）'!J33,"")</f>
        <v/>
      </c>
      <c r="K26" s="68" t="str">
        <f>IF('地域再生協（入力sheet）'!K33&lt;&gt;0,'地域再生協（入力sheet）'!K33,"")</f>
        <v/>
      </c>
      <c r="L26" s="135" t="str">
        <f>IF('地域再生協（入力sheet）'!L33&lt;&gt;0,'地域再生協（入力sheet）'!L33,"")</f>
        <v/>
      </c>
      <c r="M26" s="135" t="str">
        <f>IF('地域再生協（入力sheet）'!M33&lt;&gt;0,'地域再生協（入力sheet）'!M33,"")</f>
        <v/>
      </c>
      <c r="N26" s="135" t="str">
        <f>IF('地域再生協（入力sheet）'!N33&lt;&gt;0,'地域再生協（入力sheet）'!N33,"")</f>
        <v/>
      </c>
      <c r="O26" s="135" t="str">
        <f>IF('地域再生協（入力sheet）'!O33&lt;&gt;0,'地域再生協（入力sheet）'!O33,"")</f>
        <v/>
      </c>
      <c r="P26" s="135" t="str">
        <f>IF('地域再生協（入力sheet）'!P33&lt;&gt;0,'地域再生協（入力sheet）'!P33,"")</f>
        <v/>
      </c>
      <c r="Q26" s="122"/>
      <c r="R26" s="14"/>
      <c r="S26" s="14"/>
      <c r="T26" s="14"/>
      <c r="U26" s="14"/>
      <c r="V26" s="14"/>
      <c r="W26" s="118"/>
      <c r="X26" s="126"/>
      <c r="Y26" s="127"/>
      <c r="Z26" s="127"/>
      <c r="AA26" s="128"/>
    </row>
    <row r="27" spans="2:27">
      <c r="B27" s="4">
        <f>'地域再生協（入力sheet）'!B34</f>
        <v>20</v>
      </c>
      <c r="C27" s="14" t="str">
        <f>IF('地域再生協（入力sheet）'!C34&lt;&gt;0,'地域再生協（入力sheet）'!C34,"")</f>
        <v/>
      </c>
      <c r="D27" s="14" t="str">
        <f>IF('地域再生協（入力sheet）'!D34&lt;&gt;0,'地域再生協（入力sheet）'!D34,"")</f>
        <v/>
      </c>
      <c r="E27" s="14" t="str">
        <f>IF('地域再生協（入力sheet）'!E34&lt;&gt;0,'地域再生協（入力sheet）'!E34,"")</f>
        <v/>
      </c>
      <c r="F27" s="68" t="str">
        <f>IF('地域再生協（入力sheet）'!F34&lt;&gt;0,'地域再生協（入力sheet）'!F34,"")</f>
        <v/>
      </c>
      <c r="G27" s="68" t="str">
        <f>IF('地域再生協（入力sheet）'!G34&lt;&gt;0,'地域再生協（入力sheet）'!G34,"")</f>
        <v/>
      </c>
      <c r="H27" s="68" t="str">
        <f>IF('地域再生協（入力sheet）'!H34&lt;&gt;0,'地域再生協（入力sheet）'!H34,"")</f>
        <v/>
      </c>
      <c r="I27" s="68" t="str">
        <f>IF('地域再生協（入力sheet）'!I34&lt;&gt;0,'地域再生協（入力sheet）'!I34,"")</f>
        <v/>
      </c>
      <c r="J27" s="68" t="str">
        <f>IF('地域再生協（入力sheet）'!J34&lt;&gt;0,'地域再生協（入力sheet）'!J34,"")</f>
        <v/>
      </c>
      <c r="K27" s="68" t="str">
        <f>IF('地域再生協（入力sheet）'!K34&lt;&gt;0,'地域再生協（入力sheet）'!K34,"")</f>
        <v/>
      </c>
      <c r="L27" s="135" t="str">
        <f>IF('地域再生協（入力sheet）'!L34&lt;&gt;0,'地域再生協（入力sheet）'!L34,"")</f>
        <v/>
      </c>
      <c r="M27" s="135" t="str">
        <f>IF('地域再生協（入力sheet）'!M34&lt;&gt;0,'地域再生協（入力sheet）'!M34,"")</f>
        <v/>
      </c>
      <c r="N27" s="135" t="str">
        <f>IF('地域再生協（入力sheet）'!N34&lt;&gt;0,'地域再生協（入力sheet）'!N34,"")</f>
        <v/>
      </c>
      <c r="O27" s="135" t="str">
        <f>IF('地域再生協（入力sheet）'!O34&lt;&gt;0,'地域再生協（入力sheet）'!O34,"")</f>
        <v/>
      </c>
      <c r="P27" s="135" t="str">
        <f>IF('地域再生協（入力sheet）'!P34&lt;&gt;0,'地域再生協（入力sheet）'!P34,"")</f>
        <v/>
      </c>
      <c r="Q27" s="122"/>
      <c r="R27" s="14"/>
      <c r="S27" s="14"/>
      <c r="T27" s="14"/>
      <c r="U27" s="14"/>
      <c r="V27" s="14"/>
      <c r="W27" s="118"/>
      <c r="X27" s="126"/>
      <c r="Y27" s="127"/>
      <c r="Z27" s="127"/>
      <c r="AA27" s="128"/>
    </row>
    <row r="28" spans="2:27">
      <c r="B28" s="4">
        <f>'地域再生協（入力sheet）'!B35</f>
        <v>21</v>
      </c>
      <c r="C28" s="14" t="str">
        <f>IF('地域再生協（入力sheet）'!C35&lt;&gt;0,'地域再生協（入力sheet）'!C35,"")</f>
        <v/>
      </c>
      <c r="D28" s="14" t="str">
        <f>IF('地域再生協（入力sheet）'!D35&lt;&gt;0,'地域再生協（入力sheet）'!D35,"")</f>
        <v/>
      </c>
      <c r="E28" s="14" t="str">
        <f>IF('地域再生協（入力sheet）'!E35&lt;&gt;0,'地域再生協（入力sheet）'!E35,"")</f>
        <v/>
      </c>
      <c r="F28" s="68" t="str">
        <f>IF('地域再生協（入力sheet）'!F35&lt;&gt;0,'地域再生協（入力sheet）'!F35,"")</f>
        <v/>
      </c>
      <c r="G28" s="68" t="str">
        <f>IF('地域再生協（入力sheet）'!G35&lt;&gt;0,'地域再生協（入力sheet）'!G35,"")</f>
        <v/>
      </c>
      <c r="H28" s="68" t="str">
        <f>IF('地域再生協（入力sheet）'!H35&lt;&gt;0,'地域再生協（入力sheet）'!H35,"")</f>
        <v/>
      </c>
      <c r="I28" s="68" t="str">
        <f>IF('地域再生協（入力sheet）'!I35&lt;&gt;0,'地域再生協（入力sheet）'!I35,"")</f>
        <v/>
      </c>
      <c r="J28" s="68" t="str">
        <f>IF('地域再生協（入力sheet）'!J35&lt;&gt;0,'地域再生協（入力sheet）'!J35,"")</f>
        <v/>
      </c>
      <c r="K28" s="68" t="str">
        <f>IF('地域再生協（入力sheet）'!K35&lt;&gt;0,'地域再生協（入力sheet）'!K35,"")</f>
        <v/>
      </c>
      <c r="L28" s="135" t="str">
        <f>IF('地域再生協（入力sheet）'!L35&lt;&gt;0,'地域再生協（入力sheet）'!L35,"")</f>
        <v/>
      </c>
      <c r="M28" s="135" t="str">
        <f>IF('地域再生協（入力sheet）'!M35&lt;&gt;0,'地域再生協（入力sheet）'!M35,"")</f>
        <v/>
      </c>
      <c r="N28" s="135" t="str">
        <f>IF('地域再生協（入力sheet）'!N35&lt;&gt;0,'地域再生協（入力sheet）'!N35,"")</f>
        <v/>
      </c>
      <c r="O28" s="135" t="str">
        <f>IF('地域再生協（入力sheet）'!O35&lt;&gt;0,'地域再生協（入力sheet）'!O35,"")</f>
        <v/>
      </c>
      <c r="P28" s="135" t="str">
        <f>IF('地域再生協（入力sheet）'!P35&lt;&gt;0,'地域再生協（入力sheet）'!P35,"")</f>
        <v/>
      </c>
      <c r="Q28" s="122"/>
      <c r="R28" s="14"/>
      <c r="S28" s="14"/>
      <c r="T28" s="14"/>
      <c r="U28" s="14"/>
      <c r="V28" s="14"/>
      <c r="W28" s="118"/>
      <c r="X28" s="126"/>
      <c r="Y28" s="127"/>
      <c r="Z28" s="127"/>
      <c r="AA28" s="128"/>
    </row>
    <row r="29" spans="2:27">
      <c r="B29" s="4">
        <f>'地域再生協（入力sheet）'!B36</f>
        <v>22</v>
      </c>
      <c r="C29" s="14" t="str">
        <f>IF('地域再生協（入力sheet）'!C36&lt;&gt;0,'地域再生協（入力sheet）'!C36,"")</f>
        <v/>
      </c>
      <c r="D29" s="14" t="str">
        <f>IF('地域再生協（入力sheet）'!D36&lt;&gt;0,'地域再生協（入力sheet）'!D36,"")</f>
        <v/>
      </c>
      <c r="E29" s="14" t="str">
        <f>IF('地域再生協（入力sheet）'!E36&lt;&gt;0,'地域再生協（入力sheet）'!E36,"")</f>
        <v/>
      </c>
      <c r="F29" s="68" t="str">
        <f>IF('地域再生協（入力sheet）'!F36&lt;&gt;0,'地域再生協（入力sheet）'!F36,"")</f>
        <v/>
      </c>
      <c r="G29" s="68" t="str">
        <f>IF('地域再生協（入力sheet）'!G36&lt;&gt;0,'地域再生協（入力sheet）'!G36,"")</f>
        <v/>
      </c>
      <c r="H29" s="68" t="str">
        <f>IF('地域再生協（入力sheet）'!H36&lt;&gt;0,'地域再生協（入力sheet）'!H36,"")</f>
        <v/>
      </c>
      <c r="I29" s="68" t="str">
        <f>IF('地域再生協（入力sheet）'!I36&lt;&gt;0,'地域再生協（入力sheet）'!I36,"")</f>
        <v/>
      </c>
      <c r="J29" s="68" t="str">
        <f>IF('地域再生協（入力sheet）'!J36&lt;&gt;0,'地域再生協（入力sheet）'!J36,"")</f>
        <v/>
      </c>
      <c r="K29" s="68" t="str">
        <f>IF('地域再生協（入力sheet）'!K36&lt;&gt;0,'地域再生協（入力sheet）'!K36,"")</f>
        <v/>
      </c>
      <c r="L29" s="135" t="str">
        <f>IF('地域再生協（入力sheet）'!L36&lt;&gt;0,'地域再生協（入力sheet）'!L36,"")</f>
        <v/>
      </c>
      <c r="M29" s="135" t="str">
        <f>IF('地域再生協（入力sheet）'!M36&lt;&gt;0,'地域再生協（入力sheet）'!M36,"")</f>
        <v/>
      </c>
      <c r="N29" s="135" t="str">
        <f>IF('地域再生協（入力sheet）'!N36&lt;&gt;0,'地域再生協（入力sheet）'!N36,"")</f>
        <v/>
      </c>
      <c r="O29" s="135" t="str">
        <f>IF('地域再生協（入力sheet）'!O36&lt;&gt;0,'地域再生協（入力sheet）'!O36,"")</f>
        <v/>
      </c>
      <c r="P29" s="135" t="str">
        <f>IF('地域再生協（入力sheet）'!P36&lt;&gt;0,'地域再生協（入力sheet）'!P36,"")</f>
        <v/>
      </c>
      <c r="Q29" s="122"/>
      <c r="R29" s="14"/>
      <c r="S29" s="14"/>
      <c r="T29" s="14"/>
      <c r="U29" s="14"/>
      <c r="V29" s="14"/>
      <c r="W29" s="118"/>
      <c r="X29" s="126"/>
      <c r="Y29" s="127"/>
      <c r="Z29" s="127"/>
      <c r="AA29" s="128"/>
    </row>
    <row r="30" spans="2:27">
      <c r="B30" s="4">
        <f>'地域再生協（入力sheet）'!B37</f>
        <v>23</v>
      </c>
      <c r="C30" s="14" t="str">
        <f>IF('地域再生協（入力sheet）'!C37&lt;&gt;0,'地域再生協（入力sheet）'!C37,"")</f>
        <v/>
      </c>
      <c r="D30" s="14" t="str">
        <f>IF('地域再生協（入力sheet）'!D37&lt;&gt;0,'地域再生協（入力sheet）'!D37,"")</f>
        <v/>
      </c>
      <c r="E30" s="14" t="str">
        <f>IF('地域再生協（入力sheet）'!E37&lt;&gt;0,'地域再生協（入力sheet）'!E37,"")</f>
        <v/>
      </c>
      <c r="F30" s="68" t="str">
        <f>IF('地域再生協（入力sheet）'!F37&lt;&gt;0,'地域再生協（入力sheet）'!F37,"")</f>
        <v/>
      </c>
      <c r="G30" s="68" t="str">
        <f>IF('地域再生協（入力sheet）'!G37&lt;&gt;0,'地域再生協（入力sheet）'!G37,"")</f>
        <v/>
      </c>
      <c r="H30" s="68" t="str">
        <f>IF('地域再生協（入力sheet）'!H37&lt;&gt;0,'地域再生協（入力sheet）'!H37,"")</f>
        <v/>
      </c>
      <c r="I30" s="68" t="str">
        <f>IF('地域再生協（入力sheet）'!I37&lt;&gt;0,'地域再生協（入力sheet）'!I37,"")</f>
        <v/>
      </c>
      <c r="J30" s="68" t="str">
        <f>IF('地域再生協（入力sheet）'!J37&lt;&gt;0,'地域再生協（入力sheet）'!J37,"")</f>
        <v/>
      </c>
      <c r="K30" s="68" t="str">
        <f>IF('地域再生協（入力sheet）'!K37&lt;&gt;0,'地域再生協（入力sheet）'!K37,"")</f>
        <v/>
      </c>
      <c r="L30" s="135" t="str">
        <f>IF('地域再生協（入力sheet）'!L37&lt;&gt;0,'地域再生協（入力sheet）'!L37,"")</f>
        <v/>
      </c>
      <c r="M30" s="135" t="str">
        <f>IF('地域再生協（入力sheet）'!M37&lt;&gt;0,'地域再生協（入力sheet）'!M37,"")</f>
        <v/>
      </c>
      <c r="N30" s="135" t="str">
        <f>IF('地域再生協（入力sheet）'!N37&lt;&gt;0,'地域再生協（入力sheet）'!N37,"")</f>
        <v/>
      </c>
      <c r="O30" s="135" t="str">
        <f>IF('地域再生協（入力sheet）'!O37&lt;&gt;0,'地域再生協（入力sheet）'!O37,"")</f>
        <v/>
      </c>
      <c r="P30" s="135" t="str">
        <f>IF('地域再生協（入力sheet）'!P37&lt;&gt;0,'地域再生協（入力sheet）'!P37,"")</f>
        <v/>
      </c>
      <c r="Q30" s="122"/>
      <c r="R30" s="14"/>
      <c r="S30" s="14"/>
      <c r="T30" s="14"/>
      <c r="U30" s="14"/>
      <c r="V30" s="14"/>
      <c r="W30" s="118"/>
      <c r="X30" s="126"/>
      <c r="Y30" s="127"/>
      <c r="Z30" s="127"/>
      <c r="AA30" s="128"/>
    </row>
    <row r="31" spans="2:27">
      <c r="B31" s="4">
        <f>'地域再生協（入力sheet）'!B38</f>
        <v>24</v>
      </c>
      <c r="C31" s="14" t="str">
        <f>IF('地域再生協（入力sheet）'!C38&lt;&gt;0,'地域再生協（入力sheet）'!C38,"")</f>
        <v/>
      </c>
      <c r="D31" s="14" t="str">
        <f>IF('地域再生協（入力sheet）'!D38&lt;&gt;0,'地域再生協（入力sheet）'!D38,"")</f>
        <v/>
      </c>
      <c r="E31" s="14" t="str">
        <f>IF('地域再生協（入力sheet）'!E38&lt;&gt;0,'地域再生協（入力sheet）'!E38,"")</f>
        <v/>
      </c>
      <c r="F31" s="68" t="str">
        <f>IF('地域再生協（入力sheet）'!F38&lt;&gt;0,'地域再生協（入力sheet）'!F38,"")</f>
        <v/>
      </c>
      <c r="G31" s="68" t="str">
        <f>IF('地域再生協（入力sheet）'!G38&lt;&gt;0,'地域再生協（入力sheet）'!G38,"")</f>
        <v/>
      </c>
      <c r="H31" s="68" t="str">
        <f>IF('地域再生協（入力sheet）'!H38&lt;&gt;0,'地域再生協（入力sheet）'!H38,"")</f>
        <v/>
      </c>
      <c r="I31" s="68" t="str">
        <f>IF('地域再生協（入力sheet）'!I38&lt;&gt;0,'地域再生協（入力sheet）'!I38,"")</f>
        <v/>
      </c>
      <c r="J31" s="68" t="str">
        <f>IF('地域再生協（入力sheet）'!J38&lt;&gt;0,'地域再生協（入力sheet）'!J38,"")</f>
        <v/>
      </c>
      <c r="K31" s="68" t="str">
        <f>IF('地域再生協（入力sheet）'!K38&lt;&gt;0,'地域再生協（入力sheet）'!K38,"")</f>
        <v/>
      </c>
      <c r="L31" s="135" t="str">
        <f>IF('地域再生協（入力sheet）'!L38&lt;&gt;0,'地域再生協（入力sheet）'!L38,"")</f>
        <v/>
      </c>
      <c r="M31" s="135" t="str">
        <f>IF('地域再生協（入力sheet）'!M38&lt;&gt;0,'地域再生協（入力sheet）'!M38,"")</f>
        <v/>
      </c>
      <c r="N31" s="135" t="str">
        <f>IF('地域再生協（入力sheet）'!N38&lt;&gt;0,'地域再生協（入力sheet）'!N38,"")</f>
        <v/>
      </c>
      <c r="O31" s="135" t="str">
        <f>IF('地域再生協（入力sheet）'!O38&lt;&gt;0,'地域再生協（入力sheet）'!O38,"")</f>
        <v/>
      </c>
      <c r="P31" s="135" t="str">
        <f>IF('地域再生協（入力sheet）'!P38&lt;&gt;0,'地域再生協（入力sheet）'!P38,"")</f>
        <v/>
      </c>
      <c r="Q31" s="122"/>
      <c r="R31" s="14"/>
      <c r="S31" s="14"/>
      <c r="T31" s="14"/>
      <c r="U31" s="14"/>
      <c r="V31" s="14"/>
      <c r="W31" s="118"/>
      <c r="X31" s="126"/>
      <c r="Y31" s="127"/>
      <c r="Z31" s="127"/>
      <c r="AA31" s="128"/>
    </row>
    <row r="32" spans="2:27">
      <c r="B32" s="4">
        <f>'地域再生協（入力sheet）'!B39</f>
        <v>25</v>
      </c>
      <c r="C32" s="14" t="str">
        <f>IF('地域再生協（入力sheet）'!C39&lt;&gt;0,'地域再生協（入力sheet）'!C39,"")</f>
        <v/>
      </c>
      <c r="D32" s="14" t="str">
        <f>IF('地域再生協（入力sheet）'!D39&lt;&gt;0,'地域再生協（入力sheet）'!D39,"")</f>
        <v/>
      </c>
      <c r="E32" s="14" t="str">
        <f>IF('地域再生協（入力sheet）'!E39&lt;&gt;0,'地域再生協（入力sheet）'!E39,"")</f>
        <v/>
      </c>
      <c r="F32" s="68" t="str">
        <f>IF('地域再生協（入力sheet）'!F39&lt;&gt;0,'地域再生協（入力sheet）'!F39,"")</f>
        <v/>
      </c>
      <c r="G32" s="68" t="str">
        <f>IF('地域再生協（入力sheet）'!G39&lt;&gt;0,'地域再生協（入力sheet）'!G39,"")</f>
        <v/>
      </c>
      <c r="H32" s="68" t="str">
        <f>IF('地域再生協（入力sheet）'!H39&lt;&gt;0,'地域再生協（入力sheet）'!H39,"")</f>
        <v/>
      </c>
      <c r="I32" s="68" t="str">
        <f>IF('地域再生協（入力sheet）'!I39&lt;&gt;0,'地域再生協（入力sheet）'!I39,"")</f>
        <v/>
      </c>
      <c r="J32" s="68" t="str">
        <f>IF('地域再生協（入力sheet）'!J39&lt;&gt;0,'地域再生協（入力sheet）'!J39,"")</f>
        <v/>
      </c>
      <c r="K32" s="68" t="str">
        <f>IF('地域再生協（入力sheet）'!K39&lt;&gt;0,'地域再生協（入力sheet）'!K39,"")</f>
        <v/>
      </c>
      <c r="L32" s="135" t="str">
        <f>IF('地域再生協（入力sheet）'!L39&lt;&gt;0,'地域再生協（入力sheet）'!L39,"")</f>
        <v/>
      </c>
      <c r="M32" s="135" t="str">
        <f>IF('地域再生協（入力sheet）'!M39&lt;&gt;0,'地域再生協（入力sheet）'!M39,"")</f>
        <v/>
      </c>
      <c r="N32" s="135" t="str">
        <f>IF('地域再生協（入力sheet）'!N39&lt;&gt;0,'地域再生協（入力sheet）'!N39,"")</f>
        <v/>
      </c>
      <c r="O32" s="135" t="str">
        <f>IF('地域再生協（入力sheet）'!O39&lt;&gt;0,'地域再生協（入力sheet）'!O39,"")</f>
        <v/>
      </c>
      <c r="P32" s="135" t="str">
        <f>IF('地域再生協（入力sheet）'!P39&lt;&gt;0,'地域再生協（入力sheet）'!P39,"")</f>
        <v/>
      </c>
      <c r="Q32" s="122"/>
      <c r="R32" s="14"/>
      <c r="S32" s="14"/>
      <c r="T32" s="14"/>
      <c r="U32" s="14"/>
      <c r="V32" s="14"/>
      <c r="W32" s="118"/>
      <c r="X32" s="126"/>
      <c r="Y32" s="127"/>
      <c r="Z32" s="127"/>
      <c r="AA32" s="128"/>
    </row>
    <row r="33" spans="2:27">
      <c r="B33" s="4">
        <f>'地域再生協（入力sheet）'!B40</f>
        <v>26</v>
      </c>
      <c r="C33" s="14" t="str">
        <f>IF('地域再生協（入力sheet）'!C40&lt;&gt;0,'地域再生協（入力sheet）'!C40,"")</f>
        <v/>
      </c>
      <c r="D33" s="14" t="str">
        <f>IF('地域再生協（入力sheet）'!D40&lt;&gt;0,'地域再生協（入力sheet）'!D40,"")</f>
        <v/>
      </c>
      <c r="E33" s="14" t="str">
        <f>IF('地域再生協（入力sheet）'!E40&lt;&gt;0,'地域再生協（入力sheet）'!E40,"")</f>
        <v/>
      </c>
      <c r="F33" s="68" t="str">
        <f>IF('地域再生協（入力sheet）'!F40&lt;&gt;0,'地域再生協（入力sheet）'!F40,"")</f>
        <v/>
      </c>
      <c r="G33" s="68" t="str">
        <f>IF('地域再生協（入力sheet）'!G40&lt;&gt;0,'地域再生協（入力sheet）'!G40,"")</f>
        <v/>
      </c>
      <c r="H33" s="68" t="str">
        <f>IF('地域再生協（入力sheet）'!H40&lt;&gt;0,'地域再生協（入力sheet）'!H40,"")</f>
        <v/>
      </c>
      <c r="I33" s="68" t="str">
        <f>IF('地域再生協（入力sheet）'!I40&lt;&gt;0,'地域再生協（入力sheet）'!I40,"")</f>
        <v/>
      </c>
      <c r="J33" s="68" t="str">
        <f>IF('地域再生協（入力sheet）'!J40&lt;&gt;0,'地域再生協（入力sheet）'!J40,"")</f>
        <v/>
      </c>
      <c r="K33" s="68" t="str">
        <f>IF('地域再生協（入力sheet）'!K40&lt;&gt;0,'地域再生協（入力sheet）'!K40,"")</f>
        <v/>
      </c>
      <c r="L33" s="135" t="str">
        <f>IF('地域再生協（入力sheet）'!L40&lt;&gt;0,'地域再生協（入力sheet）'!L40,"")</f>
        <v/>
      </c>
      <c r="M33" s="135" t="str">
        <f>IF('地域再生協（入力sheet）'!M40&lt;&gt;0,'地域再生協（入力sheet）'!M40,"")</f>
        <v/>
      </c>
      <c r="N33" s="135" t="str">
        <f>IF('地域再生協（入力sheet）'!N40&lt;&gt;0,'地域再生協（入力sheet）'!N40,"")</f>
        <v/>
      </c>
      <c r="O33" s="135" t="str">
        <f>IF('地域再生協（入力sheet）'!O40&lt;&gt;0,'地域再生協（入力sheet）'!O40,"")</f>
        <v/>
      </c>
      <c r="P33" s="135" t="str">
        <f>IF('地域再生協（入力sheet）'!P40&lt;&gt;0,'地域再生協（入力sheet）'!P40,"")</f>
        <v/>
      </c>
      <c r="Q33" s="122"/>
      <c r="R33" s="14"/>
      <c r="S33" s="14"/>
      <c r="T33" s="14"/>
      <c r="U33" s="14"/>
      <c r="V33" s="14"/>
      <c r="W33" s="118"/>
      <c r="X33" s="126"/>
      <c r="Y33" s="127"/>
      <c r="Z33" s="127"/>
      <c r="AA33" s="128"/>
    </row>
    <row r="34" spans="2:27">
      <c r="B34" s="4">
        <f>'地域再生協（入力sheet）'!B41</f>
        <v>27</v>
      </c>
      <c r="C34" s="14" t="str">
        <f>IF('地域再生協（入力sheet）'!C41&lt;&gt;0,'地域再生協（入力sheet）'!C41,"")</f>
        <v/>
      </c>
      <c r="D34" s="14" t="str">
        <f>IF('地域再生協（入力sheet）'!D41&lt;&gt;0,'地域再生協（入力sheet）'!D41,"")</f>
        <v/>
      </c>
      <c r="E34" s="14" t="str">
        <f>IF('地域再生協（入力sheet）'!E41&lt;&gt;0,'地域再生協（入力sheet）'!E41,"")</f>
        <v/>
      </c>
      <c r="F34" s="68" t="str">
        <f>IF('地域再生協（入力sheet）'!F41&lt;&gt;0,'地域再生協（入力sheet）'!F41,"")</f>
        <v/>
      </c>
      <c r="G34" s="68" t="str">
        <f>IF('地域再生協（入力sheet）'!G41&lt;&gt;0,'地域再生協（入力sheet）'!G41,"")</f>
        <v/>
      </c>
      <c r="H34" s="68" t="str">
        <f>IF('地域再生協（入力sheet）'!H41&lt;&gt;0,'地域再生協（入力sheet）'!H41,"")</f>
        <v/>
      </c>
      <c r="I34" s="68" t="str">
        <f>IF('地域再生協（入力sheet）'!I41&lt;&gt;0,'地域再生協（入力sheet）'!I41,"")</f>
        <v/>
      </c>
      <c r="J34" s="68" t="str">
        <f>IF('地域再生協（入力sheet）'!J41&lt;&gt;0,'地域再生協（入力sheet）'!J41,"")</f>
        <v/>
      </c>
      <c r="K34" s="68" t="str">
        <f>IF('地域再生協（入力sheet）'!K41&lt;&gt;0,'地域再生協（入力sheet）'!K41,"")</f>
        <v/>
      </c>
      <c r="L34" s="135" t="str">
        <f>IF('地域再生協（入力sheet）'!L41&lt;&gt;0,'地域再生協（入力sheet）'!L41,"")</f>
        <v/>
      </c>
      <c r="M34" s="135" t="str">
        <f>IF('地域再生協（入力sheet）'!M41&lt;&gt;0,'地域再生協（入力sheet）'!M41,"")</f>
        <v/>
      </c>
      <c r="N34" s="135" t="str">
        <f>IF('地域再生協（入力sheet）'!N41&lt;&gt;0,'地域再生協（入力sheet）'!N41,"")</f>
        <v/>
      </c>
      <c r="O34" s="135" t="str">
        <f>IF('地域再生協（入力sheet）'!O41&lt;&gt;0,'地域再生協（入力sheet）'!O41,"")</f>
        <v/>
      </c>
      <c r="P34" s="135" t="str">
        <f>IF('地域再生協（入力sheet）'!P41&lt;&gt;0,'地域再生協（入力sheet）'!P41,"")</f>
        <v/>
      </c>
      <c r="Q34" s="122"/>
      <c r="R34" s="14"/>
      <c r="S34" s="14"/>
      <c r="T34" s="14"/>
      <c r="U34" s="14"/>
      <c r="V34" s="14"/>
      <c r="W34" s="118"/>
      <c r="X34" s="126"/>
      <c r="Y34" s="127"/>
      <c r="Z34" s="127"/>
      <c r="AA34" s="128"/>
    </row>
    <row r="35" spans="2:27">
      <c r="B35" s="4">
        <f>'地域再生協（入力sheet）'!B42</f>
        <v>28</v>
      </c>
      <c r="C35" s="14" t="str">
        <f>IF('地域再生協（入力sheet）'!C42&lt;&gt;0,'地域再生協（入力sheet）'!C42,"")</f>
        <v/>
      </c>
      <c r="D35" s="14" t="str">
        <f>IF('地域再生協（入力sheet）'!D42&lt;&gt;0,'地域再生協（入力sheet）'!D42,"")</f>
        <v/>
      </c>
      <c r="E35" s="14" t="str">
        <f>IF('地域再生協（入力sheet）'!E42&lt;&gt;0,'地域再生協（入力sheet）'!E42,"")</f>
        <v/>
      </c>
      <c r="F35" s="68" t="str">
        <f>IF('地域再生協（入力sheet）'!F42&lt;&gt;0,'地域再生協（入力sheet）'!F42,"")</f>
        <v/>
      </c>
      <c r="G35" s="68" t="str">
        <f>IF('地域再生協（入力sheet）'!G42&lt;&gt;0,'地域再生協（入力sheet）'!G42,"")</f>
        <v/>
      </c>
      <c r="H35" s="68" t="str">
        <f>IF('地域再生協（入力sheet）'!H42&lt;&gt;0,'地域再生協（入力sheet）'!H42,"")</f>
        <v/>
      </c>
      <c r="I35" s="68" t="str">
        <f>IF('地域再生協（入力sheet）'!I42&lt;&gt;0,'地域再生協（入力sheet）'!I42,"")</f>
        <v/>
      </c>
      <c r="J35" s="68" t="str">
        <f>IF('地域再生協（入力sheet）'!J42&lt;&gt;0,'地域再生協（入力sheet）'!J42,"")</f>
        <v/>
      </c>
      <c r="K35" s="68" t="str">
        <f>IF('地域再生協（入力sheet）'!K42&lt;&gt;0,'地域再生協（入力sheet）'!K42,"")</f>
        <v/>
      </c>
      <c r="L35" s="135" t="str">
        <f>IF('地域再生協（入力sheet）'!L42&lt;&gt;0,'地域再生協（入力sheet）'!L42,"")</f>
        <v/>
      </c>
      <c r="M35" s="135" t="str">
        <f>IF('地域再生協（入力sheet）'!M42&lt;&gt;0,'地域再生協（入力sheet）'!M42,"")</f>
        <v/>
      </c>
      <c r="N35" s="135" t="str">
        <f>IF('地域再生協（入力sheet）'!N42&lt;&gt;0,'地域再生協（入力sheet）'!N42,"")</f>
        <v/>
      </c>
      <c r="O35" s="135" t="str">
        <f>IF('地域再生協（入力sheet）'!O42&lt;&gt;0,'地域再生協（入力sheet）'!O42,"")</f>
        <v/>
      </c>
      <c r="P35" s="135" t="str">
        <f>IF('地域再生協（入力sheet）'!P42&lt;&gt;0,'地域再生協（入力sheet）'!P42,"")</f>
        <v/>
      </c>
      <c r="Q35" s="122"/>
      <c r="R35" s="14"/>
      <c r="S35" s="14"/>
      <c r="T35" s="14"/>
      <c r="U35" s="14"/>
      <c r="V35" s="14"/>
      <c r="W35" s="118"/>
      <c r="X35" s="126"/>
      <c r="Y35" s="127"/>
      <c r="Z35" s="127"/>
      <c r="AA35" s="128"/>
    </row>
    <row r="36" spans="2:27">
      <c r="B36" s="4">
        <f>'地域再生協（入力sheet）'!B43</f>
        <v>29</v>
      </c>
      <c r="C36" s="14" t="str">
        <f>IF('地域再生協（入力sheet）'!C43&lt;&gt;0,'地域再生協（入力sheet）'!C43,"")</f>
        <v/>
      </c>
      <c r="D36" s="14" t="str">
        <f>IF('地域再生協（入力sheet）'!D43&lt;&gt;0,'地域再生協（入力sheet）'!D43,"")</f>
        <v/>
      </c>
      <c r="E36" s="14" t="str">
        <f>IF('地域再生協（入力sheet）'!E43&lt;&gt;0,'地域再生協（入力sheet）'!E43,"")</f>
        <v/>
      </c>
      <c r="F36" s="68" t="str">
        <f>IF('地域再生協（入力sheet）'!F43&lt;&gt;0,'地域再生協（入力sheet）'!F43,"")</f>
        <v/>
      </c>
      <c r="G36" s="68" t="str">
        <f>IF('地域再生協（入力sheet）'!G43&lt;&gt;0,'地域再生協（入力sheet）'!G43,"")</f>
        <v/>
      </c>
      <c r="H36" s="68" t="str">
        <f>IF('地域再生協（入力sheet）'!H43&lt;&gt;0,'地域再生協（入力sheet）'!H43,"")</f>
        <v/>
      </c>
      <c r="I36" s="68" t="str">
        <f>IF('地域再生協（入力sheet）'!I43&lt;&gt;0,'地域再生協（入力sheet）'!I43,"")</f>
        <v/>
      </c>
      <c r="J36" s="68" t="str">
        <f>IF('地域再生協（入力sheet）'!J43&lt;&gt;0,'地域再生協（入力sheet）'!J43,"")</f>
        <v/>
      </c>
      <c r="K36" s="68" t="str">
        <f>IF('地域再生協（入力sheet）'!K43&lt;&gt;0,'地域再生協（入力sheet）'!K43,"")</f>
        <v/>
      </c>
      <c r="L36" s="135" t="str">
        <f>IF('地域再生協（入力sheet）'!L43&lt;&gt;0,'地域再生協（入力sheet）'!L43,"")</f>
        <v/>
      </c>
      <c r="M36" s="135" t="str">
        <f>IF('地域再生協（入力sheet）'!M43&lt;&gt;0,'地域再生協（入力sheet）'!M43,"")</f>
        <v/>
      </c>
      <c r="N36" s="135" t="str">
        <f>IF('地域再生協（入力sheet）'!N43&lt;&gt;0,'地域再生協（入力sheet）'!N43,"")</f>
        <v/>
      </c>
      <c r="O36" s="135" t="str">
        <f>IF('地域再生協（入力sheet）'!O43&lt;&gt;0,'地域再生協（入力sheet）'!O43,"")</f>
        <v/>
      </c>
      <c r="P36" s="135" t="str">
        <f>IF('地域再生協（入力sheet）'!P43&lt;&gt;0,'地域再生協（入力sheet）'!P43,"")</f>
        <v/>
      </c>
      <c r="Q36" s="122"/>
      <c r="R36" s="14"/>
      <c r="S36" s="14"/>
      <c r="T36" s="14"/>
      <c r="U36" s="14"/>
      <c r="V36" s="14"/>
      <c r="W36" s="118"/>
      <c r="X36" s="126"/>
      <c r="Y36" s="127"/>
      <c r="Z36" s="127"/>
      <c r="AA36" s="128"/>
    </row>
    <row r="37" spans="2:27">
      <c r="B37" s="4">
        <f>'地域再生協（入力sheet）'!B44</f>
        <v>30</v>
      </c>
      <c r="C37" s="14" t="str">
        <f>IF('地域再生協（入力sheet）'!C44&lt;&gt;0,'地域再生協（入力sheet）'!C44,"")</f>
        <v/>
      </c>
      <c r="D37" s="14" t="str">
        <f>IF('地域再生協（入力sheet）'!D44&lt;&gt;0,'地域再生協（入力sheet）'!D44,"")</f>
        <v/>
      </c>
      <c r="E37" s="14" t="str">
        <f>IF('地域再生協（入力sheet）'!E44&lt;&gt;0,'地域再生協（入力sheet）'!E44,"")</f>
        <v/>
      </c>
      <c r="F37" s="68" t="str">
        <f>IF('地域再生協（入力sheet）'!F44&lt;&gt;0,'地域再生協（入力sheet）'!F44,"")</f>
        <v/>
      </c>
      <c r="G37" s="68" t="str">
        <f>IF('地域再生協（入力sheet）'!G44&lt;&gt;0,'地域再生協（入力sheet）'!G44,"")</f>
        <v/>
      </c>
      <c r="H37" s="68" t="str">
        <f>IF('地域再生協（入力sheet）'!H44&lt;&gt;0,'地域再生協（入力sheet）'!H44,"")</f>
        <v/>
      </c>
      <c r="I37" s="68" t="str">
        <f>IF('地域再生協（入力sheet）'!I44&lt;&gt;0,'地域再生協（入力sheet）'!I44,"")</f>
        <v/>
      </c>
      <c r="J37" s="68" t="str">
        <f>IF('地域再生協（入力sheet）'!J44&lt;&gt;0,'地域再生協（入力sheet）'!J44,"")</f>
        <v/>
      </c>
      <c r="K37" s="68" t="str">
        <f>IF('地域再生協（入力sheet）'!K44&lt;&gt;0,'地域再生協（入力sheet）'!K44,"")</f>
        <v/>
      </c>
      <c r="L37" s="135" t="str">
        <f>IF('地域再生協（入力sheet）'!L44&lt;&gt;0,'地域再生協（入力sheet）'!L44,"")</f>
        <v/>
      </c>
      <c r="M37" s="135" t="str">
        <f>IF('地域再生協（入力sheet）'!M44&lt;&gt;0,'地域再生協（入力sheet）'!M44,"")</f>
        <v/>
      </c>
      <c r="N37" s="135" t="str">
        <f>IF('地域再生協（入力sheet）'!N44&lt;&gt;0,'地域再生協（入力sheet）'!N44,"")</f>
        <v/>
      </c>
      <c r="O37" s="135" t="str">
        <f>IF('地域再生協（入力sheet）'!O44&lt;&gt;0,'地域再生協（入力sheet）'!O44,"")</f>
        <v/>
      </c>
      <c r="P37" s="135" t="str">
        <f>IF('地域再生協（入力sheet）'!P44&lt;&gt;0,'地域再生協（入力sheet）'!P44,"")</f>
        <v/>
      </c>
      <c r="Q37" s="122"/>
      <c r="R37" s="14"/>
      <c r="S37" s="14"/>
      <c r="T37" s="14"/>
      <c r="U37" s="14"/>
      <c r="V37" s="14"/>
      <c r="W37" s="118"/>
      <c r="X37" s="126"/>
      <c r="Y37" s="127"/>
      <c r="Z37" s="127"/>
      <c r="AA37" s="128"/>
    </row>
    <row r="38" spans="2:27">
      <c r="B38" s="4">
        <f>'地域再生協（入力sheet）'!B45</f>
        <v>31</v>
      </c>
      <c r="C38" s="14" t="str">
        <f>IF('地域再生協（入力sheet）'!C45&lt;&gt;0,'地域再生協（入力sheet）'!C45,"")</f>
        <v/>
      </c>
      <c r="D38" s="14" t="str">
        <f>IF('地域再生協（入力sheet）'!D45&lt;&gt;0,'地域再生協（入力sheet）'!D45,"")</f>
        <v/>
      </c>
      <c r="E38" s="14" t="str">
        <f>IF('地域再生協（入力sheet）'!E45&lt;&gt;0,'地域再生協（入力sheet）'!E45,"")</f>
        <v/>
      </c>
      <c r="F38" s="68" t="str">
        <f>IF('地域再生協（入力sheet）'!F45&lt;&gt;0,'地域再生協（入力sheet）'!F45,"")</f>
        <v/>
      </c>
      <c r="G38" s="68" t="str">
        <f>IF('地域再生協（入力sheet）'!G45&lt;&gt;0,'地域再生協（入力sheet）'!G45,"")</f>
        <v/>
      </c>
      <c r="H38" s="68" t="str">
        <f>IF('地域再生協（入力sheet）'!H45&lt;&gt;0,'地域再生協（入力sheet）'!H45,"")</f>
        <v/>
      </c>
      <c r="I38" s="68" t="str">
        <f>IF('地域再生協（入力sheet）'!I45&lt;&gt;0,'地域再生協（入力sheet）'!I45,"")</f>
        <v/>
      </c>
      <c r="J38" s="68" t="str">
        <f>IF('地域再生協（入力sheet）'!J45&lt;&gt;0,'地域再生協（入力sheet）'!J45,"")</f>
        <v/>
      </c>
      <c r="K38" s="68" t="str">
        <f>IF('地域再生協（入力sheet）'!K45&lt;&gt;0,'地域再生協（入力sheet）'!K45,"")</f>
        <v/>
      </c>
      <c r="L38" s="135" t="str">
        <f>IF('地域再生協（入力sheet）'!L45&lt;&gt;0,'地域再生協（入力sheet）'!L45,"")</f>
        <v/>
      </c>
      <c r="M38" s="135" t="str">
        <f>IF('地域再生協（入力sheet）'!M45&lt;&gt;0,'地域再生協（入力sheet）'!M45,"")</f>
        <v/>
      </c>
      <c r="N38" s="135" t="str">
        <f>IF('地域再生協（入力sheet）'!N45&lt;&gt;0,'地域再生協（入力sheet）'!N45,"")</f>
        <v/>
      </c>
      <c r="O38" s="135" t="str">
        <f>IF('地域再生協（入力sheet）'!O45&lt;&gt;0,'地域再生協（入力sheet）'!O45,"")</f>
        <v/>
      </c>
      <c r="P38" s="135" t="str">
        <f>IF('地域再生協（入力sheet）'!P45&lt;&gt;0,'地域再生協（入力sheet）'!P45,"")</f>
        <v/>
      </c>
      <c r="Q38" s="122"/>
      <c r="R38" s="14"/>
      <c r="S38" s="14"/>
      <c r="T38" s="14"/>
      <c r="U38" s="14"/>
      <c r="V38" s="14"/>
      <c r="W38" s="118"/>
      <c r="X38" s="126"/>
      <c r="Y38" s="127"/>
      <c r="Z38" s="127"/>
      <c r="AA38" s="128"/>
    </row>
    <row r="39" spans="2:27">
      <c r="B39" s="4">
        <f>'地域再生協（入力sheet）'!B46</f>
        <v>32</v>
      </c>
      <c r="C39" s="14" t="str">
        <f>IF('地域再生協（入力sheet）'!C46&lt;&gt;0,'地域再生協（入力sheet）'!C46,"")</f>
        <v/>
      </c>
      <c r="D39" s="14" t="str">
        <f>IF('地域再生協（入力sheet）'!D46&lt;&gt;0,'地域再生協（入力sheet）'!D46,"")</f>
        <v/>
      </c>
      <c r="E39" s="14" t="str">
        <f>IF('地域再生協（入力sheet）'!E46&lt;&gt;0,'地域再生協（入力sheet）'!E46,"")</f>
        <v/>
      </c>
      <c r="F39" s="68" t="str">
        <f>IF('地域再生協（入力sheet）'!F46&lt;&gt;0,'地域再生協（入力sheet）'!F46,"")</f>
        <v/>
      </c>
      <c r="G39" s="68" t="str">
        <f>IF('地域再生協（入力sheet）'!G46&lt;&gt;0,'地域再生協（入力sheet）'!G46,"")</f>
        <v/>
      </c>
      <c r="H39" s="68" t="str">
        <f>IF('地域再生協（入力sheet）'!H46&lt;&gt;0,'地域再生協（入力sheet）'!H46,"")</f>
        <v/>
      </c>
      <c r="I39" s="68" t="str">
        <f>IF('地域再生協（入力sheet）'!I46&lt;&gt;0,'地域再生協（入力sheet）'!I46,"")</f>
        <v/>
      </c>
      <c r="J39" s="68" t="str">
        <f>IF('地域再生協（入力sheet）'!J46&lt;&gt;0,'地域再生協（入力sheet）'!J46,"")</f>
        <v/>
      </c>
      <c r="K39" s="68" t="str">
        <f>IF('地域再生協（入力sheet）'!K46&lt;&gt;0,'地域再生協（入力sheet）'!K46,"")</f>
        <v/>
      </c>
      <c r="L39" s="135" t="str">
        <f>IF('地域再生協（入力sheet）'!L46&lt;&gt;0,'地域再生協（入力sheet）'!L46,"")</f>
        <v/>
      </c>
      <c r="M39" s="135" t="str">
        <f>IF('地域再生協（入力sheet）'!M46&lt;&gt;0,'地域再生協（入力sheet）'!M46,"")</f>
        <v/>
      </c>
      <c r="N39" s="135" t="str">
        <f>IF('地域再生協（入力sheet）'!N46&lt;&gt;0,'地域再生協（入力sheet）'!N46,"")</f>
        <v/>
      </c>
      <c r="O39" s="135" t="str">
        <f>IF('地域再生協（入力sheet）'!O46&lt;&gt;0,'地域再生協（入力sheet）'!O46,"")</f>
        <v/>
      </c>
      <c r="P39" s="135" t="str">
        <f>IF('地域再生協（入力sheet）'!P46&lt;&gt;0,'地域再生協（入力sheet）'!P46,"")</f>
        <v/>
      </c>
      <c r="Q39" s="122"/>
      <c r="R39" s="14"/>
      <c r="S39" s="14"/>
      <c r="T39" s="14"/>
      <c r="U39" s="14"/>
      <c r="V39" s="14"/>
      <c r="W39" s="118"/>
      <c r="X39" s="126"/>
      <c r="Y39" s="127"/>
      <c r="Z39" s="127"/>
      <c r="AA39" s="128"/>
    </row>
    <row r="40" spans="2:27">
      <c r="B40" s="4">
        <f>'地域再生協（入力sheet）'!B47</f>
        <v>33</v>
      </c>
      <c r="C40" s="14" t="str">
        <f>IF('地域再生協（入力sheet）'!C47&lt;&gt;0,'地域再生協（入力sheet）'!C47,"")</f>
        <v/>
      </c>
      <c r="D40" s="14" t="str">
        <f>IF('地域再生協（入力sheet）'!D47&lt;&gt;0,'地域再生協（入力sheet）'!D47,"")</f>
        <v/>
      </c>
      <c r="E40" s="14" t="str">
        <f>IF('地域再生協（入力sheet）'!E47&lt;&gt;0,'地域再生協（入力sheet）'!E47,"")</f>
        <v/>
      </c>
      <c r="F40" s="68" t="str">
        <f>IF('地域再生協（入力sheet）'!F47&lt;&gt;0,'地域再生協（入力sheet）'!F47,"")</f>
        <v/>
      </c>
      <c r="G40" s="68" t="str">
        <f>IF('地域再生協（入力sheet）'!G47&lt;&gt;0,'地域再生協（入力sheet）'!G47,"")</f>
        <v/>
      </c>
      <c r="H40" s="68" t="str">
        <f>IF('地域再生協（入力sheet）'!H47&lt;&gt;0,'地域再生協（入力sheet）'!H47,"")</f>
        <v/>
      </c>
      <c r="I40" s="68" t="str">
        <f>IF('地域再生協（入力sheet）'!I47&lt;&gt;0,'地域再生協（入力sheet）'!I47,"")</f>
        <v/>
      </c>
      <c r="J40" s="68" t="str">
        <f>IF('地域再生協（入力sheet）'!J47&lt;&gt;0,'地域再生協（入力sheet）'!J47,"")</f>
        <v/>
      </c>
      <c r="K40" s="68" t="str">
        <f>IF('地域再生協（入力sheet）'!K47&lt;&gt;0,'地域再生協（入力sheet）'!K47,"")</f>
        <v/>
      </c>
      <c r="L40" s="135" t="str">
        <f>IF('地域再生協（入力sheet）'!L47&lt;&gt;0,'地域再生協（入力sheet）'!L47,"")</f>
        <v/>
      </c>
      <c r="M40" s="135" t="str">
        <f>IF('地域再生協（入力sheet）'!M47&lt;&gt;0,'地域再生協（入力sheet）'!M47,"")</f>
        <v/>
      </c>
      <c r="N40" s="135" t="str">
        <f>IF('地域再生協（入力sheet）'!N47&lt;&gt;0,'地域再生協（入力sheet）'!N47,"")</f>
        <v/>
      </c>
      <c r="O40" s="135" t="str">
        <f>IF('地域再生協（入力sheet）'!O47&lt;&gt;0,'地域再生協（入力sheet）'!O47,"")</f>
        <v/>
      </c>
      <c r="P40" s="135" t="str">
        <f>IF('地域再生協（入力sheet）'!P47&lt;&gt;0,'地域再生協（入力sheet）'!P47,"")</f>
        <v/>
      </c>
      <c r="Q40" s="122"/>
      <c r="R40" s="14"/>
      <c r="S40" s="14"/>
      <c r="T40" s="14"/>
      <c r="U40" s="14"/>
      <c r="V40" s="14"/>
      <c r="W40" s="118"/>
      <c r="X40" s="126"/>
      <c r="Y40" s="127"/>
      <c r="Z40" s="127"/>
      <c r="AA40" s="128"/>
    </row>
    <row r="41" spans="2:27">
      <c r="B41" s="4">
        <f>'地域再生協（入力sheet）'!B48</f>
        <v>34</v>
      </c>
      <c r="C41" s="14" t="str">
        <f>IF('地域再生協（入力sheet）'!C48&lt;&gt;0,'地域再生協（入力sheet）'!C48,"")</f>
        <v/>
      </c>
      <c r="D41" s="14" t="str">
        <f>IF('地域再生協（入力sheet）'!D48&lt;&gt;0,'地域再生協（入力sheet）'!D48,"")</f>
        <v/>
      </c>
      <c r="E41" s="14" t="str">
        <f>IF('地域再生協（入力sheet）'!E48&lt;&gt;0,'地域再生協（入力sheet）'!E48,"")</f>
        <v/>
      </c>
      <c r="F41" s="68" t="str">
        <f>IF('地域再生協（入力sheet）'!F48&lt;&gt;0,'地域再生協（入力sheet）'!F48,"")</f>
        <v/>
      </c>
      <c r="G41" s="68" t="str">
        <f>IF('地域再生協（入力sheet）'!G48&lt;&gt;0,'地域再生協（入力sheet）'!G48,"")</f>
        <v/>
      </c>
      <c r="H41" s="68" t="str">
        <f>IF('地域再生協（入力sheet）'!H48&lt;&gt;0,'地域再生協（入力sheet）'!H48,"")</f>
        <v/>
      </c>
      <c r="I41" s="68" t="str">
        <f>IF('地域再生協（入力sheet）'!I48&lt;&gt;0,'地域再生協（入力sheet）'!I48,"")</f>
        <v/>
      </c>
      <c r="J41" s="68" t="str">
        <f>IF('地域再生協（入力sheet）'!J48&lt;&gt;0,'地域再生協（入力sheet）'!J48,"")</f>
        <v/>
      </c>
      <c r="K41" s="68" t="str">
        <f>IF('地域再生協（入力sheet）'!K48&lt;&gt;0,'地域再生協（入力sheet）'!K48,"")</f>
        <v/>
      </c>
      <c r="L41" s="135" t="str">
        <f>IF('地域再生協（入力sheet）'!L48&lt;&gt;0,'地域再生協（入力sheet）'!L48,"")</f>
        <v/>
      </c>
      <c r="M41" s="135" t="str">
        <f>IF('地域再生協（入力sheet）'!M48&lt;&gt;0,'地域再生協（入力sheet）'!M48,"")</f>
        <v/>
      </c>
      <c r="N41" s="135" t="str">
        <f>IF('地域再生協（入力sheet）'!N48&lt;&gt;0,'地域再生協（入力sheet）'!N48,"")</f>
        <v/>
      </c>
      <c r="O41" s="135" t="str">
        <f>IF('地域再生協（入力sheet）'!O48&lt;&gt;0,'地域再生協（入力sheet）'!O48,"")</f>
        <v/>
      </c>
      <c r="P41" s="135" t="str">
        <f>IF('地域再生協（入力sheet）'!P48&lt;&gt;0,'地域再生協（入力sheet）'!P48,"")</f>
        <v/>
      </c>
      <c r="Q41" s="122"/>
      <c r="R41" s="14"/>
      <c r="S41" s="14"/>
      <c r="T41" s="14"/>
      <c r="U41" s="14"/>
      <c r="V41" s="14"/>
      <c r="W41" s="118"/>
      <c r="X41" s="126"/>
      <c r="Y41" s="127"/>
      <c r="Z41" s="127"/>
      <c r="AA41" s="128"/>
    </row>
    <row r="42" spans="2:27">
      <c r="B42" s="4">
        <f>'地域再生協（入力sheet）'!B49</f>
        <v>35</v>
      </c>
      <c r="C42" s="14" t="str">
        <f>IF('地域再生協（入力sheet）'!C49&lt;&gt;0,'地域再生協（入力sheet）'!C49,"")</f>
        <v/>
      </c>
      <c r="D42" s="14" t="str">
        <f>IF('地域再生協（入力sheet）'!D49&lt;&gt;0,'地域再生協（入力sheet）'!D49,"")</f>
        <v/>
      </c>
      <c r="E42" s="14" t="str">
        <f>IF('地域再生協（入力sheet）'!E49&lt;&gt;0,'地域再生協（入力sheet）'!E49,"")</f>
        <v/>
      </c>
      <c r="F42" s="68" t="str">
        <f>IF('地域再生協（入力sheet）'!F49&lt;&gt;0,'地域再生協（入力sheet）'!F49,"")</f>
        <v/>
      </c>
      <c r="G42" s="68" t="str">
        <f>IF('地域再生協（入力sheet）'!G49&lt;&gt;0,'地域再生協（入力sheet）'!G49,"")</f>
        <v/>
      </c>
      <c r="H42" s="68" t="str">
        <f>IF('地域再生協（入力sheet）'!H49&lt;&gt;0,'地域再生協（入力sheet）'!H49,"")</f>
        <v/>
      </c>
      <c r="I42" s="68" t="str">
        <f>IF('地域再生協（入力sheet）'!I49&lt;&gt;0,'地域再生協（入力sheet）'!I49,"")</f>
        <v/>
      </c>
      <c r="J42" s="68" t="str">
        <f>IF('地域再生協（入力sheet）'!J49&lt;&gt;0,'地域再生協（入力sheet）'!J49,"")</f>
        <v/>
      </c>
      <c r="K42" s="68" t="str">
        <f>IF('地域再生協（入力sheet）'!K49&lt;&gt;0,'地域再生協（入力sheet）'!K49,"")</f>
        <v/>
      </c>
      <c r="L42" s="135" t="str">
        <f>IF('地域再生協（入力sheet）'!L49&lt;&gt;0,'地域再生協（入力sheet）'!L49,"")</f>
        <v/>
      </c>
      <c r="M42" s="135" t="str">
        <f>IF('地域再生協（入力sheet）'!M49&lt;&gt;0,'地域再生協（入力sheet）'!M49,"")</f>
        <v/>
      </c>
      <c r="N42" s="135" t="str">
        <f>IF('地域再生協（入力sheet）'!N49&lt;&gt;0,'地域再生協（入力sheet）'!N49,"")</f>
        <v/>
      </c>
      <c r="O42" s="135" t="str">
        <f>IF('地域再生協（入力sheet）'!O49&lt;&gt;0,'地域再生協（入力sheet）'!O49,"")</f>
        <v/>
      </c>
      <c r="P42" s="135" t="str">
        <f>IF('地域再生協（入力sheet）'!P49&lt;&gt;0,'地域再生協（入力sheet）'!P49,"")</f>
        <v/>
      </c>
      <c r="Q42" s="122"/>
      <c r="R42" s="14"/>
      <c r="S42" s="14"/>
      <c r="T42" s="14"/>
      <c r="U42" s="14"/>
      <c r="V42" s="14"/>
      <c r="W42" s="118"/>
      <c r="X42" s="126"/>
      <c r="Y42" s="127"/>
      <c r="Z42" s="127"/>
      <c r="AA42" s="128"/>
    </row>
    <row r="43" spans="2:27">
      <c r="B43" s="4">
        <f>'地域再生協（入力sheet）'!B50</f>
        <v>36</v>
      </c>
      <c r="C43" s="14" t="str">
        <f>IF('地域再生協（入力sheet）'!C50&lt;&gt;0,'地域再生協（入力sheet）'!C50,"")</f>
        <v/>
      </c>
      <c r="D43" s="14" t="str">
        <f>IF('地域再生協（入力sheet）'!D50&lt;&gt;0,'地域再生協（入力sheet）'!D50,"")</f>
        <v/>
      </c>
      <c r="E43" s="14" t="str">
        <f>IF('地域再生協（入力sheet）'!E50&lt;&gt;0,'地域再生協（入力sheet）'!E50,"")</f>
        <v/>
      </c>
      <c r="F43" s="68" t="str">
        <f>IF('地域再生協（入力sheet）'!F50&lt;&gt;0,'地域再生協（入力sheet）'!F50,"")</f>
        <v/>
      </c>
      <c r="G43" s="68" t="str">
        <f>IF('地域再生協（入力sheet）'!G50&lt;&gt;0,'地域再生協（入力sheet）'!G50,"")</f>
        <v/>
      </c>
      <c r="H43" s="68" t="str">
        <f>IF('地域再生協（入力sheet）'!H50&lt;&gt;0,'地域再生協（入力sheet）'!H50,"")</f>
        <v/>
      </c>
      <c r="I43" s="68" t="str">
        <f>IF('地域再生協（入力sheet）'!I50&lt;&gt;0,'地域再生協（入力sheet）'!I50,"")</f>
        <v/>
      </c>
      <c r="J43" s="68" t="str">
        <f>IF('地域再生協（入力sheet）'!J50&lt;&gt;0,'地域再生協（入力sheet）'!J50,"")</f>
        <v/>
      </c>
      <c r="K43" s="68" t="str">
        <f>IF('地域再生協（入力sheet）'!K50&lt;&gt;0,'地域再生協（入力sheet）'!K50,"")</f>
        <v/>
      </c>
      <c r="L43" s="135" t="str">
        <f>IF('地域再生協（入力sheet）'!L50&lt;&gt;0,'地域再生協（入力sheet）'!L50,"")</f>
        <v/>
      </c>
      <c r="M43" s="135" t="str">
        <f>IF('地域再生協（入力sheet）'!M50&lt;&gt;0,'地域再生協（入力sheet）'!M50,"")</f>
        <v/>
      </c>
      <c r="N43" s="135" t="str">
        <f>IF('地域再生協（入力sheet）'!N50&lt;&gt;0,'地域再生協（入力sheet）'!N50,"")</f>
        <v/>
      </c>
      <c r="O43" s="135" t="str">
        <f>IF('地域再生協（入力sheet）'!O50&lt;&gt;0,'地域再生協（入力sheet）'!O50,"")</f>
        <v/>
      </c>
      <c r="P43" s="135" t="str">
        <f>IF('地域再生協（入力sheet）'!P50&lt;&gt;0,'地域再生協（入力sheet）'!P50,"")</f>
        <v/>
      </c>
      <c r="Q43" s="122"/>
      <c r="R43" s="14"/>
      <c r="S43" s="14"/>
      <c r="T43" s="14"/>
      <c r="U43" s="14"/>
      <c r="V43" s="14"/>
      <c r="W43" s="118"/>
      <c r="X43" s="126"/>
      <c r="Y43" s="127"/>
      <c r="Z43" s="127"/>
      <c r="AA43" s="128"/>
    </row>
    <row r="44" spans="2:27">
      <c r="B44" s="4">
        <f>'地域再生協（入力sheet）'!B51</f>
        <v>37</v>
      </c>
      <c r="C44" s="14" t="str">
        <f>IF('地域再生協（入力sheet）'!C51&lt;&gt;0,'地域再生協（入力sheet）'!C51,"")</f>
        <v/>
      </c>
      <c r="D44" s="14" t="str">
        <f>IF('地域再生協（入力sheet）'!D51&lt;&gt;0,'地域再生協（入力sheet）'!D51,"")</f>
        <v/>
      </c>
      <c r="E44" s="14" t="str">
        <f>IF('地域再生協（入力sheet）'!E51&lt;&gt;0,'地域再生協（入力sheet）'!E51,"")</f>
        <v/>
      </c>
      <c r="F44" s="68" t="str">
        <f>IF('地域再生協（入力sheet）'!F51&lt;&gt;0,'地域再生協（入力sheet）'!F51,"")</f>
        <v/>
      </c>
      <c r="G44" s="68" t="str">
        <f>IF('地域再生協（入力sheet）'!G51&lt;&gt;0,'地域再生協（入力sheet）'!G51,"")</f>
        <v/>
      </c>
      <c r="H44" s="68" t="str">
        <f>IF('地域再生協（入力sheet）'!H51&lt;&gt;0,'地域再生協（入力sheet）'!H51,"")</f>
        <v/>
      </c>
      <c r="I44" s="68" t="str">
        <f>IF('地域再生協（入力sheet）'!I51&lt;&gt;0,'地域再生協（入力sheet）'!I51,"")</f>
        <v/>
      </c>
      <c r="J44" s="68" t="str">
        <f>IF('地域再生協（入力sheet）'!J51&lt;&gt;0,'地域再生協（入力sheet）'!J51,"")</f>
        <v/>
      </c>
      <c r="K44" s="68" t="str">
        <f>IF('地域再生協（入力sheet）'!K51&lt;&gt;0,'地域再生協（入力sheet）'!K51,"")</f>
        <v/>
      </c>
      <c r="L44" s="135" t="str">
        <f>IF('地域再生協（入力sheet）'!L51&lt;&gt;0,'地域再生協（入力sheet）'!L51,"")</f>
        <v/>
      </c>
      <c r="M44" s="135" t="str">
        <f>IF('地域再生協（入力sheet）'!M51&lt;&gt;0,'地域再生協（入力sheet）'!M51,"")</f>
        <v/>
      </c>
      <c r="N44" s="135" t="str">
        <f>IF('地域再生協（入力sheet）'!N51&lt;&gt;0,'地域再生協（入力sheet）'!N51,"")</f>
        <v/>
      </c>
      <c r="O44" s="135" t="str">
        <f>IF('地域再生協（入力sheet）'!O51&lt;&gt;0,'地域再生協（入力sheet）'!O51,"")</f>
        <v/>
      </c>
      <c r="P44" s="135" t="str">
        <f>IF('地域再生協（入力sheet）'!P51&lt;&gt;0,'地域再生協（入力sheet）'!P51,"")</f>
        <v/>
      </c>
      <c r="Q44" s="122"/>
      <c r="R44" s="14"/>
      <c r="S44" s="14"/>
      <c r="T44" s="14"/>
      <c r="U44" s="14"/>
      <c r="V44" s="14"/>
      <c r="W44" s="118"/>
      <c r="X44" s="126"/>
      <c r="Y44" s="127"/>
      <c r="Z44" s="127"/>
      <c r="AA44" s="128"/>
    </row>
    <row r="45" spans="2:27">
      <c r="B45" s="4">
        <f>'地域再生協（入力sheet）'!B52</f>
        <v>38</v>
      </c>
      <c r="C45" s="14" t="str">
        <f>IF('地域再生協（入力sheet）'!C52&lt;&gt;0,'地域再生協（入力sheet）'!C52,"")</f>
        <v/>
      </c>
      <c r="D45" s="14" t="str">
        <f>IF('地域再生協（入力sheet）'!D52&lt;&gt;0,'地域再生協（入力sheet）'!D52,"")</f>
        <v/>
      </c>
      <c r="E45" s="14" t="str">
        <f>IF('地域再生協（入力sheet）'!E52&lt;&gt;0,'地域再生協（入力sheet）'!E52,"")</f>
        <v/>
      </c>
      <c r="F45" s="68" t="str">
        <f>IF('地域再生協（入力sheet）'!F52&lt;&gt;0,'地域再生協（入力sheet）'!F52,"")</f>
        <v/>
      </c>
      <c r="G45" s="68" t="str">
        <f>IF('地域再生協（入力sheet）'!G52&lt;&gt;0,'地域再生協（入力sheet）'!G52,"")</f>
        <v/>
      </c>
      <c r="H45" s="68" t="str">
        <f>IF('地域再生協（入力sheet）'!H52&lt;&gt;0,'地域再生協（入力sheet）'!H52,"")</f>
        <v/>
      </c>
      <c r="I45" s="68" t="str">
        <f>IF('地域再生協（入力sheet）'!I52&lt;&gt;0,'地域再生協（入力sheet）'!I52,"")</f>
        <v/>
      </c>
      <c r="J45" s="68" t="str">
        <f>IF('地域再生協（入力sheet）'!J52&lt;&gt;0,'地域再生協（入力sheet）'!J52,"")</f>
        <v/>
      </c>
      <c r="K45" s="68" t="str">
        <f>IF('地域再生協（入力sheet）'!K52&lt;&gt;0,'地域再生協（入力sheet）'!K52,"")</f>
        <v/>
      </c>
      <c r="L45" s="135" t="str">
        <f>IF('地域再生協（入力sheet）'!L52&lt;&gt;0,'地域再生協（入力sheet）'!L52,"")</f>
        <v/>
      </c>
      <c r="M45" s="135" t="str">
        <f>IF('地域再生協（入力sheet）'!M52&lt;&gt;0,'地域再生協（入力sheet）'!M52,"")</f>
        <v/>
      </c>
      <c r="N45" s="135" t="str">
        <f>IF('地域再生協（入力sheet）'!N52&lt;&gt;0,'地域再生協（入力sheet）'!N52,"")</f>
        <v/>
      </c>
      <c r="O45" s="135" t="str">
        <f>IF('地域再生協（入力sheet）'!O52&lt;&gt;0,'地域再生協（入力sheet）'!O52,"")</f>
        <v/>
      </c>
      <c r="P45" s="135" t="str">
        <f>IF('地域再生協（入力sheet）'!P52&lt;&gt;0,'地域再生協（入力sheet）'!P52,"")</f>
        <v/>
      </c>
      <c r="Q45" s="122"/>
      <c r="R45" s="14"/>
      <c r="S45" s="14"/>
      <c r="T45" s="14"/>
      <c r="U45" s="14"/>
      <c r="V45" s="14"/>
      <c r="W45" s="118"/>
      <c r="X45" s="126"/>
      <c r="Y45" s="127"/>
      <c r="Z45" s="127"/>
      <c r="AA45" s="128"/>
    </row>
    <row r="46" spans="2:27">
      <c r="B46" s="4">
        <f>'地域再生協（入力sheet）'!B53</f>
        <v>39</v>
      </c>
      <c r="C46" s="14" t="str">
        <f>IF('地域再生協（入力sheet）'!C53&lt;&gt;0,'地域再生協（入力sheet）'!C53,"")</f>
        <v/>
      </c>
      <c r="D46" s="14" t="str">
        <f>IF('地域再生協（入力sheet）'!D53&lt;&gt;0,'地域再生協（入力sheet）'!D53,"")</f>
        <v/>
      </c>
      <c r="E46" s="14" t="str">
        <f>IF('地域再生協（入力sheet）'!E53&lt;&gt;0,'地域再生協（入力sheet）'!E53,"")</f>
        <v/>
      </c>
      <c r="F46" s="68" t="str">
        <f>IF('地域再生協（入力sheet）'!F53&lt;&gt;0,'地域再生協（入力sheet）'!F53,"")</f>
        <v/>
      </c>
      <c r="G46" s="68" t="str">
        <f>IF('地域再生協（入力sheet）'!G53&lt;&gt;0,'地域再生協（入力sheet）'!G53,"")</f>
        <v/>
      </c>
      <c r="H46" s="68" t="str">
        <f>IF('地域再生協（入力sheet）'!H53&lt;&gt;0,'地域再生協（入力sheet）'!H53,"")</f>
        <v/>
      </c>
      <c r="I46" s="68" t="str">
        <f>IF('地域再生協（入力sheet）'!I53&lt;&gt;0,'地域再生協（入力sheet）'!I53,"")</f>
        <v/>
      </c>
      <c r="J46" s="68" t="str">
        <f>IF('地域再生協（入力sheet）'!J53&lt;&gt;0,'地域再生協（入力sheet）'!J53,"")</f>
        <v/>
      </c>
      <c r="K46" s="68" t="str">
        <f>IF('地域再生協（入力sheet）'!K53&lt;&gt;0,'地域再生協（入力sheet）'!K53,"")</f>
        <v/>
      </c>
      <c r="L46" s="135" t="str">
        <f>IF('地域再生協（入力sheet）'!L53&lt;&gt;0,'地域再生協（入力sheet）'!L53,"")</f>
        <v/>
      </c>
      <c r="M46" s="135" t="str">
        <f>IF('地域再生協（入力sheet）'!M53&lt;&gt;0,'地域再生協（入力sheet）'!M53,"")</f>
        <v/>
      </c>
      <c r="N46" s="135" t="str">
        <f>IF('地域再生協（入力sheet）'!N53&lt;&gt;0,'地域再生協（入力sheet）'!N53,"")</f>
        <v/>
      </c>
      <c r="O46" s="135" t="str">
        <f>IF('地域再生協（入力sheet）'!O53&lt;&gt;0,'地域再生協（入力sheet）'!O53,"")</f>
        <v/>
      </c>
      <c r="P46" s="135" t="str">
        <f>IF('地域再生協（入力sheet）'!P53&lt;&gt;0,'地域再生協（入力sheet）'!P53,"")</f>
        <v/>
      </c>
      <c r="Q46" s="122"/>
      <c r="R46" s="14"/>
      <c r="S46" s="14"/>
      <c r="T46" s="14"/>
      <c r="U46" s="14"/>
      <c r="V46" s="14"/>
      <c r="W46" s="118"/>
      <c r="X46" s="126"/>
      <c r="Y46" s="127"/>
      <c r="Z46" s="127"/>
      <c r="AA46" s="128"/>
    </row>
    <row r="47" spans="2:27">
      <c r="B47" s="4">
        <f>'地域再生協（入力sheet）'!B54</f>
        <v>40</v>
      </c>
      <c r="C47" s="14" t="str">
        <f>IF('地域再生協（入力sheet）'!C54&lt;&gt;0,'地域再生協（入力sheet）'!C54,"")</f>
        <v/>
      </c>
      <c r="D47" s="14" t="str">
        <f>IF('地域再生協（入力sheet）'!D54&lt;&gt;0,'地域再生協（入力sheet）'!D54,"")</f>
        <v/>
      </c>
      <c r="E47" s="14" t="str">
        <f>IF('地域再生協（入力sheet）'!E54&lt;&gt;0,'地域再生協（入力sheet）'!E54,"")</f>
        <v/>
      </c>
      <c r="F47" s="68" t="str">
        <f>IF('地域再生協（入力sheet）'!F54&lt;&gt;0,'地域再生協（入力sheet）'!F54,"")</f>
        <v/>
      </c>
      <c r="G47" s="68" t="str">
        <f>IF('地域再生協（入力sheet）'!G54&lt;&gt;0,'地域再生協（入力sheet）'!G54,"")</f>
        <v/>
      </c>
      <c r="H47" s="68" t="str">
        <f>IF('地域再生協（入力sheet）'!H54&lt;&gt;0,'地域再生協（入力sheet）'!H54,"")</f>
        <v/>
      </c>
      <c r="I47" s="68" t="str">
        <f>IF('地域再生協（入力sheet）'!I54&lt;&gt;0,'地域再生協（入力sheet）'!I54,"")</f>
        <v/>
      </c>
      <c r="J47" s="68" t="str">
        <f>IF('地域再生協（入力sheet）'!J54&lt;&gt;0,'地域再生協（入力sheet）'!J54,"")</f>
        <v/>
      </c>
      <c r="K47" s="68" t="str">
        <f>IF('地域再生協（入力sheet）'!K54&lt;&gt;0,'地域再生協（入力sheet）'!K54,"")</f>
        <v/>
      </c>
      <c r="L47" s="135" t="str">
        <f>IF('地域再生協（入力sheet）'!L54&lt;&gt;0,'地域再生協（入力sheet）'!L54,"")</f>
        <v/>
      </c>
      <c r="M47" s="135" t="str">
        <f>IF('地域再生協（入力sheet）'!M54&lt;&gt;0,'地域再生協（入力sheet）'!M54,"")</f>
        <v/>
      </c>
      <c r="N47" s="135" t="str">
        <f>IF('地域再生協（入力sheet）'!N54&lt;&gt;0,'地域再生協（入力sheet）'!N54,"")</f>
        <v/>
      </c>
      <c r="O47" s="135" t="str">
        <f>IF('地域再生協（入力sheet）'!O54&lt;&gt;0,'地域再生協（入力sheet）'!O54,"")</f>
        <v/>
      </c>
      <c r="P47" s="135" t="str">
        <f>IF('地域再生協（入力sheet）'!P54&lt;&gt;0,'地域再生協（入力sheet）'!P54,"")</f>
        <v/>
      </c>
      <c r="Q47" s="122"/>
      <c r="R47" s="14"/>
      <c r="S47" s="14"/>
      <c r="T47" s="14"/>
      <c r="U47" s="14"/>
      <c r="V47" s="14"/>
      <c r="W47" s="118"/>
      <c r="X47" s="126"/>
      <c r="Y47" s="127"/>
      <c r="Z47" s="127"/>
      <c r="AA47" s="128"/>
    </row>
    <row r="48" spans="2:27">
      <c r="B48" s="4">
        <f>'地域再生協（入力sheet）'!B55</f>
        <v>41</v>
      </c>
      <c r="C48" s="14" t="str">
        <f>IF('地域再生協（入力sheet）'!C55&lt;&gt;0,'地域再生協（入力sheet）'!C55,"")</f>
        <v/>
      </c>
      <c r="D48" s="14" t="str">
        <f>IF('地域再生協（入力sheet）'!D55&lt;&gt;0,'地域再生協（入力sheet）'!D55,"")</f>
        <v/>
      </c>
      <c r="E48" s="14" t="str">
        <f>IF('地域再生協（入力sheet）'!E55&lt;&gt;0,'地域再生協（入力sheet）'!E55,"")</f>
        <v/>
      </c>
      <c r="F48" s="68" t="str">
        <f>IF('地域再生協（入力sheet）'!F55&lt;&gt;0,'地域再生協（入力sheet）'!F55,"")</f>
        <v/>
      </c>
      <c r="G48" s="68" t="str">
        <f>IF('地域再生協（入力sheet）'!G55&lt;&gt;0,'地域再生協（入力sheet）'!G55,"")</f>
        <v/>
      </c>
      <c r="H48" s="68" t="str">
        <f>IF('地域再生協（入力sheet）'!H55&lt;&gt;0,'地域再生協（入力sheet）'!H55,"")</f>
        <v/>
      </c>
      <c r="I48" s="68" t="str">
        <f>IF('地域再生協（入力sheet）'!I55&lt;&gt;0,'地域再生協（入力sheet）'!I55,"")</f>
        <v/>
      </c>
      <c r="J48" s="68" t="str">
        <f>IF('地域再生協（入力sheet）'!J55&lt;&gt;0,'地域再生協（入力sheet）'!J55,"")</f>
        <v/>
      </c>
      <c r="K48" s="68" t="str">
        <f>IF('地域再生協（入力sheet）'!K55&lt;&gt;0,'地域再生協（入力sheet）'!K55,"")</f>
        <v/>
      </c>
      <c r="L48" s="135" t="str">
        <f>IF('地域再生協（入力sheet）'!L55&lt;&gt;0,'地域再生協（入力sheet）'!L55,"")</f>
        <v/>
      </c>
      <c r="M48" s="135" t="str">
        <f>IF('地域再生協（入力sheet）'!M55&lt;&gt;0,'地域再生協（入力sheet）'!M55,"")</f>
        <v/>
      </c>
      <c r="N48" s="135" t="str">
        <f>IF('地域再生協（入力sheet）'!N55&lt;&gt;0,'地域再生協（入力sheet）'!N55,"")</f>
        <v/>
      </c>
      <c r="O48" s="135" t="str">
        <f>IF('地域再生協（入力sheet）'!O55&lt;&gt;0,'地域再生協（入力sheet）'!O55,"")</f>
        <v/>
      </c>
      <c r="P48" s="135" t="str">
        <f>IF('地域再生協（入力sheet）'!P55&lt;&gt;0,'地域再生協（入力sheet）'!P55,"")</f>
        <v/>
      </c>
      <c r="Q48" s="122"/>
      <c r="R48" s="14"/>
      <c r="S48" s="14"/>
      <c r="T48" s="14"/>
      <c r="U48" s="14"/>
      <c r="V48" s="14"/>
      <c r="W48" s="118"/>
      <c r="X48" s="126"/>
      <c r="Y48" s="127"/>
      <c r="Z48" s="127"/>
      <c r="AA48" s="128"/>
    </row>
    <row r="49" spans="2:27">
      <c r="B49" s="4">
        <f>'地域再生協（入力sheet）'!B56</f>
        <v>42</v>
      </c>
      <c r="C49" s="14" t="str">
        <f>IF('地域再生協（入力sheet）'!C56&lt;&gt;0,'地域再生協（入力sheet）'!C56,"")</f>
        <v/>
      </c>
      <c r="D49" s="14" t="str">
        <f>IF('地域再生協（入力sheet）'!D56&lt;&gt;0,'地域再生協（入力sheet）'!D56,"")</f>
        <v/>
      </c>
      <c r="E49" s="14" t="str">
        <f>IF('地域再生協（入力sheet）'!E56&lt;&gt;0,'地域再生協（入力sheet）'!E56,"")</f>
        <v/>
      </c>
      <c r="F49" s="68" t="str">
        <f>IF('地域再生協（入力sheet）'!F56&lt;&gt;0,'地域再生協（入力sheet）'!F56,"")</f>
        <v/>
      </c>
      <c r="G49" s="68" t="str">
        <f>IF('地域再生協（入力sheet）'!G56&lt;&gt;0,'地域再生協（入力sheet）'!G56,"")</f>
        <v/>
      </c>
      <c r="H49" s="68" t="str">
        <f>IF('地域再生協（入力sheet）'!H56&lt;&gt;0,'地域再生協（入力sheet）'!H56,"")</f>
        <v/>
      </c>
      <c r="I49" s="68" t="str">
        <f>IF('地域再生協（入力sheet）'!I56&lt;&gt;0,'地域再生協（入力sheet）'!I56,"")</f>
        <v/>
      </c>
      <c r="J49" s="68" t="str">
        <f>IF('地域再生協（入力sheet）'!J56&lt;&gt;0,'地域再生協（入力sheet）'!J56,"")</f>
        <v/>
      </c>
      <c r="K49" s="68" t="str">
        <f>IF('地域再生協（入力sheet）'!K56&lt;&gt;0,'地域再生協（入力sheet）'!K56,"")</f>
        <v/>
      </c>
      <c r="L49" s="135" t="str">
        <f>IF('地域再生協（入力sheet）'!L56&lt;&gt;0,'地域再生協（入力sheet）'!L56,"")</f>
        <v/>
      </c>
      <c r="M49" s="135" t="str">
        <f>IF('地域再生協（入力sheet）'!M56&lt;&gt;0,'地域再生協（入力sheet）'!M56,"")</f>
        <v/>
      </c>
      <c r="N49" s="135" t="str">
        <f>IF('地域再生協（入力sheet）'!N56&lt;&gt;0,'地域再生協（入力sheet）'!N56,"")</f>
        <v/>
      </c>
      <c r="O49" s="135" t="str">
        <f>IF('地域再生協（入力sheet）'!O56&lt;&gt;0,'地域再生協（入力sheet）'!O56,"")</f>
        <v/>
      </c>
      <c r="P49" s="135" t="str">
        <f>IF('地域再生協（入力sheet）'!P56&lt;&gt;0,'地域再生協（入力sheet）'!P56,"")</f>
        <v/>
      </c>
      <c r="Q49" s="122"/>
      <c r="R49" s="14"/>
      <c r="S49" s="14"/>
      <c r="T49" s="14"/>
      <c r="U49" s="14"/>
      <c r="V49" s="14"/>
      <c r="W49" s="118"/>
      <c r="X49" s="126"/>
      <c r="Y49" s="127"/>
      <c r="Z49" s="127"/>
      <c r="AA49" s="128"/>
    </row>
    <row r="50" spans="2:27">
      <c r="B50" s="4">
        <f>'地域再生協（入力sheet）'!B57</f>
        <v>43</v>
      </c>
      <c r="C50" s="14" t="str">
        <f>IF('地域再生協（入力sheet）'!C57&lt;&gt;0,'地域再生協（入力sheet）'!C57,"")</f>
        <v/>
      </c>
      <c r="D50" s="14" t="str">
        <f>IF('地域再生協（入力sheet）'!D57&lt;&gt;0,'地域再生協（入力sheet）'!D57,"")</f>
        <v/>
      </c>
      <c r="E50" s="14" t="str">
        <f>IF('地域再生協（入力sheet）'!E57&lt;&gt;0,'地域再生協（入力sheet）'!E57,"")</f>
        <v/>
      </c>
      <c r="F50" s="68" t="str">
        <f>IF('地域再生協（入力sheet）'!F57&lt;&gt;0,'地域再生協（入力sheet）'!F57,"")</f>
        <v/>
      </c>
      <c r="G50" s="68" t="str">
        <f>IF('地域再生協（入力sheet）'!G57&lt;&gt;0,'地域再生協（入力sheet）'!G57,"")</f>
        <v/>
      </c>
      <c r="H50" s="68" t="str">
        <f>IF('地域再生協（入力sheet）'!H57&lt;&gt;0,'地域再生協（入力sheet）'!H57,"")</f>
        <v/>
      </c>
      <c r="I50" s="68" t="str">
        <f>IF('地域再生協（入力sheet）'!I57&lt;&gt;0,'地域再生協（入力sheet）'!I57,"")</f>
        <v/>
      </c>
      <c r="J50" s="68" t="str">
        <f>IF('地域再生協（入力sheet）'!J57&lt;&gt;0,'地域再生協（入力sheet）'!J57,"")</f>
        <v/>
      </c>
      <c r="K50" s="68" t="str">
        <f>IF('地域再生協（入力sheet）'!K57&lt;&gt;0,'地域再生協（入力sheet）'!K57,"")</f>
        <v/>
      </c>
      <c r="L50" s="135" t="str">
        <f>IF('地域再生協（入力sheet）'!L57&lt;&gt;0,'地域再生協（入力sheet）'!L57,"")</f>
        <v/>
      </c>
      <c r="M50" s="135" t="str">
        <f>IF('地域再生協（入力sheet）'!M57&lt;&gt;0,'地域再生協（入力sheet）'!M57,"")</f>
        <v/>
      </c>
      <c r="N50" s="135" t="str">
        <f>IF('地域再生協（入力sheet）'!N57&lt;&gt;0,'地域再生協（入力sheet）'!N57,"")</f>
        <v/>
      </c>
      <c r="O50" s="135" t="str">
        <f>IF('地域再生協（入力sheet）'!O57&lt;&gt;0,'地域再生協（入力sheet）'!O57,"")</f>
        <v/>
      </c>
      <c r="P50" s="135" t="str">
        <f>IF('地域再生協（入力sheet）'!P57&lt;&gt;0,'地域再生協（入力sheet）'!P57,"")</f>
        <v/>
      </c>
      <c r="Q50" s="122"/>
      <c r="R50" s="14"/>
      <c r="S50" s="14"/>
      <c r="T50" s="14"/>
      <c r="U50" s="14"/>
      <c r="V50" s="14"/>
      <c r="W50" s="118"/>
      <c r="X50" s="126"/>
      <c r="Y50" s="127"/>
      <c r="Z50" s="127"/>
      <c r="AA50" s="128"/>
    </row>
    <row r="51" spans="2:27">
      <c r="B51" s="4">
        <f>'地域再生協（入力sheet）'!B58</f>
        <v>44</v>
      </c>
      <c r="C51" s="14" t="str">
        <f>IF('地域再生協（入力sheet）'!C58&lt;&gt;0,'地域再生協（入力sheet）'!C58,"")</f>
        <v/>
      </c>
      <c r="D51" s="14" t="str">
        <f>IF('地域再生協（入力sheet）'!D58&lt;&gt;0,'地域再生協（入力sheet）'!D58,"")</f>
        <v/>
      </c>
      <c r="E51" s="14" t="str">
        <f>IF('地域再生協（入力sheet）'!E58&lt;&gt;0,'地域再生協（入力sheet）'!E58,"")</f>
        <v/>
      </c>
      <c r="F51" s="68" t="str">
        <f>IF('地域再生協（入力sheet）'!F58&lt;&gt;0,'地域再生協（入力sheet）'!F58,"")</f>
        <v/>
      </c>
      <c r="G51" s="68" t="str">
        <f>IF('地域再生協（入力sheet）'!G58&lt;&gt;0,'地域再生協（入力sheet）'!G58,"")</f>
        <v/>
      </c>
      <c r="H51" s="68" t="str">
        <f>IF('地域再生協（入力sheet）'!H58&lt;&gt;0,'地域再生協（入力sheet）'!H58,"")</f>
        <v/>
      </c>
      <c r="I51" s="68" t="str">
        <f>IF('地域再生協（入力sheet）'!I58&lt;&gt;0,'地域再生協（入力sheet）'!I58,"")</f>
        <v/>
      </c>
      <c r="J51" s="68" t="str">
        <f>IF('地域再生協（入力sheet）'!J58&lt;&gt;0,'地域再生協（入力sheet）'!J58,"")</f>
        <v/>
      </c>
      <c r="K51" s="68" t="str">
        <f>IF('地域再生協（入力sheet）'!K58&lt;&gt;0,'地域再生協（入力sheet）'!K58,"")</f>
        <v/>
      </c>
      <c r="L51" s="135" t="str">
        <f>IF('地域再生協（入力sheet）'!L58&lt;&gt;0,'地域再生協（入力sheet）'!L58,"")</f>
        <v/>
      </c>
      <c r="M51" s="135" t="str">
        <f>IF('地域再生協（入力sheet）'!M58&lt;&gt;0,'地域再生協（入力sheet）'!M58,"")</f>
        <v/>
      </c>
      <c r="N51" s="135" t="str">
        <f>IF('地域再生協（入力sheet）'!N58&lt;&gt;0,'地域再生協（入力sheet）'!N58,"")</f>
        <v/>
      </c>
      <c r="O51" s="135" t="str">
        <f>IF('地域再生協（入力sheet）'!O58&lt;&gt;0,'地域再生協（入力sheet）'!O58,"")</f>
        <v/>
      </c>
      <c r="P51" s="135" t="str">
        <f>IF('地域再生協（入力sheet）'!P58&lt;&gt;0,'地域再生協（入力sheet）'!P58,"")</f>
        <v/>
      </c>
      <c r="Q51" s="122"/>
      <c r="R51" s="14"/>
      <c r="S51" s="14"/>
      <c r="T51" s="14"/>
      <c r="U51" s="14"/>
      <c r="V51" s="14"/>
      <c r="W51" s="118"/>
      <c r="X51" s="126"/>
      <c r="Y51" s="127"/>
      <c r="Z51" s="127"/>
      <c r="AA51" s="128"/>
    </row>
    <row r="52" spans="2:27">
      <c r="B52" s="4">
        <f>'地域再生協（入力sheet）'!B59</f>
        <v>45</v>
      </c>
      <c r="C52" s="14" t="str">
        <f>IF('地域再生協（入力sheet）'!C59&lt;&gt;0,'地域再生協（入力sheet）'!C59,"")</f>
        <v/>
      </c>
      <c r="D52" s="14" t="str">
        <f>IF('地域再生協（入力sheet）'!D59&lt;&gt;0,'地域再生協（入力sheet）'!D59,"")</f>
        <v/>
      </c>
      <c r="E52" s="14" t="str">
        <f>IF('地域再生協（入力sheet）'!E59&lt;&gt;0,'地域再生協（入力sheet）'!E59,"")</f>
        <v/>
      </c>
      <c r="F52" s="68" t="str">
        <f>IF('地域再生協（入力sheet）'!F59&lt;&gt;0,'地域再生協（入力sheet）'!F59,"")</f>
        <v/>
      </c>
      <c r="G52" s="68" t="str">
        <f>IF('地域再生協（入力sheet）'!G59&lt;&gt;0,'地域再生協（入力sheet）'!G59,"")</f>
        <v/>
      </c>
      <c r="H52" s="68" t="str">
        <f>IF('地域再生協（入力sheet）'!H59&lt;&gt;0,'地域再生協（入力sheet）'!H59,"")</f>
        <v/>
      </c>
      <c r="I52" s="68" t="str">
        <f>IF('地域再生協（入力sheet）'!I59&lt;&gt;0,'地域再生協（入力sheet）'!I59,"")</f>
        <v/>
      </c>
      <c r="J52" s="68" t="str">
        <f>IF('地域再生協（入力sheet）'!J59&lt;&gt;0,'地域再生協（入力sheet）'!J59,"")</f>
        <v/>
      </c>
      <c r="K52" s="68" t="str">
        <f>IF('地域再生協（入力sheet）'!K59&lt;&gt;0,'地域再生協（入力sheet）'!K59,"")</f>
        <v/>
      </c>
      <c r="L52" s="135" t="str">
        <f>IF('地域再生協（入力sheet）'!L59&lt;&gt;0,'地域再生協（入力sheet）'!L59,"")</f>
        <v/>
      </c>
      <c r="M52" s="135" t="str">
        <f>IF('地域再生協（入力sheet）'!M59&lt;&gt;0,'地域再生協（入力sheet）'!M59,"")</f>
        <v/>
      </c>
      <c r="N52" s="135" t="str">
        <f>IF('地域再生協（入力sheet）'!N59&lt;&gt;0,'地域再生協（入力sheet）'!N59,"")</f>
        <v/>
      </c>
      <c r="O52" s="135" t="str">
        <f>IF('地域再生協（入力sheet）'!O59&lt;&gt;0,'地域再生協（入力sheet）'!O59,"")</f>
        <v/>
      </c>
      <c r="P52" s="135" t="str">
        <f>IF('地域再生協（入力sheet）'!P59&lt;&gt;0,'地域再生協（入力sheet）'!P59,"")</f>
        <v/>
      </c>
      <c r="Q52" s="122"/>
      <c r="R52" s="14"/>
      <c r="S52" s="14"/>
      <c r="T52" s="14"/>
      <c r="U52" s="14"/>
      <c r="V52" s="14"/>
      <c r="W52" s="118"/>
      <c r="X52" s="126"/>
      <c r="Y52" s="127"/>
      <c r="Z52" s="127"/>
      <c r="AA52" s="128"/>
    </row>
    <row r="53" spans="2:27">
      <c r="B53" s="4">
        <f>'地域再生協（入力sheet）'!B60</f>
        <v>46</v>
      </c>
      <c r="C53" s="14" t="str">
        <f>IF('地域再生協（入力sheet）'!C60&lt;&gt;0,'地域再生協（入力sheet）'!C60,"")</f>
        <v/>
      </c>
      <c r="D53" s="14" t="str">
        <f>IF('地域再生協（入力sheet）'!D60&lt;&gt;0,'地域再生協（入力sheet）'!D60,"")</f>
        <v/>
      </c>
      <c r="E53" s="14" t="str">
        <f>IF('地域再生協（入力sheet）'!E60&lt;&gt;0,'地域再生協（入力sheet）'!E60,"")</f>
        <v/>
      </c>
      <c r="F53" s="68" t="str">
        <f>IF('地域再生協（入力sheet）'!F60&lt;&gt;0,'地域再生協（入力sheet）'!F60,"")</f>
        <v/>
      </c>
      <c r="G53" s="68" t="str">
        <f>IF('地域再生協（入力sheet）'!G60&lt;&gt;0,'地域再生協（入力sheet）'!G60,"")</f>
        <v/>
      </c>
      <c r="H53" s="68" t="str">
        <f>IF('地域再生協（入力sheet）'!H60&lt;&gt;0,'地域再生協（入力sheet）'!H60,"")</f>
        <v/>
      </c>
      <c r="I53" s="68" t="str">
        <f>IF('地域再生協（入力sheet）'!I60&lt;&gt;0,'地域再生協（入力sheet）'!I60,"")</f>
        <v/>
      </c>
      <c r="J53" s="68" t="str">
        <f>IF('地域再生協（入力sheet）'!J60&lt;&gt;0,'地域再生協（入力sheet）'!J60,"")</f>
        <v/>
      </c>
      <c r="K53" s="68" t="str">
        <f>IF('地域再生協（入力sheet）'!K60&lt;&gt;0,'地域再生協（入力sheet）'!K60,"")</f>
        <v/>
      </c>
      <c r="L53" s="135" t="str">
        <f>IF('地域再生協（入力sheet）'!L60&lt;&gt;0,'地域再生協（入力sheet）'!L60,"")</f>
        <v/>
      </c>
      <c r="M53" s="135" t="str">
        <f>IF('地域再生協（入力sheet）'!M60&lt;&gt;0,'地域再生協（入力sheet）'!M60,"")</f>
        <v/>
      </c>
      <c r="N53" s="135" t="str">
        <f>IF('地域再生協（入力sheet）'!N60&lt;&gt;0,'地域再生協（入力sheet）'!N60,"")</f>
        <v/>
      </c>
      <c r="O53" s="135" t="str">
        <f>IF('地域再生協（入力sheet）'!O60&lt;&gt;0,'地域再生協（入力sheet）'!O60,"")</f>
        <v/>
      </c>
      <c r="P53" s="135" t="str">
        <f>IF('地域再生協（入力sheet）'!P60&lt;&gt;0,'地域再生協（入力sheet）'!P60,"")</f>
        <v/>
      </c>
      <c r="Q53" s="122"/>
      <c r="R53" s="14"/>
      <c r="S53" s="14"/>
      <c r="T53" s="14"/>
      <c r="U53" s="14"/>
      <c r="V53" s="14"/>
      <c r="W53" s="118"/>
      <c r="X53" s="126"/>
      <c r="Y53" s="127"/>
      <c r="Z53" s="127"/>
      <c r="AA53" s="128"/>
    </row>
    <row r="54" spans="2:27">
      <c r="B54" s="4">
        <f>'地域再生協（入力sheet）'!B61</f>
        <v>47</v>
      </c>
      <c r="C54" s="14" t="str">
        <f>IF('地域再生協（入力sheet）'!C61&lt;&gt;0,'地域再生協（入力sheet）'!C61,"")</f>
        <v/>
      </c>
      <c r="D54" s="14" t="str">
        <f>IF('地域再生協（入力sheet）'!D61&lt;&gt;0,'地域再生協（入力sheet）'!D61,"")</f>
        <v/>
      </c>
      <c r="E54" s="14" t="str">
        <f>IF('地域再生協（入力sheet）'!E61&lt;&gt;0,'地域再生協（入力sheet）'!E61,"")</f>
        <v/>
      </c>
      <c r="F54" s="68" t="str">
        <f>IF('地域再生協（入力sheet）'!F61&lt;&gt;0,'地域再生協（入力sheet）'!F61,"")</f>
        <v/>
      </c>
      <c r="G54" s="68" t="str">
        <f>IF('地域再生協（入力sheet）'!G61&lt;&gt;0,'地域再生協（入力sheet）'!G61,"")</f>
        <v/>
      </c>
      <c r="H54" s="68" t="str">
        <f>IF('地域再生協（入力sheet）'!H61&lt;&gt;0,'地域再生協（入力sheet）'!H61,"")</f>
        <v/>
      </c>
      <c r="I54" s="68" t="str">
        <f>IF('地域再生協（入力sheet）'!I61&lt;&gt;0,'地域再生協（入力sheet）'!I61,"")</f>
        <v/>
      </c>
      <c r="J54" s="68" t="str">
        <f>IF('地域再生協（入力sheet）'!J61&lt;&gt;0,'地域再生協（入力sheet）'!J61,"")</f>
        <v/>
      </c>
      <c r="K54" s="68" t="str">
        <f>IF('地域再生協（入力sheet）'!K61&lt;&gt;0,'地域再生協（入力sheet）'!K61,"")</f>
        <v/>
      </c>
      <c r="L54" s="135" t="str">
        <f>IF('地域再生協（入力sheet）'!L61&lt;&gt;0,'地域再生協（入力sheet）'!L61,"")</f>
        <v/>
      </c>
      <c r="M54" s="135" t="str">
        <f>IF('地域再生協（入力sheet）'!M61&lt;&gt;0,'地域再生協（入力sheet）'!M61,"")</f>
        <v/>
      </c>
      <c r="N54" s="135" t="str">
        <f>IF('地域再生協（入力sheet）'!N61&lt;&gt;0,'地域再生協（入力sheet）'!N61,"")</f>
        <v/>
      </c>
      <c r="O54" s="135" t="str">
        <f>IF('地域再生協（入力sheet）'!O61&lt;&gt;0,'地域再生協（入力sheet）'!O61,"")</f>
        <v/>
      </c>
      <c r="P54" s="135" t="str">
        <f>IF('地域再生協（入力sheet）'!P61&lt;&gt;0,'地域再生協（入力sheet）'!P61,"")</f>
        <v/>
      </c>
      <c r="Q54" s="122"/>
      <c r="R54" s="14"/>
      <c r="S54" s="14"/>
      <c r="T54" s="14"/>
      <c r="U54" s="14"/>
      <c r="V54" s="14"/>
      <c r="W54" s="118"/>
      <c r="X54" s="126"/>
      <c r="Y54" s="127"/>
      <c r="Z54" s="127"/>
      <c r="AA54" s="128"/>
    </row>
    <row r="55" spans="2:27">
      <c r="B55" s="4">
        <f>'地域再生協（入力sheet）'!B62</f>
        <v>48</v>
      </c>
      <c r="C55" s="14" t="str">
        <f>IF('地域再生協（入力sheet）'!C62&lt;&gt;0,'地域再生協（入力sheet）'!C62,"")</f>
        <v/>
      </c>
      <c r="D55" s="14" t="str">
        <f>IF('地域再生協（入力sheet）'!D62&lt;&gt;0,'地域再生協（入力sheet）'!D62,"")</f>
        <v/>
      </c>
      <c r="E55" s="14" t="str">
        <f>IF('地域再生協（入力sheet）'!E62&lt;&gt;0,'地域再生協（入力sheet）'!E62,"")</f>
        <v/>
      </c>
      <c r="F55" s="68" t="str">
        <f>IF('地域再生協（入力sheet）'!F62&lt;&gt;0,'地域再生協（入力sheet）'!F62,"")</f>
        <v/>
      </c>
      <c r="G55" s="68" t="str">
        <f>IF('地域再生協（入力sheet）'!G62&lt;&gt;0,'地域再生協（入力sheet）'!G62,"")</f>
        <v/>
      </c>
      <c r="H55" s="68" t="str">
        <f>IF('地域再生協（入力sheet）'!H62&lt;&gt;0,'地域再生協（入力sheet）'!H62,"")</f>
        <v/>
      </c>
      <c r="I55" s="68" t="str">
        <f>IF('地域再生協（入力sheet）'!I62&lt;&gt;0,'地域再生協（入力sheet）'!I62,"")</f>
        <v/>
      </c>
      <c r="J55" s="68" t="str">
        <f>IF('地域再生協（入力sheet）'!J62&lt;&gt;0,'地域再生協（入力sheet）'!J62,"")</f>
        <v/>
      </c>
      <c r="K55" s="68" t="str">
        <f>IF('地域再生協（入力sheet）'!K62&lt;&gt;0,'地域再生協（入力sheet）'!K62,"")</f>
        <v/>
      </c>
      <c r="L55" s="135" t="str">
        <f>IF('地域再生協（入力sheet）'!L62&lt;&gt;0,'地域再生協（入力sheet）'!L62,"")</f>
        <v/>
      </c>
      <c r="M55" s="135" t="str">
        <f>IF('地域再生協（入力sheet）'!M62&lt;&gt;0,'地域再生協（入力sheet）'!M62,"")</f>
        <v/>
      </c>
      <c r="N55" s="135" t="str">
        <f>IF('地域再生協（入力sheet）'!N62&lt;&gt;0,'地域再生協（入力sheet）'!N62,"")</f>
        <v/>
      </c>
      <c r="O55" s="135" t="str">
        <f>IF('地域再生協（入力sheet）'!O62&lt;&gt;0,'地域再生協（入力sheet）'!O62,"")</f>
        <v/>
      </c>
      <c r="P55" s="135" t="str">
        <f>IF('地域再生協（入力sheet）'!P62&lt;&gt;0,'地域再生協（入力sheet）'!P62,"")</f>
        <v/>
      </c>
      <c r="Q55" s="122"/>
      <c r="R55" s="14"/>
      <c r="S55" s="14"/>
      <c r="T55" s="14"/>
      <c r="U55" s="14"/>
      <c r="V55" s="14"/>
      <c r="W55" s="118"/>
      <c r="X55" s="126"/>
      <c r="Y55" s="127"/>
      <c r="Z55" s="127"/>
      <c r="AA55" s="128"/>
    </row>
    <row r="56" spans="2:27">
      <c r="B56" s="4">
        <f>'地域再生協（入力sheet）'!B63</f>
        <v>49</v>
      </c>
      <c r="C56" s="14" t="str">
        <f>IF('地域再生協（入力sheet）'!C63&lt;&gt;0,'地域再生協（入力sheet）'!C63,"")</f>
        <v/>
      </c>
      <c r="D56" s="14" t="str">
        <f>IF('地域再生協（入力sheet）'!D63&lt;&gt;0,'地域再生協（入力sheet）'!D63,"")</f>
        <v/>
      </c>
      <c r="E56" s="14" t="str">
        <f>IF('地域再生協（入力sheet）'!E63&lt;&gt;0,'地域再生協（入力sheet）'!E63,"")</f>
        <v/>
      </c>
      <c r="F56" s="68" t="str">
        <f>IF('地域再生協（入力sheet）'!F63&lt;&gt;0,'地域再生協（入力sheet）'!F63,"")</f>
        <v/>
      </c>
      <c r="G56" s="68" t="str">
        <f>IF('地域再生協（入力sheet）'!G63&lt;&gt;0,'地域再生協（入力sheet）'!G63,"")</f>
        <v/>
      </c>
      <c r="H56" s="68" t="str">
        <f>IF('地域再生協（入力sheet）'!H63&lt;&gt;0,'地域再生協（入力sheet）'!H63,"")</f>
        <v/>
      </c>
      <c r="I56" s="68" t="str">
        <f>IF('地域再生協（入力sheet）'!I63&lt;&gt;0,'地域再生協（入力sheet）'!I63,"")</f>
        <v/>
      </c>
      <c r="J56" s="68" t="str">
        <f>IF('地域再生協（入力sheet）'!J63&lt;&gt;0,'地域再生協（入力sheet）'!J63,"")</f>
        <v/>
      </c>
      <c r="K56" s="68" t="str">
        <f>IF('地域再生協（入力sheet）'!K63&lt;&gt;0,'地域再生協（入力sheet）'!K63,"")</f>
        <v/>
      </c>
      <c r="L56" s="135" t="str">
        <f>IF('地域再生協（入力sheet）'!L63&lt;&gt;0,'地域再生協（入力sheet）'!L63,"")</f>
        <v/>
      </c>
      <c r="M56" s="135" t="str">
        <f>IF('地域再生協（入力sheet）'!M63&lt;&gt;0,'地域再生協（入力sheet）'!M63,"")</f>
        <v/>
      </c>
      <c r="N56" s="135" t="str">
        <f>IF('地域再生協（入力sheet）'!N63&lt;&gt;0,'地域再生協（入力sheet）'!N63,"")</f>
        <v/>
      </c>
      <c r="O56" s="135" t="str">
        <f>IF('地域再生協（入力sheet）'!O63&lt;&gt;0,'地域再生協（入力sheet）'!O63,"")</f>
        <v/>
      </c>
      <c r="P56" s="135" t="str">
        <f>IF('地域再生協（入力sheet）'!P63&lt;&gt;0,'地域再生協（入力sheet）'!P63,"")</f>
        <v/>
      </c>
      <c r="Q56" s="122"/>
      <c r="R56" s="14"/>
      <c r="S56" s="14"/>
      <c r="T56" s="14"/>
      <c r="U56" s="14"/>
      <c r="V56" s="14"/>
      <c r="W56" s="118"/>
      <c r="X56" s="126"/>
      <c r="Y56" s="127"/>
      <c r="Z56" s="127"/>
      <c r="AA56" s="128"/>
    </row>
    <row r="57" spans="2:27">
      <c r="B57" s="4">
        <f>'地域再生協（入力sheet）'!B64</f>
        <v>50</v>
      </c>
      <c r="C57" s="14" t="str">
        <f>IF('地域再生協（入力sheet）'!C64&lt;&gt;0,'地域再生協（入力sheet）'!C64,"")</f>
        <v/>
      </c>
      <c r="D57" s="14" t="str">
        <f>IF('地域再生協（入力sheet）'!D64&lt;&gt;0,'地域再生協（入力sheet）'!D64,"")</f>
        <v/>
      </c>
      <c r="E57" s="14" t="str">
        <f>IF('地域再生協（入力sheet）'!E64&lt;&gt;0,'地域再生協（入力sheet）'!E64,"")</f>
        <v/>
      </c>
      <c r="F57" s="68" t="str">
        <f>IF('地域再生協（入力sheet）'!F64&lt;&gt;0,'地域再生協（入力sheet）'!F64,"")</f>
        <v/>
      </c>
      <c r="G57" s="68" t="str">
        <f>IF('地域再生協（入力sheet）'!G64&lt;&gt;0,'地域再生協（入力sheet）'!G64,"")</f>
        <v/>
      </c>
      <c r="H57" s="68" t="str">
        <f>IF('地域再生協（入力sheet）'!H64&lt;&gt;0,'地域再生協（入力sheet）'!H64,"")</f>
        <v/>
      </c>
      <c r="I57" s="68" t="str">
        <f>IF('地域再生協（入力sheet）'!I64&lt;&gt;0,'地域再生協（入力sheet）'!I64,"")</f>
        <v/>
      </c>
      <c r="J57" s="68" t="str">
        <f>IF('地域再生協（入力sheet）'!J64&lt;&gt;0,'地域再生協（入力sheet）'!J64,"")</f>
        <v/>
      </c>
      <c r="K57" s="68" t="str">
        <f>IF('地域再生協（入力sheet）'!K64&lt;&gt;0,'地域再生協（入力sheet）'!K64,"")</f>
        <v/>
      </c>
      <c r="L57" s="135" t="str">
        <f>IF('地域再生協（入力sheet）'!L64&lt;&gt;0,'地域再生協（入力sheet）'!L64,"")</f>
        <v/>
      </c>
      <c r="M57" s="135" t="str">
        <f>IF('地域再生協（入力sheet）'!M64&lt;&gt;0,'地域再生協（入力sheet）'!M64,"")</f>
        <v/>
      </c>
      <c r="N57" s="135" t="str">
        <f>IF('地域再生協（入力sheet）'!N64&lt;&gt;0,'地域再生協（入力sheet）'!N64,"")</f>
        <v/>
      </c>
      <c r="O57" s="135" t="str">
        <f>IF('地域再生協（入力sheet）'!O64&lt;&gt;0,'地域再生協（入力sheet）'!O64,"")</f>
        <v/>
      </c>
      <c r="P57" s="135" t="str">
        <f>IF('地域再生協（入力sheet）'!P64&lt;&gt;0,'地域再生協（入力sheet）'!P64,"")</f>
        <v/>
      </c>
      <c r="Q57" s="122"/>
      <c r="R57" s="14"/>
      <c r="S57" s="14"/>
      <c r="T57" s="14"/>
      <c r="U57" s="14"/>
      <c r="V57" s="14"/>
      <c r="W57" s="118"/>
      <c r="X57" s="126"/>
      <c r="Y57" s="127"/>
      <c r="Z57" s="127"/>
      <c r="AA57" s="128"/>
    </row>
    <row r="58" spans="2:27">
      <c r="B58" s="4">
        <f>'地域再生協（入力sheet）'!B65</f>
        <v>51</v>
      </c>
      <c r="C58" s="14" t="str">
        <f>IF('地域再生協（入力sheet）'!C65&lt;&gt;0,'地域再生協（入力sheet）'!C65,"")</f>
        <v/>
      </c>
      <c r="D58" s="14" t="str">
        <f>IF('地域再生協（入力sheet）'!D65&lt;&gt;0,'地域再生協（入力sheet）'!D65,"")</f>
        <v/>
      </c>
      <c r="E58" s="14" t="str">
        <f>IF('地域再生協（入力sheet）'!E65&lt;&gt;0,'地域再生協（入力sheet）'!E65,"")</f>
        <v/>
      </c>
      <c r="F58" s="68" t="str">
        <f>IF('地域再生協（入力sheet）'!F65&lt;&gt;0,'地域再生協（入力sheet）'!F65,"")</f>
        <v/>
      </c>
      <c r="G58" s="68" t="str">
        <f>IF('地域再生協（入力sheet）'!G65&lt;&gt;0,'地域再生協（入力sheet）'!G65,"")</f>
        <v/>
      </c>
      <c r="H58" s="68" t="str">
        <f>IF('地域再生協（入力sheet）'!H65&lt;&gt;0,'地域再生協（入力sheet）'!H65,"")</f>
        <v/>
      </c>
      <c r="I58" s="68" t="str">
        <f>IF('地域再生協（入力sheet）'!I65&lt;&gt;0,'地域再生協（入力sheet）'!I65,"")</f>
        <v/>
      </c>
      <c r="J58" s="68" t="str">
        <f>IF('地域再生協（入力sheet）'!J65&lt;&gt;0,'地域再生協（入力sheet）'!J65,"")</f>
        <v/>
      </c>
      <c r="K58" s="68" t="str">
        <f>IF('地域再生協（入力sheet）'!K65&lt;&gt;0,'地域再生協（入力sheet）'!K65,"")</f>
        <v/>
      </c>
      <c r="L58" s="135" t="str">
        <f>IF('地域再生協（入力sheet）'!L65&lt;&gt;0,'地域再生協（入力sheet）'!L65,"")</f>
        <v/>
      </c>
      <c r="M58" s="135" t="str">
        <f>IF('地域再生協（入力sheet）'!M65&lt;&gt;0,'地域再生協（入力sheet）'!M65,"")</f>
        <v/>
      </c>
      <c r="N58" s="135" t="str">
        <f>IF('地域再生協（入力sheet）'!N65&lt;&gt;0,'地域再生協（入力sheet）'!N65,"")</f>
        <v/>
      </c>
      <c r="O58" s="135" t="str">
        <f>IF('地域再生協（入力sheet）'!O65&lt;&gt;0,'地域再生協（入力sheet）'!O65,"")</f>
        <v/>
      </c>
      <c r="P58" s="135" t="str">
        <f>IF('地域再生協（入力sheet）'!P65&lt;&gt;0,'地域再生協（入力sheet）'!P65,"")</f>
        <v/>
      </c>
      <c r="Q58" s="122"/>
      <c r="R58" s="14"/>
      <c r="S58" s="14"/>
      <c r="T58" s="14"/>
      <c r="U58" s="14"/>
      <c r="V58" s="14"/>
      <c r="W58" s="118"/>
      <c r="X58" s="126"/>
      <c r="Y58" s="127"/>
      <c r="Z58" s="127"/>
      <c r="AA58" s="128"/>
    </row>
    <row r="59" spans="2:27">
      <c r="B59" s="4">
        <f>'地域再生協（入力sheet）'!B66</f>
        <v>52</v>
      </c>
      <c r="C59" s="14" t="str">
        <f>IF('地域再生協（入力sheet）'!C66&lt;&gt;0,'地域再生協（入力sheet）'!C66,"")</f>
        <v/>
      </c>
      <c r="D59" s="14" t="str">
        <f>IF('地域再生協（入力sheet）'!D66&lt;&gt;0,'地域再生協（入力sheet）'!D66,"")</f>
        <v/>
      </c>
      <c r="E59" s="14" t="str">
        <f>IF('地域再生協（入力sheet）'!E66&lt;&gt;0,'地域再生協（入力sheet）'!E66,"")</f>
        <v/>
      </c>
      <c r="F59" s="68" t="str">
        <f>IF('地域再生協（入力sheet）'!F66&lt;&gt;0,'地域再生協（入力sheet）'!F66,"")</f>
        <v/>
      </c>
      <c r="G59" s="68" t="str">
        <f>IF('地域再生協（入力sheet）'!G66&lt;&gt;0,'地域再生協（入力sheet）'!G66,"")</f>
        <v/>
      </c>
      <c r="H59" s="68" t="str">
        <f>IF('地域再生協（入力sheet）'!H66&lt;&gt;0,'地域再生協（入力sheet）'!H66,"")</f>
        <v/>
      </c>
      <c r="I59" s="68" t="str">
        <f>IF('地域再生協（入力sheet）'!I66&lt;&gt;0,'地域再生協（入力sheet）'!I66,"")</f>
        <v/>
      </c>
      <c r="J59" s="68" t="str">
        <f>IF('地域再生協（入力sheet）'!J66&lt;&gt;0,'地域再生協（入力sheet）'!J66,"")</f>
        <v/>
      </c>
      <c r="K59" s="68" t="str">
        <f>IF('地域再生協（入力sheet）'!K66&lt;&gt;0,'地域再生協（入力sheet）'!K66,"")</f>
        <v/>
      </c>
      <c r="L59" s="135" t="str">
        <f>IF('地域再生協（入力sheet）'!L66&lt;&gt;0,'地域再生協（入力sheet）'!L66,"")</f>
        <v/>
      </c>
      <c r="M59" s="135" t="str">
        <f>IF('地域再生協（入力sheet）'!M66&lt;&gt;0,'地域再生協（入力sheet）'!M66,"")</f>
        <v/>
      </c>
      <c r="N59" s="135" t="str">
        <f>IF('地域再生協（入力sheet）'!N66&lt;&gt;0,'地域再生協（入力sheet）'!N66,"")</f>
        <v/>
      </c>
      <c r="O59" s="135" t="str">
        <f>IF('地域再生協（入力sheet）'!O66&lt;&gt;0,'地域再生協（入力sheet）'!O66,"")</f>
        <v/>
      </c>
      <c r="P59" s="135" t="str">
        <f>IF('地域再生協（入力sheet）'!P66&lt;&gt;0,'地域再生協（入力sheet）'!P66,"")</f>
        <v/>
      </c>
      <c r="Q59" s="122"/>
      <c r="R59" s="14"/>
      <c r="S59" s="14"/>
      <c r="T59" s="14"/>
      <c r="U59" s="14"/>
      <c r="V59" s="14"/>
      <c r="W59" s="118"/>
      <c r="X59" s="126"/>
      <c r="Y59" s="127"/>
      <c r="Z59" s="127"/>
      <c r="AA59" s="128"/>
    </row>
    <row r="60" spans="2:27">
      <c r="B60" s="4">
        <f>'地域再生協（入力sheet）'!B67</f>
        <v>53</v>
      </c>
      <c r="C60" s="14" t="str">
        <f>IF('地域再生協（入力sheet）'!C67&lt;&gt;0,'地域再生協（入力sheet）'!C67,"")</f>
        <v/>
      </c>
      <c r="D60" s="14" t="str">
        <f>IF('地域再生協（入力sheet）'!D67&lt;&gt;0,'地域再生協（入力sheet）'!D67,"")</f>
        <v/>
      </c>
      <c r="E60" s="14" t="str">
        <f>IF('地域再生協（入力sheet）'!E67&lt;&gt;0,'地域再生協（入力sheet）'!E67,"")</f>
        <v/>
      </c>
      <c r="F60" s="68" t="str">
        <f>IF('地域再生協（入力sheet）'!F67&lt;&gt;0,'地域再生協（入力sheet）'!F67,"")</f>
        <v/>
      </c>
      <c r="G60" s="68" t="str">
        <f>IF('地域再生協（入力sheet）'!G67&lt;&gt;0,'地域再生協（入力sheet）'!G67,"")</f>
        <v/>
      </c>
      <c r="H60" s="68" t="str">
        <f>IF('地域再生協（入力sheet）'!H67&lt;&gt;0,'地域再生協（入力sheet）'!H67,"")</f>
        <v/>
      </c>
      <c r="I60" s="68" t="str">
        <f>IF('地域再生協（入力sheet）'!I67&lt;&gt;0,'地域再生協（入力sheet）'!I67,"")</f>
        <v/>
      </c>
      <c r="J60" s="68" t="str">
        <f>IF('地域再生協（入力sheet）'!J67&lt;&gt;0,'地域再生協（入力sheet）'!J67,"")</f>
        <v/>
      </c>
      <c r="K60" s="68" t="str">
        <f>IF('地域再生協（入力sheet）'!K67&lt;&gt;0,'地域再生協（入力sheet）'!K67,"")</f>
        <v/>
      </c>
      <c r="L60" s="135" t="str">
        <f>IF('地域再生協（入力sheet）'!L67&lt;&gt;0,'地域再生協（入力sheet）'!L67,"")</f>
        <v/>
      </c>
      <c r="M60" s="135" t="str">
        <f>IF('地域再生協（入力sheet）'!M67&lt;&gt;0,'地域再生協（入力sheet）'!M67,"")</f>
        <v/>
      </c>
      <c r="N60" s="135" t="str">
        <f>IF('地域再生協（入力sheet）'!N67&lt;&gt;0,'地域再生協（入力sheet）'!N67,"")</f>
        <v/>
      </c>
      <c r="O60" s="135" t="str">
        <f>IF('地域再生協（入力sheet）'!O67&lt;&gt;0,'地域再生協（入力sheet）'!O67,"")</f>
        <v/>
      </c>
      <c r="P60" s="135" t="str">
        <f>IF('地域再生協（入力sheet）'!P67&lt;&gt;0,'地域再生協（入力sheet）'!P67,"")</f>
        <v/>
      </c>
      <c r="Q60" s="122"/>
      <c r="R60" s="14"/>
      <c r="S60" s="14"/>
      <c r="T60" s="14"/>
      <c r="U60" s="14"/>
      <c r="V60" s="14"/>
      <c r="W60" s="118"/>
      <c r="X60" s="126"/>
      <c r="Y60" s="127"/>
      <c r="Z60" s="127"/>
      <c r="AA60" s="128"/>
    </row>
    <row r="61" spans="2:27">
      <c r="B61" s="4">
        <f>'地域再生協（入力sheet）'!B68</f>
        <v>54</v>
      </c>
      <c r="C61" s="14" t="str">
        <f>IF('地域再生協（入力sheet）'!C68&lt;&gt;0,'地域再生協（入力sheet）'!C68,"")</f>
        <v/>
      </c>
      <c r="D61" s="14" t="str">
        <f>IF('地域再生協（入力sheet）'!D68&lt;&gt;0,'地域再生協（入力sheet）'!D68,"")</f>
        <v/>
      </c>
      <c r="E61" s="14" t="str">
        <f>IF('地域再生協（入力sheet）'!E68&lt;&gt;0,'地域再生協（入力sheet）'!E68,"")</f>
        <v/>
      </c>
      <c r="F61" s="68" t="str">
        <f>IF('地域再生協（入力sheet）'!F68&lt;&gt;0,'地域再生協（入力sheet）'!F68,"")</f>
        <v/>
      </c>
      <c r="G61" s="68" t="str">
        <f>IF('地域再生協（入力sheet）'!G68&lt;&gt;0,'地域再生協（入力sheet）'!G68,"")</f>
        <v/>
      </c>
      <c r="H61" s="68" t="str">
        <f>IF('地域再生協（入力sheet）'!H68&lt;&gt;0,'地域再生協（入力sheet）'!H68,"")</f>
        <v/>
      </c>
      <c r="I61" s="68" t="str">
        <f>IF('地域再生協（入力sheet）'!I68&lt;&gt;0,'地域再生協（入力sheet）'!I68,"")</f>
        <v/>
      </c>
      <c r="J61" s="68" t="str">
        <f>IF('地域再生協（入力sheet）'!J68&lt;&gt;0,'地域再生協（入力sheet）'!J68,"")</f>
        <v/>
      </c>
      <c r="K61" s="68" t="str">
        <f>IF('地域再生協（入力sheet）'!K68&lt;&gt;0,'地域再生協（入力sheet）'!K68,"")</f>
        <v/>
      </c>
      <c r="L61" s="135" t="str">
        <f>IF('地域再生協（入力sheet）'!L68&lt;&gt;0,'地域再生協（入力sheet）'!L68,"")</f>
        <v/>
      </c>
      <c r="M61" s="135" t="str">
        <f>IF('地域再生協（入力sheet）'!M68&lt;&gt;0,'地域再生協（入力sheet）'!M68,"")</f>
        <v/>
      </c>
      <c r="N61" s="135" t="str">
        <f>IF('地域再生協（入力sheet）'!N68&lt;&gt;0,'地域再生協（入力sheet）'!N68,"")</f>
        <v/>
      </c>
      <c r="O61" s="135" t="str">
        <f>IF('地域再生協（入力sheet）'!O68&lt;&gt;0,'地域再生協（入力sheet）'!O68,"")</f>
        <v/>
      </c>
      <c r="P61" s="135" t="str">
        <f>IF('地域再生協（入力sheet）'!P68&lt;&gt;0,'地域再生協（入力sheet）'!P68,"")</f>
        <v/>
      </c>
      <c r="Q61" s="122"/>
      <c r="R61" s="14"/>
      <c r="S61" s="14"/>
      <c r="T61" s="14"/>
      <c r="U61" s="14"/>
      <c r="V61" s="14"/>
      <c r="W61" s="118"/>
      <c r="X61" s="126"/>
      <c r="Y61" s="127"/>
      <c r="Z61" s="127"/>
      <c r="AA61" s="128"/>
    </row>
    <row r="62" spans="2:27">
      <c r="B62" s="4">
        <f>'地域再生協（入力sheet）'!B69</f>
        <v>55</v>
      </c>
      <c r="C62" s="14" t="str">
        <f>IF('地域再生協（入力sheet）'!C69&lt;&gt;0,'地域再生協（入力sheet）'!C69,"")</f>
        <v/>
      </c>
      <c r="D62" s="14" t="str">
        <f>IF('地域再生協（入力sheet）'!D69&lt;&gt;0,'地域再生協（入力sheet）'!D69,"")</f>
        <v/>
      </c>
      <c r="E62" s="14" t="str">
        <f>IF('地域再生協（入力sheet）'!E69&lt;&gt;0,'地域再生協（入力sheet）'!E69,"")</f>
        <v/>
      </c>
      <c r="F62" s="68" t="str">
        <f>IF('地域再生協（入力sheet）'!F69&lt;&gt;0,'地域再生協（入力sheet）'!F69,"")</f>
        <v/>
      </c>
      <c r="G62" s="68" t="str">
        <f>IF('地域再生協（入力sheet）'!G69&lt;&gt;0,'地域再生協（入力sheet）'!G69,"")</f>
        <v/>
      </c>
      <c r="H62" s="68" t="str">
        <f>IF('地域再生協（入力sheet）'!H69&lt;&gt;0,'地域再生協（入力sheet）'!H69,"")</f>
        <v/>
      </c>
      <c r="I62" s="68" t="str">
        <f>IF('地域再生協（入力sheet）'!I69&lt;&gt;0,'地域再生協（入力sheet）'!I69,"")</f>
        <v/>
      </c>
      <c r="J62" s="68" t="str">
        <f>IF('地域再生協（入力sheet）'!J69&lt;&gt;0,'地域再生協（入力sheet）'!J69,"")</f>
        <v/>
      </c>
      <c r="K62" s="68" t="str">
        <f>IF('地域再生協（入力sheet）'!K69&lt;&gt;0,'地域再生協（入力sheet）'!K69,"")</f>
        <v/>
      </c>
      <c r="L62" s="135" t="str">
        <f>IF('地域再生協（入力sheet）'!L69&lt;&gt;0,'地域再生協（入力sheet）'!L69,"")</f>
        <v/>
      </c>
      <c r="M62" s="135" t="str">
        <f>IF('地域再生協（入力sheet）'!M69&lt;&gt;0,'地域再生協（入力sheet）'!M69,"")</f>
        <v/>
      </c>
      <c r="N62" s="135" t="str">
        <f>IF('地域再生協（入力sheet）'!N69&lt;&gt;0,'地域再生協（入力sheet）'!N69,"")</f>
        <v/>
      </c>
      <c r="O62" s="135" t="str">
        <f>IF('地域再生協（入力sheet）'!O69&lt;&gt;0,'地域再生協（入力sheet）'!O69,"")</f>
        <v/>
      </c>
      <c r="P62" s="135" t="str">
        <f>IF('地域再生協（入力sheet）'!P69&lt;&gt;0,'地域再生協（入力sheet）'!P69,"")</f>
        <v/>
      </c>
      <c r="Q62" s="122"/>
      <c r="R62" s="14"/>
      <c r="S62" s="14"/>
      <c r="T62" s="14"/>
      <c r="U62" s="14"/>
      <c r="V62" s="14"/>
      <c r="W62" s="118"/>
      <c r="X62" s="126"/>
      <c r="Y62" s="127"/>
      <c r="Z62" s="127"/>
      <c r="AA62" s="128"/>
    </row>
    <row r="63" spans="2:27">
      <c r="B63" s="4">
        <f>'地域再生協（入力sheet）'!B70</f>
        <v>56</v>
      </c>
      <c r="C63" s="14" t="str">
        <f>IF('地域再生協（入力sheet）'!C70&lt;&gt;0,'地域再生協（入力sheet）'!C70,"")</f>
        <v/>
      </c>
      <c r="D63" s="14" t="str">
        <f>IF('地域再生協（入力sheet）'!D70&lt;&gt;0,'地域再生協（入力sheet）'!D70,"")</f>
        <v/>
      </c>
      <c r="E63" s="14" t="str">
        <f>IF('地域再生協（入力sheet）'!E70&lt;&gt;0,'地域再生協（入力sheet）'!E70,"")</f>
        <v/>
      </c>
      <c r="F63" s="68" t="str">
        <f>IF('地域再生協（入力sheet）'!F70&lt;&gt;0,'地域再生協（入力sheet）'!F70,"")</f>
        <v/>
      </c>
      <c r="G63" s="68" t="str">
        <f>IF('地域再生協（入力sheet）'!G70&lt;&gt;0,'地域再生協（入力sheet）'!G70,"")</f>
        <v/>
      </c>
      <c r="H63" s="68" t="str">
        <f>IF('地域再生協（入力sheet）'!H70&lt;&gt;0,'地域再生協（入力sheet）'!H70,"")</f>
        <v/>
      </c>
      <c r="I63" s="68" t="str">
        <f>IF('地域再生協（入力sheet）'!I70&lt;&gt;0,'地域再生協（入力sheet）'!I70,"")</f>
        <v/>
      </c>
      <c r="J63" s="68" t="str">
        <f>IF('地域再生協（入力sheet）'!J70&lt;&gt;0,'地域再生協（入力sheet）'!J70,"")</f>
        <v/>
      </c>
      <c r="K63" s="68" t="str">
        <f>IF('地域再生協（入力sheet）'!K70&lt;&gt;0,'地域再生協（入力sheet）'!K70,"")</f>
        <v/>
      </c>
      <c r="L63" s="135" t="str">
        <f>IF('地域再生協（入力sheet）'!L70&lt;&gt;0,'地域再生協（入力sheet）'!L70,"")</f>
        <v/>
      </c>
      <c r="M63" s="135" t="str">
        <f>IF('地域再生協（入力sheet）'!M70&lt;&gt;0,'地域再生協（入力sheet）'!M70,"")</f>
        <v/>
      </c>
      <c r="N63" s="135" t="str">
        <f>IF('地域再生協（入力sheet）'!N70&lt;&gt;0,'地域再生協（入力sheet）'!N70,"")</f>
        <v/>
      </c>
      <c r="O63" s="135" t="str">
        <f>IF('地域再生協（入力sheet）'!O70&lt;&gt;0,'地域再生協（入力sheet）'!O70,"")</f>
        <v/>
      </c>
      <c r="P63" s="135" t="str">
        <f>IF('地域再生協（入力sheet）'!P70&lt;&gt;0,'地域再生協（入力sheet）'!P70,"")</f>
        <v/>
      </c>
      <c r="Q63" s="122"/>
      <c r="R63" s="14"/>
      <c r="S63" s="14"/>
      <c r="T63" s="14"/>
      <c r="U63" s="14"/>
      <c r="V63" s="14"/>
      <c r="W63" s="118"/>
      <c r="X63" s="126"/>
      <c r="Y63" s="127"/>
      <c r="Z63" s="127"/>
      <c r="AA63" s="128"/>
    </row>
    <row r="64" spans="2:27">
      <c r="B64" s="4">
        <f>'地域再生協（入力sheet）'!B71</f>
        <v>57</v>
      </c>
      <c r="C64" s="14" t="str">
        <f>IF('地域再生協（入力sheet）'!C71&lt;&gt;0,'地域再生協（入力sheet）'!C71,"")</f>
        <v/>
      </c>
      <c r="D64" s="14" t="str">
        <f>IF('地域再生協（入力sheet）'!D71&lt;&gt;0,'地域再生協（入力sheet）'!D71,"")</f>
        <v/>
      </c>
      <c r="E64" s="14" t="str">
        <f>IF('地域再生協（入力sheet）'!E71&lt;&gt;0,'地域再生協（入力sheet）'!E71,"")</f>
        <v/>
      </c>
      <c r="F64" s="68" t="str">
        <f>IF('地域再生協（入力sheet）'!F71&lt;&gt;0,'地域再生協（入力sheet）'!F71,"")</f>
        <v/>
      </c>
      <c r="G64" s="68" t="str">
        <f>IF('地域再生協（入力sheet）'!G71&lt;&gt;0,'地域再生協（入力sheet）'!G71,"")</f>
        <v/>
      </c>
      <c r="H64" s="68" t="str">
        <f>IF('地域再生協（入力sheet）'!H71&lt;&gt;0,'地域再生協（入力sheet）'!H71,"")</f>
        <v/>
      </c>
      <c r="I64" s="68" t="str">
        <f>IF('地域再生協（入力sheet）'!I71&lt;&gt;0,'地域再生協（入力sheet）'!I71,"")</f>
        <v/>
      </c>
      <c r="J64" s="68" t="str">
        <f>IF('地域再生協（入力sheet）'!J71&lt;&gt;0,'地域再生協（入力sheet）'!J71,"")</f>
        <v/>
      </c>
      <c r="K64" s="68" t="str">
        <f>IF('地域再生協（入力sheet）'!K71&lt;&gt;0,'地域再生協（入力sheet）'!K71,"")</f>
        <v/>
      </c>
      <c r="L64" s="135" t="str">
        <f>IF('地域再生協（入力sheet）'!L71&lt;&gt;0,'地域再生協（入力sheet）'!L71,"")</f>
        <v/>
      </c>
      <c r="M64" s="135" t="str">
        <f>IF('地域再生協（入力sheet）'!M71&lt;&gt;0,'地域再生協（入力sheet）'!M71,"")</f>
        <v/>
      </c>
      <c r="N64" s="135" t="str">
        <f>IF('地域再生協（入力sheet）'!N71&lt;&gt;0,'地域再生協（入力sheet）'!N71,"")</f>
        <v/>
      </c>
      <c r="O64" s="135" t="str">
        <f>IF('地域再生協（入力sheet）'!O71&lt;&gt;0,'地域再生協（入力sheet）'!O71,"")</f>
        <v/>
      </c>
      <c r="P64" s="135" t="str">
        <f>IF('地域再生協（入力sheet）'!P71&lt;&gt;0,'地域再生協（入力sheet）'!P71,"")</f>
        <v/>
      </c>
      <c r="Q64" s="122"/>
      <c r="R64" s="14"/>
      <c r="S64" s="14"/>
      <c r="T64" s="14"/>
      <c r="U64" s="14"/>
      <c r="V64" s="14"/>
      <c r="W64" s="118"/>
      <c r="X64" s="126"/>
      <c r="Y64" s="127"/>
      <c r="Z64" s="127"/>
      <c r="AA64" s="128"/>
    </row>
    <row r="65" spans="2:27">
      <c r="B65" s="4">
        <f>'地域再生協（入力sheet）'!B72</f>
        <v>58</v>
      </c>
      <c r="C65" s="14" t="str">
        <f>IF('地域再生協（入力sheet）'!C72&lt;&gt;0,'地域再生協（入力sheet）'!C72,"")</f>
        <v/>
      </c>
      <c r="D65" s="14" t="str">
        <f>IF('地域再生協（入力sheet）'!D72&lt;&gt;0,'地域再生協（入力sheet）'!D72,"")</f>
        <v/>
      </c>
      <c r="E65" s="14" t="str">
        <f>IF('地域再生協（入力sheet）'!E72&lt;&gt;0,'地域再生協（入力sheet）'!E72,"")</f>
        <v/>
      </c>
      <c r="F65" s="68" t="str">
        <f>IF('地域再生協（入力sheet）'!F72&lt;&gt;0,'地域再生協（入力sheet）'!F72,"")</f>
        <v/>
      </c>
      <c r="G65" s="68" t="str">
        <f>IF('地域再生協（入力sheet）'!G72&lt;&gt;0,'地域再生協（入力sheet）'!G72,"")</f>
        <v/>
      </c>
      <c r="H65" s="68" t="str">
        <f>IF('地域再生協（入力sheet）'!H72&lt;&gt;0,'地域再生協（入力sheet）'!H72,"")</f>
        <v/>
      </c>
      <c r="I65" s="68" t="str">
        <f>IF('地域再生協（入力sheet）'!I72&lt;&gt;0,'地域再生協（入力sheet）'!I72,"")</f>
        <v/>
      </c>
      <c r="J65" s="68" t="str">
        <f>IF('地域再生協（入力sheet）'!J72&lt;&gt;0,'地域再生協（入力sheet）'!J72,"")</f>
        <v/>
      </c>
      <c r="K65" s="68" t="str">
        <f>IF('地域再生協（入力sheet）'!K72&lt;&gt;0,'地域再生協（入力sheet）'!K72,"")</f>
        <v/>
      </c>
      <c r="L65" s="135" t="str">
        <f>IF('地域再生協（入力sheet）'!L72&lt;&gt;0,'地域再生協（入力sheet）'!L72,"")</f>
        <v/>
      </c>
      <c r="M65" s="135" t="str">
        <f>IF('地域再生協（入力sheet）'!M72&lt;&gt;0,'地域再生協（入力sheet）'!M72,"")</f>
        <v/>
      </c>
      <c r="N65" s="135" t="str">
        <f>IF('地域再生協（入力sheet）'!N72&lt;&gt;0,'地域再生協（入力sheet）'!N72,"")</f>
        <v/>
      </c>
      <c r="O65" s="135" t="str">
        <f>IF('地域再生協（入力sheet）'!O72&lt;&gt;0,'地域再生協（入力sheet）'!O72,"")</f>
        <v/>
      </c>
      <c r="P65" s="135" t="str">
        <f>IF('地域再生協（入力sheet）'!P72&lt;&gt;0,'地域再生協（入力sheet）'!P72,"")</f>
        <v/>
      </c>
      <c r="Q65" s="122"/>
      <c r="R65" s="14"/>
      <c r="S65" s="14"/>
      <c r="T65" s="14"/>
      <c r="U65" s="14"/>
      <c r="V65" s="14"/>
      <c r="W65" s="118"/>
      <c r="X65" s="126"/>
      <c r="Y65" s="127"/>
      <c r="Z65" s="127"/>
      <c r="AA65" s="128"/>
    </row>
    <row r="66" spans="2:27">
      <c r="B66" s="4">
        <f>'地域再生協（入力sheet）'!B73</f>
        <v>59</v>
      </c>
      <c r="C66" s="14" t="str">
        <f>IF('地域再生協（入力sheet）'!C73&lt;&gt;0,'地域再生協（入力sheet）'!C73,"")</f>
        <v/>
      </c>
      <c r="D66" s="14" t="str">
        <f>IF('地域再生協（入力sheet）'!D73&lt;&gt;0,'地域再生協（入力sheet）'!D73,"")</f>
        <v/>
      </c>
      <c r="E66" s="14" t="str">
        <f>IF('地域再生協（入力sheet）'!E73&lt;&gt;0,'地域再生協（入力sheet）'!E73,"")</f>
        <v/>
      </c>
      <c r="F66" s="68" t="str">
        <f>IF('地域再生協（入力sheet）'!F73&lt;&gt;0,'地域再生協（入力sheet）'!F73,"")</f>
        <v/>
      </c>
      <c r="G66" s="68" t="str">
        <f>IF('地域再生協（入力sheet）'!G73&lt;&gt;0,'地域再生協（入力sheet）'!G73,"")</f>
        <v/>
      </c>
      <c r="H66" s="68" t="str">
        <f>IF('地域再生協（入力sheet）'!H73&lt;&gt;0,'地域再生協（入力sheet）'!H73,"")</f>
        <v/>
      </c>
      <c r="I66" s="68" t="str">
        <f>IF('地域再生協（入力sheet）'!I73&lt;&gt;0,'地域再生協（入力sheet）'!I73,"")</f>
        <v/>
      </c>
      <c r="J66" s="68" t="str">
        <f>IF('地域再生協（入力sheet）'!J73&lt;&gt;0,'地域再生協（入力sheet）'!J73,"")</f>
        <v/>
      </c>
      <c r="K66" s="68" t="str">
        <f>IF('地域再生協（入力sheet）'!K73&lt;&gt;0,'地域再生協（入力sheet）'!K73,"")</f>
        <v/>
      </c>
      <c r="L66" s="135" t="str">
        <f>IF('地域再生協（入力sheet）'!L73&lt;&gt;0,'地域再生協（入力sheet）'!L73,"")</f>
        <v/>
      </c>
      <c r="M66" s="135" t="str">
        <f>IF('地域再生協（入力sheet）'!M73&lt;&gt;0,'地域再生協（入力sheet）'!M73,"")</f>
        <v/>
      </c>
      <c r="N66" s="135" t="str">
        <f>IF('地域再生協（入力sheet）'!N73&lt;&gt;0,'地域再生協（入力sheet）'!N73,"")</f>
        <v/>
      </c>
      <c r="O66" s="135" t="str">
        <f>IF('地域再生協（入力sheet）'!O73&lt;&gt;0,'地域再生協（入力sheet）'!O73,"")</f>
        <v/>
      </c>
      <c r="P66" s="135" t="str">
        <f>IF('地域再生協（入力sheet）'!P73&lt;&gt;0,'地域再生協（入力sheet）'!P73,"")</f>
        <v/>
      </c>
      <c r="Q66" s="122"/>
      <c r="R66" s="14"/>
      <c r="S66" s="14"/>
      <c r="T66" s="14"/>
      <c r="U66" s="14"/>
      <c r="V66" s="14"/>
      <c r="W66" s="118"/>
      <c r="X66" s="126"/>
      <c r="Y66" s="127"/>
      <c r="Z66" s="127"/>
      <c r="AA66" s="128"/>
    </row>
    <row r="67" spans="2:27">
      <c r="B67" s="4">
        <f>'地域再生協（入力sheet）'!B74</f>
        <v>60</v>
      </c>
      <c r="C67" s="14" t="str">
        <f>IF('地域再生協（入力sheet）'!C74&lt;&gt;0,'地域再生協（入力sheet）'!C74,"")</f>
        <v/>
      </c>
      <c r="D67" s="14" t="str">
        <f>IF('地域再生協（入力sheet）'!D74&lt;&gt;0,'地域再生協（入力sheet）'!D74,"")</f>
        <v/>
      </c>
      <c r="E67" s="14" t="str">
        <f>IF('地域再生協（入力sheet）'!E74&lt;&gt;0,'地域再生協（入力sheet）'!E74,"")</f>
        <v/>
      </c>
      <c r="F67" s="68" t="str">
        <f>IF('地域再生協（入力sheet）'!F74&lt;&gt;0,'地域再生協（入力sheet）'!F74,"")</f>
        <v/>
      </c>
      <c r="G67" s="68" t="str">
        <f>IF('地域再生協（入力sheet）'!G74&lt;&gt;0,'地域再生協（入力sheet）'!G74,"")</f>
        <v/>
      </c>
      <c r="H67" s="68" t="str">
        <f>IF('地域再生協（入力sheet）'!H74&lt;&gt;0,'地域再生協（入力sheet）'!H74,"")</f>
        <v/>
      </c>
      <c r="I67" s="68" t="str">
        <f>IF('地域再生協（入力sheet）'!I74&lt;&gt;0,'地域再生協（入力sheet）'!I74,"")</f>
        <v/>
      </c>
      <c r="J67" s="68" t="str">
        <f>IF('地域再生協（入力sheet）'!J74&lt;&gt;0,'地域再生協（入力sheet）'!J74,"")</f>
        <v/>
      </c>
      <c r="K67" s="68" t="str">
        <f>IF('地域再生協（入力sheet）'!K74&lt;&gt;0,'地域再生協（入力sheet）'!K74,"")</f>
        <v/>
      </c>
      <c r="L67" s="135" t="str">
        <f>IF('地域再生協（入力sheet）'!L74&lt;&gt;0,'地域再生協（入力sheet）'!L74,"")</f>
        <v/>
      </c>
      <c r="M67" s="135" t="str">
        <f>IF('地域再生協（入力sheet）'!M74&lt;&gt;0,'地域再生協（入力sheet）'!M74,"")</f>
        <v/>
      </c>
      <c r="N67" s="135" t="str">
        <f>IF('地域再生協（入力sheet）'!N74&lt;&gt;0,'地域再生協（入力sheet）'!N74,"")</f>
        <v/>
      </c>
      <c r="O67" s="135" t="str">
        <f>IF('地域再生協（入力sheet）'!O74&lt;&gt;0,'地域再生協（入力sheet）'!O74,"")</f>
        <v/>
      </c>
      <c r="P67" s="135" t="str">
        <f>IF('地域再生協（入力sheet）'!P74&lt;&gt;0,'地域再生協（入力sheet）'!P74,"")</f>
        <v/>
      </c>
      <c r="Q67" s="122"/>
      <c r="R67" s="14"/>
      <c r="S67" s="14"/>
      <c r="T67" s="14"/>
      <c r="U67" s="14"/>
      <c r="V67" s="14"/>
      <c r="W67" s="118"/>
      <c r="X67" s="126"/>
      <c r="Y67" s="127"/>
      <c r="Z67" s="127"/>
      <c r="AA67" s="128"/>
    </row>
    <row r="68" spans="2:27">
      <c r="B68" s="4">
        <f>'地域再生協（入力sheet）'!B75</f>
        <v>61</v>
      </c>
      <c r="C68" s="14" t="str">
        <f>IF('地域再生協（入力sheet）'!C75&lt;&gt;0,'地域再生協（入力sheet）'!C75,"")</f>
        <v/>
      </c>
      <c r="D68" s="14" t="str">
        <f>IF('地域再生協（入力sheet）'!D75&lt;&gt;0,'地域再生協（入力sheet）'!D75,"")</f>
        <v/>
      </c>
      <c r="E68" s="14" t="str">
        <f>IF('地域再生協（入力sheet）'!E75&lt;&gt;0,'地域再生協（入力sheet）'!E75,"")</f>
        <v/>
      </c>
      <c r="F68" s="68" t="str">
        <f>IF('地域再生協（入力sheet）'!F75&lt;&gt;0,'地域再生協（入力sheet）'!F75,"")</f>
        <v/>
      </c>
      <c r="G68" s="68" t="str">
        <f>IF('地域再生協（入力sheet）'!G75&lt;&gt;0,'地域再生協（入力sheet）'!G75,"")</f>
        <v/>
      </c>
      <c r="H68" s="68" t="str">
        <f>IF('地域再生協（入力sheet）'!H75&lt;&gt;0,'地域再生協（入力sheet）'!H75,"")</f>
        <v/>
      </c>
      <c r="I68" s="68" t="str">
        <f>IF('地域再生協（入力sheet）'!I75&lt;&gt;0,'地域再生協（入力sheet）'!I75,"")</f>
        <v/>
      </c>
      <c r="J68" s="68" t="str">
        <f>IF('地域再生協（入力sheet）'!J75&lt;&gt;0,'地域再生協（入力sheet）'!J75,"")</f>
        <v/>
      </c>
      <c r="K68" s="68" t="str">
        <f>IF('地域再生協（入力sheet）'!K75&lt;&gt;0,'地域再生協（入力sheet）'!K75,"")</f>
        <v/>
      </c>
      <c r="L68" s="135" t="str">
        <f>IF('地域再生協（入力sheet）'!L75&lt;&gt;0,'地域再生協（入力sheet）'!L75,"")</f>
        <v/>
      </c>
      <c r="M68" s="135" t="str">
        <f>IF('地域再生協（入力sheet）'!M75&lt;&gt;0,'地域再生協（入力sheet）'!M75,"")</f>
        <v/>
      </c>
      <c r="N68" s="135" t="str">
        <f>IF('地域再生協（入力sheet）'!N75&lt;&gt;0,'地域再生協（入力sheet）'!N75,"")</f>
        <v/>
      </c>
      <c r="O68" s="135" t="str">
        <f>IF('地域再生協（入力sheet）'!O75&lt;&gt;0,'地域再生協（入力sheet）'!O75,"")</f>
        <v/>
      </c>
      <c r="P68" s="135" t="str">
        <f>IF('地域再生協（入力sheet）'!P75&lt;&gt;0,'地域再生協（入力sheet）'!P75,"")</f>
        <v/>
      </c>
      <c r="Q68" s="122"/>
      <c r="R68" s="14"/>
      <c r="S68" s="14"/>
      <c r="T68" s="14"/>
      <c r="U68" s="14"/>
      <c r="V68" s="14"/>
      <c r="W68" s="118"/>
      <c r="X68" s="126"/>
      <c r="Y68" s="127"/>
      <c r="Z68" s="127"/>
      <c r="AA68" s="128"/>
    </row>
    <row r="69" spans="2:27">
      <c r="B69" s="4">
        <f>'地域再生協（入力sheet）'!B76</f>
        <v>62</v>
      </c>
      <c r="C69" s="14" t="str">
        <f>IF('地域再生協（入力sheet）'!C76&lt;&gt;0,'地域再生協（入力sheet）'!C76,"")</f>
        <v/>
      </c>
      <c r="D69" s="14" t="str">
        <f>IF('地域再生協（入力sheet）'!D76&lt;&gt;0,'地域再生協（入力sheet）'!D76,"")</f>
        <v/>
      </c>
      <c r="E69" s="14" t="str">
        <f>IF('地域再生協（入力sheet）'!E76&lt;&gt;0,'地域再生協（入力sheet）'!E76,"")</f>
        <v/>
      </c>
      <c r="F69" s="68" t="str">
        <f>IF('地域再生協（入力sheet）'!F76&lt;&gt;0,'地域再生協（入力sheet）'!F76,"")</f>
        <v/>
      </c>
      <c r="G69" s="68" t="str">
        <f>IF('地域再生協（入力sheet）'!G76&lt;&gt;0,'地域再生協（入力sheet）'!G76,"")</f>
        <v/>
      </c>
      <c r="H69" s="68" t="str">
        <f>IF('地域再生協（入力sheet）'!H76&lt;&gt;0,'地域再生協（入力sheet）'!H76,"")</f>
        <v/>
      </c>
      <c r="I69" s="68" t="str">
        <f>IF('地域再生協（入力sheet）'!I76&lt;&gt;0,'地域再生協（入力sheet）'!I76,"")</f>
        <v/>
      </c>
      <c r="J69" s="68" t="str">
        <f>IF('地域再生協（入力sheet）'!J76&lt;&gt;0,'地域再生協（入力sheet）'!J76,"")</f>
        <v/>
      </c>
      <c r="K69" s="68" t="str">
        <f>IF('地域再生協（入力sheet）'!K76&lt;&gt;0,'地域再生協（入力sheet）'!K76,"")</f>
        <v/>
      </c>
      <c r="L69" s="135" t="str">
        <f>IF('地域再生協（入力sheet）'!L76&lt;&gt;0,'地域再生協（入力sheet）'!L76,"")</f>
        <v/>
      </c>
      <c r="M69" s="135" t="str">
        <f>IF('地域再生協（入力sheet）'!M76&lt;&gt;0,'地域再生協（入力sheet）'!M76,"")</f>
        <v/>
      </c>
      <c r="N69" s="135" t="str">
        <f>IF('地域再生協（入力sheet）'!N76&lt;&gt;0,'地域再生協（入力sheet）'!N76,"")</f>
        <v/>
      </c>
      <c r="O69" s="135" t="str">
        <f>IF('地域再生協（入力sheet）'!O76&lt;&gt;0,'地域再生協（入力sheet）'!O76,"")</f>
        <v/>
      </c>
      <c r="P69" s="135" t="str">
        <f>IF('地域再生協（入力sheet）'!P76&lt;&gt;0,'地域再生協（入力sheet）'!P76,"")</f>
        <v/>
      </c>
      <c r="Q69" s="122"/>
      <c r="R69" s="14"/>
      <c r="S69" s="14"/>
      <c r="T69" s="14"/>
      <c r="U69" s="14"/>
      <c r="V69" s="14"/>
      <c r="W69" s="118"/>
      <c r="X69" s="126"/>
      <c r="Y69" s="127"/>
      <c r="Z69" s="127"/>
      <c r="AA69" s="128"/>
    </row>
    <row r="70" spans="2:27">
      <c r="B70" s="4">
        <f>'地域再生協（入力sheet）'!B77</f>
        <v>63</v>
      </c>
      <c r="C70" s="14" t="str">
        <f>IF('地域再生協（入力sheet）'!C77&lt;&gt;0,'地域再生協（入力sheet）'!C77,"")</f>
        <v/>
      </c>
      <c r="D70" s="14" t="str">
        <f>IF('地域再生協（入力sheet）'!D77&lt;&gt;0,'地域再生協（入力sheet）'!D77,"")</f>
        <v/>
      </c>
      <c r="E70" s="14" t="str">
        <f>IF('地域再生協（入力sheet）'!E77&lt;&gt;0,'地域再生協（入力sheet）'!E77,"")</f>
        <v/>
      </c>
      <c r="F70" s="68" t="str">
        <f>IF('地域再生協（入力sheet）'!F77&lt;&gt;0,'地域再生協（入力sheet）'!F77,"")</f>
        <v/>
      </c>
      <c r="G70" s="68" t="str">
        <f>IF('地域再生協（入力sheet）'!G77&lt;&gt;0,'地域再生協（入力sheet）'!G77,"")</f>
        <v/>
      </c>
      <c r="H70" s="68" t="str">
        <f>IF('地域再生協（入力sheet）'!H77&lt;&gt;0,'地域再生協（入力sheet）'!H77,"")</f>
        <v/>
      </c>
      <c r="I70" s="68" t="str">
        <f>IF('地域再生協（入力sheet）'!I77&lt;&gt;0,'地域再生協（入力sheet）'!I77,"")</f>
        <v/>
      </c>
      <c r="J70" s="68" t="str">
        <f>IF('地域再生協（入力sheet）'!J77&lt;&gt;0,'地域再生協（入力sheet）'!J77,"")</f>
        <v/>
      </c>
      <c r="K70" s="68" t="str">
        <f>IF('地域再生協（入力sheet）'!K77&lt;&gt;0,'地域再生協（入力sheet）'!K77,"")</f>
        <v/>
      </c>
      <c r="L70" s="135" t="str">
        <f>IF('地域再生協（入力sheet）'!L77&lt;&gt;0,'地域再生協（入力sheet）'!L77,"")</f>
        <v/>
      </c>
      <c r="M70" s="135" t="str">
        <f>IF('地域再生協（入力sheet）'!M77&lt;&gt;0,'地域再生協（入力sheet）'!M77,"")</f>
        <v/>
      </c>
      <c r="N70" s="135" t="str">
        <f>IF('地域再生協（入力sheet）'!N77&lt;&gt;0,'地域再生協（入力sheet）'!N77,"")</f>
        <v/>
      </c>
      <c r="O70" s="135" t="str">
        <f>IF('地域再生協（入力sheet）'!O77&lt;&gt;0,'地域再生協（入力sheet）'!O77,"")</f>
        <v/>
      </c>
      <c r="P70" s="135" t="str">
        <f>IF('地域再生協（入力sheet）'!P77&lt;&gt;0,'地域再生協（入力sheet）'!P77,"")</f>
        <v/>
      </c>
      <c r="Q70" s="122"/>
      <c r="R70" s="14"/>
      <c r="S70" s="14"/>
      <c r="T70" s="14"/>
      <c r="U70" s="14"/>
      <c r="V70" s="14"/>
      <c r="W70" s="118"/>
      <c r="X70" s="126"/>
      <c r="Y70" s="127"/>
      <c r="Z70" s="127"/>
      <c r="AA70" s="128"/>
    </row>
    <row r="71" spans="2:27">
      <c r="B71" s="4">
        <f>'地域再生協（入力sheet）'!B78</f>
        <v>64</v>
      </c>
      <c r="C71" s="14" t="str">
        <f>IF('地域再生協（入力sheet）'!C78&lt;&gt;0,'地域再生協（入力sheet）'!C78,"")</f>
        <v/>
      </c>
      <c r="D71" s="14" t="str">
        <f>IF('地域再生協（入力sheet）'!D78&lt;&gt;0,'地域再生協（入力sheet）'!D78,"")</f>
        <v/>
      </c>
      <c r="E71" s="14" t="str">
        <f>IF('地域再生協（入力sheet）'!E78&lt;&gt;0,'地域再生協（入力sheet）'!E78,"")</f>
        <v/>
      </c>
      <c r="F71" s="68" t="str">
        <f>IF('地域再生協（入力sheet）'!F78&lt;&gt;0,'地域再生協（入力sheet）'!F78,"")</f>
        <v/>
      </c>
      <c r="G71" s="68" t="str">
        <f>IF('地域再生協（入力sheet）'!G78&lt;&gt;0,'地域再生協（入力sheet）'!G78,"")</f>
        <v/>
      </c>
      <c r="H71" s="68" t="str">
        <f>IF('地域再生協（入力sheet）'!H78&lt;&gt;0,'地域再生協（入力sheet）'!H78,"")</f>
        <v/>
      </c>
      <c r="I71" s="68" t="str">
        <f>IF('地域再生協（入力sheet）'!I78&lt;&gt;0,'地域再生協（入力sheet）'!I78,"")</f>
        <v/>
      </c>
      <c r="J71" s="68" t="str">
        <f>IF('地域再生協（入力sheet）'!J78&lt;&gt;0,'地域再生協（入力sheet）'!J78,"")</f>
        <v/>
      </c>
      <c r="K71" s="68" t="str">
        <f>IF('地域再生協（入力sheet）'!K78&lt;&gt;0,'地域再生協（入力sheet）'!K78,"")</f>
        <v/>
      </c>
      <c r="L71" s="135" t="str">
        <f>IF('地域再生協（入力sheet）'!L78&lt;&gt;0,'地域再生協（入力sheet）'!L78,"")</f>
        <v/>
      </c>
      <c r="M71" s="135" t="str">
        <f>IF('地域再生協（入力sheet）'!M78&lt;&gt;0,'地域再生協（入力sheet）'!M78,"")</f>
        <v/>
      </c>
      <c r="N71" s="135" t="str">
        <f>IF('地域再生協（入力sheet）'!N78&lt;&gt;0,'地域再生協（入力sheet）'!N78,"")</f>
        <v/>
      </c>
      <c r="O71" s="135" t="str">
        <f>IF('地域再生協（入力sheet）'!O78&lt;&gt;0,'地域再生協（入力sheet）'!O78,"")</f>
        <v/>
      </c>
      <c r="P71" s="135" t="str">
        <f>IF('地域再生協（入力sheet）'!P78&lt;&gt;0,'地域再生協（入力sheet）'!P78,"")</f>
        <v/>
      </c>
      <c r="Q71" s="122"/>
      <c r="R71" s="14"/>
      <c r="S71" s="14"/>
      <c r="T71" s="14"/>
      <c r="U71" s="14"/>
      <c r="V71" s="14"/>
      <c r="W71" s="118"/>
      <c r="X71" s="126"/>
      <c r="Y71" s="127"/>
      <c r="Z71" s="127"/>
      <c r="AA71" s="128"/>
    </row>
    <row r="72" spans="2:27">
      <c r="B72" s="4">
        <f>'地域再生協（入力sheet）'!B79</f>
        <v>65</v>
      </c>
      <c r="C72" s="14" t="str">
        <f>IF('地域再生協（入力sheet）'!C79&lt;&gt;0,'地域再生協（入力sheet）'!C79,"")</f>
        <v/>
      </c>
      <c r="D72" s="14" t="str">
        <f>IF('地域再生協（入力sheet）'!D79&lt;&gt;0,'地域再生協（入力sheet）'!D79,"")</f>
        <v/>
      </c>
      <c r="E72" s="14" t="str">
        <f>IF('地域再生協（入力sheet）'!E79&lt;&gt;0,'地域再生協（入力sheet）'!E79,"")</f>
        <v/>
      </c>
      <c r="F72" s="68" t="str">
        <f>IF('地域再生協（入力sheet）'!F79&lt;&gt;0,'地域再生協（入力sheet）'!F79,"")</f>
        <v/>
      </c>
      <c r="G72" s="68" t="str">
        <f>IF('地域再生協（入力sheet）'!G79&lt;&gt;0,'地域再生協（入力sheet）'!G79,"")</f>
        <v/>
      </c>
      <c r="H72" s="68" t="str">
        <f>IF('地域再生協（入力sheet）'!H79&lt;&gt;0,'地域再生協（入力sheet）'!H79,"")</f>
        <v/>
      </c>
      <c r="I72" s="68" t="str">
        <f>IF('地域再生協（入力sheet）'!I79&lt;&gt;0,'地域再生協（入力sheet）'!I79,"")</f>
        <v/>
      </c>
      <c r="J72" s="68" t="str">
        <f>IF('地域再生協（入力sheet）'!J79&lt;&gt;0,'地域再生協（入力sheet）'!J79,"")</f>
        <v/>
      </c>
      <c r="K72" s="68" t="str">
        <f>IF('地域再生協（入力sheet）'!K79&lt;&gt;0,'地域再生協（入力sheet）'!K79,"")</f>
        <v/>
      </c>
      <c r="L72" s="135" t="str">
        <f>IF('地域再生協（入力sheet）'!L79&lt;&gt;0,'地域再生協（入力sheet）'!L79,"")</f>
        <v/>
      </c>
      <c r="M72" s="135" t="str">
        <f>IF('地域再生協（入力sheet）'!M79&lt;&gt;0,'地域再生協（入力sheet）'!M79,"")</f>
        <v/>
      </c>
      <c r="N72" s="135" t="str">
        <f>IF('地域再生協（入力sheet）'!N79&lt;&gt;0,'地域再生協（入力sheet）'!N79,"")</f>
        <v/>
      </c>
      <c r="O72" s="135" t="str">
        <f>IF('地域再生協（入力sheet）'!O79&lt;&gt;0,'地域再生協（入力sheet）'!O79,"")</f>
        <v/>
      </c>
      <c r="P72" s="135" t="str">
        <f>IF('地域再生協（入力sheet）'!P79&lt;&gt;0,'地域再生協（入力sheet）'!P79,"")</f>
        <v/>
      </c>
      <c r="Q72" s="122"/>
      <c r="R72" s="14"/>
      <c r="S72" s="14"/>
      <c r="T72" s="14"/>
      <c r="U72" s="14"/>
      <c r="V72" s="14"/>
      <c r="W72" s="118"/>
      <c r="X72" s="126"/>
      <c r="Y72" s="127"/>
      <c r="Z72" s="127"/>
      <c r="AA72" s="128"/>
    </row>
    <row r="73" spans="2:27">
      <c r="B73" s="4">
        <f>'地域再生協（入力sheet）'!B80</f>
        <v>66</v>
      </c>
      <c r="C73" s="14" t="str">
        <f>IF('地域再生協（入力sheet）'!C80&lt;&gt;0,'地域再生協（入力sheet）'!C80,"")</f>
        <v/>
      </c>
      <c r="D73" s="14" t="str">
        <f>IF('地域再生協（入力sheet）'!D80&lt;&gt;0,'地域再生協（入力sheet）'!D80,"")</f>
        <v/>
      </c>
      <c r="E73" s="14" t="str">
        <f>IF('地域再生協（入力sheet）'!E80&lt;&gt;0,'地域再生協（入力sheet）'!E80,"")</f>
        <v/>
      </c>
      <c r="F73" s="68" t="str">
        <f>IF('地域再生協（入力sheet）'!F80&lt;&gt;0,'地域再生協（入力sheet）'!F80,"")</f>
        <v/>
      </c>
      <c r="G73" s="68" t="str">
        <f>IF('地域再生協（入力sheet）'!G80&lt;&gt;0,'地域再生協（入力sheet）'!G80,"")</f>
        <v/>
      </c>
      <c r="H73" s="68" t="str">
        <f>IF('地域再生協（入力sheet）'!H80&lt;&gt;0,'地域再生協（入力sheet）'!H80,"")</f>
        <v/>
      </c>
      <c r="I73" s="68" t="str">
        <f>IF('地域再生協（入力sheet）'!I80&lt;&gt;0,'地域再生協（入力sheet）'!I80,"")</f>
        <v/>
      </c>
      <c r="J73" s="68" t="str">
        <f>IF('地域再生協（入力sheet）'!J80&lt;&gt;0,'地域再生協（入力sheet）'!J80,"")</f>
        <v/>
      </c>
      <c r="K73" s="68" t="str">
        <f>IF('地域再生協（入力sheet）'!K80&lt;&gt;0,'地域再生協（入力sheet）'!K80,"")</f>
        <v/>
      </c>
      <c r="L73" s="135" t="str">
        <f>IF('地域再生協（入力sheet）'!L80&lt;&gt;0,'地域再生協（入力sheet）'!L80,"")</f>
        <v/>
      </c>
      <c r="M73" s="135" t="str">
        <f>IF('地域再生協（入力sheet）'!M80&lt;&gt;0,'地域再生協（入力sheet）'!M80,"")</f>
        <v/>
      </c>
      <c r="N73" s="135" t="str">
        <f>IF('地域再生協（入力sheet）'!N80&lt;&gt;0,'地域再生協（入力sheet）'!N80,"")</f>
        <v/>
      </c>
      <c r="O73" s="135" t="str">
        <f>IF('地域再生協（入力sheet）'!O80&lt;&gt;0,'地域再生協（入力sheet）'!O80,"")</f>
        <v/>
      </c>
      <c r="P73" s="135" t="str">
        <f>IF('地域再生協（入力sheet）'!P80&lt;&gt;0,'地域再生協（入力sheet）'!P80,"")</f>
        <v/>
      </c>
      <c r="Q73" s="122"/>
      <c r="R73" s="14"/>
      <c r="S73" s="14"/>
      <c r="T73" s="14"/>
      <c r="U73" s="14"/>
      <c r="V73" s="14"/>
      <c r="W73" s="118"/>
      <c r="X73" s="126"/>
      <c r="Y73" s="127"/>
      <c r="Z73" s="127"/>
      <c r="AA73" s="128"/>
    </row>
    <row r="74" spans="2:27">
      <c r="B74" s="4">
        <f>'地域再生協（入力sheet）'!B81</f>
        <v>67</v>
      </c>
      <c r="C74" s="14" t="str">
        <f>IF('地域再生協（入力sheet）'!C81&lt;&gt;0,'地域再生協（入力sheet）'!C81,"")</f>
        <v/>
      </c>
      <c r="D74" s="14" t="str">
        <f>IF('地域再生協（入力sheet）'!D81&lt;&gt;0,'地域再生協（入力sheet）'!D81,"")</f>
        <v/>
      </c>
      <c r="E74" s="14" t="str">
        <f>IF('地域再生協（入力sheet）'!E81&lt;&gt;0,'地域再生協（入力sheet）'!E81,"")</f>
        <v/>
      </c>
      <c r="F74" s="68" t="str">
        <f>IF('地域再生協（入力sheet）'!F81&lt;&gt;0,'地域再生協（入力sheet）'!F81,"")</f>
        <v/>
      </c>
      <c r="G74" s="68" t="str">
        <f>IF('地域再生協（入力sheet）'!G81&lt;&gt;0,'地域再生協（入力sheet）'!G81,"")</f>
        <v/>
      </c>
      <c r="H74" s="68" t="str">
        <f>IF('地域再生協（入力sheet）'!H81&lt;&gt;0,'地域再生協（入力sheet）'!H81,"")</f>
        <v/>
      </c>
      <c r="I74" s="68" t="str">
        <f>IF('地域再生協（入力sheet）'!I81&lt;&gt;0,'地域再生協（入力sheet）'!I81,"")</f>
        <v/>
      </c>
      <c r="J74" s="68" t="str">
        <f>IF('地域再生協（入力sheet）'!J81&lt;&gt;0,'地域再生協（入力sheet）'!J81,"")</f>
        <v/>
      </c>
      <c r="K74" s="68" t="str">
        <f>IF('地域再生協（入力sheet）'!K81&lt;&gt;0,'地域再生協（入力sheet）'!K81,"")</f>
        <v/>
      </c>
      <c r="L74" s="135" t="str">
        <f>IF('地域再生協（入力sheet）'!L81&lt;&gt;0,'地域再生協（入力sheet）'!L81,"")</f>
        <v/>
      </c>
      <c r="M74" s="135" t="str">
        <f>IF('地域再生協（入力sheet）'!M81&lt;&gt;0,'地域再生協（入力sheet）'!M81,"")</f>
        <v/>
      </c>
      <c r="N74" s="135" t="str">
        <f>IF('地域再生協（入力sheet）'!N81&lt;&gt;0,'地域再生協（入力sheet）'!N81,"")</f>
        <v/>
      </c>
      <c r="O74" s="135" t="str">
        <f>IF('地域再生協（入力sheet）'!O81&lt;&gt;0,'地域再生協（入力sheet）'!O81,"")</f>
        <v/>
      </c>
      <c r="P74" s="135" t="str">
        <f>IF('地域再生協（入力sheet）'!P81&lt;&gt;0,'地域再生協（入力sheet）'!P81,"")</f>
        <v/>
      </c>
      <c r="Q74" s="122"/>
      <c r="R74" s="14"/>
      <c r="S74" s="14"/>
      <c r="T74" s="14"/>
      <c r="U74" s="14"/>
      <c r="V74" s="14"/>
      <c r="W74" s="118"/>
      <c r="X74" s="126"/>
      <c r="Y74" s="127"/>
      <c r="Z74" s="127"/>
      <c r="AA74" s="128"/>
    </row>
    <row r="75" spans="2:27">
      <c r="B75" s="4">
        <f>'地域再生協（入力sheet）'!B82</f>
        <v>68</v>
      </c>
      <c r="C75" s="14" t="str">
        <f>IF('地域再生協（入力sheet）'!C82&lt;&gt;0,'地域再生協（入力sheet）'!C82,"")</f>
        <v/>
      </c>
      <c r="D75" s="14" t="str">
        <f>IF('地域再生協（入力sheet）'!D82&lt;&gt;0,'地域再生協（入力sheet）'!D82,"")</f>
        <v/>
      </c>
      <c r="E75" s="14" t="str">
        <f>IF('地域再生協（入力sheet）'!E82&lt;&gt;0,'地域再生協（入力sheet）'!E82,"")</f>
        <v/>
      </c>
      <c r="F75" s="68" t="str">
        <f>IF('地域再生協（入力sheet）'!F82&lt;&gt;0,'地域再生協（入力sheet）'!F82,"")</f>
        <v/>
      </c>
      <c r="G75" s="68" t="str">
        <f>IF('地域再生協（入力sheet）'!G82&lt;&gt;0,'地域再生協（入力sheet）'!G82,"")</f>
        <v/>
      </c>
      <c r="H75" s="68" t="str">
        <f>IF('地域再生協（入力sheet）'!H82&lt;&gt;0,'地域再生協（入力sheet）'!H82,"")</f>
        <v/>
      </c>
      <c r="I75" s="68" t="str">
        <f>IF('地域再生協（入力sheet）'!I82&lt;&gt;0,'地域再生協（入力sheet）'!I82,"")</f>
        <v/>
      </c>
      <c r="J75" s="68" t="str">
        <f>IF('地域再生協（入力sheet）'!J82&lt;&gt;0,'地域再生協（入力sheet）'!J82,"")</f>
        <v/>
      </c>
      <c r="K75" s="68" t="str">
        <f>IF('地域再生協（入力sheet）'!K82&lt;&gt;0,'地域再生協（入力sheet）'!K82,"")</f>
        <v/>
      </c>
      <c r="L75" s="135" t="str">
        <f>IF('地域再生協（入力sheet）'!L82&lt;&gt;0,'地域再生協（入力sheet）'!L82,"")</f>
        <v/>
      </c>
      <c r="M75" s="135" t="str">
        <f>IF('地域再生協（入力sheet）'!M82&lt;&gt;0,'地域再生協（入力sheet）'!M82,"")</f>
        <v/>
      </c>
      <c r="N75" s="135" t="str">
        <f>IF('地域再生協（入力sheet）'!N82&lt;&gt;0,'地域再生協（入力sheet）'!N82,"")</f>
        <v/>
      </c>
      <c r="O75" s="135" t="str">
        <f>IF('地域再生協（入力sheet）'!O82&lt;&gt;0,'地域再生協（入力sheet）'!O82,"")</f>
        <v/>
      </c>
      <c r="P75" s="135" t="str">
        <f>IF('地域再生協（入力sheet）'!P82&lt;&gt;0,'地域再生協（入力sheet）'!P82,"")</f>
        <v/>
      </c>
      <c r="Q75" s="122"/>
      <c r="R75" s="14"/>
      <c r="S75" s="14"/>
      <c r="T75" s="14"/>
      <c r="U75" s="14"/>
      <c r="V75" s="14"/>
      <c r="W75" s="118"/>
      <c r="X75" s="126"/>
      <c r="Y75" s="127"/>
      <c r="Z75" s="127"/>
      <c r="AA75" s="128"/>
    </row>
    <row r="76" spans="2:27">
      <c r="B76" s="4">
        <f>'地域再生協（入力sheet）'!B83</f>
        <v>69</v>
      </c>
      <c r="C76" s="14" t="str">
        <f>IF('地域再生協（入力sheet）'!C83&lt;&gt;0,'地域再生協（入力sheet）'!C83,"")</f>
        <v/>
      </c>
      <c r="D76" s="14" t="str">
        <f>IF('地域再生協（入力sheet）'!D83&lt;&gt;0,'地域再生協（入力sheet）'!D83,"")</f>
        <v/>
      </c>
      <c r="E76" s="14" t="str">
        <f>IF('地域再生協（入力sheet）'!E83&lt;&gt;0,'地域再生協（入力sheet）'!E83,"")</f>
        <v/>
      </c>
      <c r="F76" s="68" t="str">
        <f>IF('地域再生協（入力sheet）'!F83&lt;&gt;0,'地域再生協（入力sheet）'!F83,"")</f>
        <v/>
      </c>
      <c r="G76" s="68" t="str">
        <f>IF('地域再生協（入力sheet）'!G83&lt;&gt;0,'地域再生協（入力sheet）'!G83,"")</f>
        <v/>
      </c>
      <c r="H76" s="68" t="str">
        <f>IF('地域再生協（入力sheet）'!H83&lt;&gt;0,'地域再生協（入力sheet）'!H83,"")</f>
        <v/>
      </c>
      <c r="I76" s="68" t="str">
        <f>IF('地域再生協（入力sheet）'!I83&lt;&gt;0,'地域再生協（入力sheet）'!I83,"")</f>
        <v/>
      </c>
      <c r="J76" s="68" t="str">
        <f>IF('地域再生協（入力sheet）'!J83&lt;&gt;0,'地域再生協（入力sheet）'!J83,"")</f>
        <v/>
      </c>
      <c r="K76" s="68" t="str">
        <f>IF('地域再生協（入力sheet）'!K83&lt;&gt;0,'地域再生協（入力sheet）'!K83,"")</f>
        <v/>
      </c>
      <c r="L76" s="135" t="str">
        <f>IF('地域再生協（入力sheet）'!L83&lt;&gt;0,'地域再生協（入力sheet）'!L83,"")</f>
        <v/>
      </c>
      <c r="M76" s="135" t="str">
        <f>IF('地域再生協（入力sheet）'!M83&lt;&gt;0,'地域再生協（入力sheet）'!M83,"")</f>
        <v/>
      </c>
      <c r="N76" s="135" t="str">
        <f>IF('地域再生協（入力sheet）'!N83&lt;&gt;0,'地域再生協（入力sheet）'!N83,"")</f>
        <v/>
      </c>
      <c r="O76" s="135" t="str">
        <f>IF('地域再生協（入力sheet）'!O83&lt;&gt;0,'地域再生協（入力sheet）'!O83,"")</f>
        <v/>
      </c>
      <c r="P76" s="135" t="str">
        <f>IF('地域再生協（入力sheet）'!P83&lt;&gt;0,'地域再生協（入力sheet）'!P83,"")</f>
        <v/>
      </c>
      <c r="Q76" s="122"/>
      <c r="R76" s="14"/>
      <c r="S76" s="14"/>
      <c r="T76" s="14"/>
      <c r="U76" s="14"/>
      <c r="V76" s="14"/>
      <c r="W76" s="118"/>
      <c r="X76" s="126"/>
      <c r="Y76" s="127"/>
      <c r="Z76" s="127"/>
      <c r="AA76" s="128"/>
    </row>
    <row r="77" spans="2:27">
      <c r="B77" s="4">
        <f>'地域再生協（入力sheet）'!B84</f>
        <v>70</v>
      </c>
      <c r="C77" s="14" t="str">
        <f>IF('地域再生協（入力sheet）'!C84&lt;&gt;0,'地域再生協（入力sheet）'!C84,"")</f>
        <v/>
      </c>
      <c r="D77" s="14" t="str">
        <f>IF('地域再生協（入力sheet）'!D84&lt;&gt;0,'地域再生協（入力sheet）'!D84,"")</f>
        <v/>
      </c>
      <c r="E77" s="14" t="str">
        <f>IF('地域再生協（入力sheet）'!E84&lt;&gt;0,'地域再生協（入力sheet）'!E84,"")</f>
        <v/>
      </c>
      <c r="F77" s="68" t="str">
        <f>IF('地域再生協（入力sheet）'!F84&lt;&gt;0,'地域再生協（入力sheet）'!F84,"")</f>
        <v/>
      </c>
      <c r="G77" s="68" t="str">
        <f>IF('地域再生協（入力sheet）'!G84&lt;&gt;0,'地域再生協（入力sheet）'!G84,"")</f>
        <v/>
      </c>
      <c r="H77" s="68" t="str">
        <f>IF('地域再生協（入力sheet）'!H84&lt;&gt;0,'地域再生協（入力sheet）'!H84,"")</f>
        <v/>
      </c>
      <c r="I77" s="68" t="str">
        <f>IF('地域再生協（入力sheet）'!I84&lt;&gt;0,'地域再生協（入力sheet）'!I84,"")</f>
        <v/>
      </c>
      <c r="J77" s="68" t="str">
        <f>IF('地域再生協（入力sheet）'!J84&lt;&gt;0,'地域再生協（入力sheet）'!J84,"")</f>
        <v/>
      </c>
      <c r="K77" s="68" t="str">
        <f>IF('地域再生協（入力sheet）'!K84&lt;&gt;0,'地域再生協（入力sheet）'!K84,"")</f>
        <v/>
      </c>
      <c r="L77" s="135" t="str">
        <f>IF('地域再生協（入力sheet）'!L84&lt;&gt;0,'地域再生協（入力sheet）'!L84,"")</f>
        <v/>
      </c>
      <c r="M77" s="135" t="str">
        <f>IF('地域再生協（入力sheet）'!M84&lt;&gt;0,'地域再生協（入力sheet）'!M84,"")</f>
        <v/>
      </c>
      <c r="N77" s="135" t="str">
        <f>IF('地域再生協（入力sheet）'!N84&lt;&gt;0,'地域再生協（入力sheet）'!N84,"")</f>
        <v/>
      </c>
      <c r="O77" s="135" t="str">
        <f>IF('地域再生協（入力sheet）'!O84&lt;&gt;0,'地域再生協（入力sheet）'!O84,"")</f>
        <v/>
      </c>
      <c r="P77" s="135" t="str">
        <f>IF('地域再生協（入力sheet）'!P84&lt;&gt;0,'地域再生協（入力sheet）'!P84,"")</f>
        <v/>
      </c>
      <c r="Q77" s="122"/>
      <c r="R77" s="14"/>
      <c r="S77" s="14"/>
      <c r="T77" s="14"/>
      <c r="U77" s="14"/>
      <c r="V77" s="14"/>
      <c r="W77" s="118"/>
      <c r="X77" s="126"/>
      <c r="Y77" s="127"/>
      <c r="Z77" s="127"/>
      <c r="AA77" s="128"/>
    </row>
    <row r="78" spans="2:27">
      <c r="B78" s="4">
        <f>'地域再生協（入力sheet）'!B85</f>
        <v>71</v>
      </c>
      <c r="C78" s="14" t="str">
        <f>IF('地域再生協（入力sheet）'!C85&lt;&gt;0,'地域再生協（入力sheet）'!C85,"")</f>
        <v/>
      </c>
      <c r="D78" s="14" t="str">
        <f>IF('地域再生協（入力sheet）'!D85&lt;&gt;0,'地域再生協（入力sheet）'!D85,"")</f>
        <v/>
      </c>
      <c r="E78" s="14" t="str">
        <f>IF('地域再生協（入力sheet）'!E85&lt;&gt;0,'地域再生協（入力sheet）'!E85,"")</f>
        <v/>
      </c>
      <c r="F78" s="68" t="str">
        <f>IF('地域再生協（入力sheet）'!F85&lt;&gt;0,'地域再生協（入力sheet）'!F85,"")</f>
        <v/>
      </c>
      <c r="G78" s="68" t="str">
        <f>IF('地域再生協（入力sheet）'!G85&lt;&gt;0,'地域再生協（入力sheet）'!G85,"")</f>
        <v/>
      </c>
      <c r="H78" s="68" t="str">
        <f>IF('地域再生協（入力sheet）'!H85&lt;&gt;0,'地域再生協（入力sheet）'!H85,"")</f>
        <v/>
      </c>
      <c r="I78" s="68" t="str">
        <f>IF('地域再生協（入力sheet）'!I85&lt;&gt;0,'地域再生協（入力sheet）'!I85,"")</f>
        <v/>
      </c>
      <c r="J78" s="68" t="str">
        <f>IF('地域再生協（入力sheet）'!J85&lt;&gt;0,'地域再生協（入力sheet）'!J85,"")</f>
        <v/>
      </c>
      <c r="K78" s="68" t="str">
        <f>IF('地域再生協（入力sheet）'!K85&lt;&gt;0,'地域再生協（入力sheet）'!K85,"")</f>
        <v/>
      </c>
      <c r="L78" s="135" t="str">
        <f>IF('地域再生協（入力sheet）'!L85&lt;&gt;0,'地域再生協（入力sheet）'!L85,"")</f>
        <v/>
      </c>
      <c r="M78" s="135" t="str">
        <f>IF('地域再生協（入力sheet）'!M85&lt;&gt;0,'地域再生協（入力sheet）'!M85,"")</f>
        <v/>
      </c>
      <c r="N78" s="135" t="str">
        <f>IF('地域再生協（入力sheet）'!N85&lt;&gt;0,'地域再生協（入力sheet）'!N85,"")</f>
        <v/>
      </c>
      <c r="O78" s="135" t="str">
        <f>IF('地域再生協（入力sheet）'!O85&lt;&gt;0,'地域再生協（入力sheet）'!O85,"")</f>
        <v/>
      </c>
      <c r="P78" s="135" t="str">
        <f>IF('地域再生協（入力sheet）'!P85&lt;&gt;0,'地域再生協（入力sheet）'!P85,"")</f>
        <v/>
      </c>
      <c r="Q78" s="122"/>
      <c r="R78" s="14"/>
      <c r="S78" s="14"/>
      <c r="T78" s="14"/>
      <c r="U78" s="14"/>
      <c r="V78" s="14"/>
      <c r="W78" s="118"/>
      <c r="X78" s="126"/>
      <c r="Y78" s="127"/>
      <c r="Z78" s="127"/>
      <c r="AA78" s="128"/>
    </row>
    <row r="79" spans="2:27">
      <c r="B79" s="4">
        <f>'地域再生協（入力sheet）'!B86</f>
        <v>72</v>
      </c>
      <c r="C79" s="14" t="str">
        <f>IF('地域再生協（入力sheet）'!C86&lt;&gt;0,'地域再生協（入力sheet）'!C86,"")</f>
        <v/>
      </c>
      <c r="D79" s="14" t="str">
        <f>IF('地域再生協（入力sheet）'!D86&lt;&gt;0,'地域再生協（入力sheet）'!D86,"")</f>
        <v/>
      </c>
      <c r="E79" s="14" t="str">
        <f>IF('地域再生協（入力sheet）'!E86&lt;&gt;0,'地域再生協（入力sheet）'!E86,"")</f>
        <v/>
      </c>
      <c r="F79" s="68" t="str">
        <f>IF('地域再生協（入力sheet）'!F86&lt;&gt;0,'地域再生協（入力sheet）'!F86,"")</f>
        <v/>
      </c>
      <c r="G79" s="68" t="str">
        <f>IF('地域再生協（入力sheet）'!G86&lt;&gt;0,'地域再生協（入力sheet）'!G86,"")</f>
        <v/>
      </c>
      <c r="H79" s="68" t="str">
        <f>IF('地域再生協（入力sheet）'!H86&lt;&gt;0,'地域再生協（入力sheet）'!H86,"")</f>
        <v/>
      </c>
      <c r="I79" s="68" t="str">
        <f>IF('地域再生協（入力sheet）'!I86&lt;&gt;0,'地域再生協（入力sheet）'!I86,"")</f>
        <v/>
      </c>
      <c r="J79" s="68" t="str">
        <f>IF('地域再生協（入力sheet）'!J86&lt;&gt;0,'地域再生協（入力sheet）'!J86,"")</f>
        <v/>
      </c>
      <c r="K79" s="68" t="str">
        <f>IF('地域再生協（入力sheet）'!K86&lt;&gt;0,'地域再生協（入力sheet）'!K86,"")</f>
        <v/>
      </c>
      <c r="L79" s="135" t="str">
        <f>IF('地域再生協（入力sheet）'!L86&lt;&gt;0,'地域再生協（入力sheet）'!L86,"")</f>
        <v/>
      </c>
      <c r="M79" s="135" t="str">
        <f>IF('地域再生協（入力sheet）'!M86&lt;&gt;0,'地域再生協（入力sheet）'!M86,"")</f>
        <v/>
      </c>
      <c r="N79" s="135" t="str">
        <f>IF('地域再生協（入力sheet）'!N86&lt;&gt;0,'地域再生協（入力sheet）'!N86,"")</f>
        <v/>
      </c>
      <c r="O79" s="135" t="str">
        <f>IF('地域再生協（入力sheet）'!O86&lt;&gt;0,'地域再生協（入力sheet）'!O86,"")</f>
        <v/>
      </c>
      <c r="P79" s="135" t="str">
        <f>IF('地域再生協（入力sheet）'!P86&lt;&gt;0,'地域再生協（入力sheet）'!P86,"")</f>
        <v/>
      </c>
      <c r="Q79" s="122"/>
      <c r="R79" s="14"/>
      <c r="S79" s="14"/>
      <c r="T79" s="14"/>
      <c r="U79" s="14"/>
      <c r="V79" s="14"/>
      <c r="W79" s="118"/>
      <c r="X79" s="126"/>
      <c r="Y79" s="127"/>
      <c r="Z79" s="127"/>
      <c r="AA79" s="128"/>
    </row>
    <row r="80" spans="2:27">
      <c r="B80" s="4">
        <f>'地域再生協（入力sheet）'!B87</f>
        <v>73</v>
      </c>
      <c r="C80" s="14" t="str">
        <f>IF('地域再生協（入力sheet）'!C87&lt;&gt;0,'地域再生協（入力sheet）'!C87,"")</f>
        <v/>
      </c>
      <c r="D80" s="14" t="str">
        <f>IF('地域再生協（入力sheet）'!D87&lt;&gt;0,'地域再生協（入力sheet）'!D87,"")</f>
        <v/>
      </c>
      <c r="E80" s="14" t="str">
        <f>IF('地域再生協（入力sheet）'!E87&lt;&gt;0,'地域再生協（入力sheet）'!E87,"")</f>
        <v/>
      </c>
      <c r="F80" s="68" t="str">
        <f>IF('地域再生協（入力sheet）'!F87&lt;&gt;0,'地域再生協（入力sheet）'!F87,"")</f>
        <v/>
      </c>
      <c r="G80" s="68" t="str">
        <f>IF('地域再生協（入力sheet）'!G87&lt;&gt;0,'地域再生協（入力sheet）'!G87,"")</f>
        <v/>
      </c>
      <c r="H80" s="68" t="str">
        <f>IF('地域再生協（入力sheet）'!H87&lt;&gt;0,'地域再生協（入力sheet）'!H87,"")</f>
        <v/>
      </c>
      <c r="I80" s="68" t="str">
        <f>IF('地域再生協（入力sheet）'!I87&lt;&gt;0,'地域再生協（入力sheet）'!I87,"")</f>
        <v/>
      </c>
      <c r="J80" s="68" t="str">
        <f>IF('地域再生協（入力sheet）'!J87&lt;&gt;0,'地域再生協（入力sheet）'!J87,"")</f>
        <v/>
      </c>
      <c r="K80" s="68" t="str">
        <f>IF('地域再生協（入力sheet）'!K87&lt;&gt;0,'地域再生協（入力sheet）'!K87,"")</f>
        <v/>
      </c>
      <c r="L80" s="135" t="str">
        <f>IF('地域再生協（入力sheet）'!L87&lt;&gt;0,'地域再生協（入力sheet）'!L87,"")</f>
        <v/>
      </c>
      <c r="M80" s="135" t="str">
        <f>IF('地域再生協（入力sheet）'!M87&lt;&gt;0,'地域再生協（入力sheet）'!M87,"")</f>
        <v/>
      </c>
      <c r="N80" s="135" t="str">
        <f>IF('地域再生協（入力sheet）'!N87&lt;&gt;0,'地域再生協（入力sheet）'!N87,"")</f>
        <v/>
      </c>
      <c r="O80" s="135" t="str">
        <f>IF('地域再生協（入力sheet）'!O87&lt;&gt;0,'地域再生協（入力sheet）'!O87,"")</f>
        <v/>
      </c>
      <c r="P80" s="135" t="str">
        <f>IF('地域再生協（入力sheet）'!P87&lt;&gt;0,'地域再生協（入力sheet）'!P87,"")</f>
        <v/>
      </c>
      <c r="Q80" s="122"/>
      <c r="R80" s="14"/>
      <c r="S80" s="14"/>
      <c r="T80" s="14"/>
      <c r="U80" s="14"/>
      <c r="V80" s="14"/>
      <c r="W80" s="118"/>
      <c r="X80" s="126"/>
      <c r="Y80" s="127"/>
      <c r="Z80" s="127"/>
      <c r="AA80" s="128"/>
    </row>
    <row r="81" spans="2:27">
      <c r="B81" s="4">
        <f>'地域再生協（入力sheet）'!B88</f>
        <v>74</v>
      </c>
      <c r="C81" s="14" t="str">
        <f>IF('地域再生協（入力sheet）'!C88&lt;&gt;0,'地域再生協（入力sheet）'!C88,"")</f>
        <v/>
      </c>
      <c r="D81" s="14" t="str">
        <f>IF('地域再生協（入力sheet）'!D88&lt;&gt;0,'地域再生協（入力sheet）'!D88,"")</f>
        <v/>
      </c>
      <c r="E81" s="14" t="str">
        <f>IF('地域再生協（入力sheet）'!E88&lt;&gt;0,'地域再生協（入力sheet）'!E88,"")</f>
        <v/>
      </c>
      <c r="F81" s="68" t="str">
        <f>IF('地域再生協（入力sheet）'!F88&lt;&gt;0,'地域再生協（入力sheet）'!F88,"")</f>
        <v/>
      </c>
      <c r="G81" s="68" t="str">
        <f>IF('地域再生協（入力sheet）'!G88&lt;&gt;0,'地域再生協（入力sheet）'!G88,"")</f>
        <v/>
      </c>
      <c r="H81" s="68" t="str">
        <f>IF('地域再生協（入力sheet）'!H88&lt;&gt;0,'地域再生協（入力sheet）'!H88,"")</f>
        <v/>
      </c>
      <c r="I81" s="68" t="str">
        <f>IF('地域再生協（入力sheet）'!I88&lt;&gt;0,'地域再生協（入力sheet）'!I88,"")</f>
        <v/>
      </c>
      <c r="J81" s="68" t="str">
        <f>IF('地域再生協（入力sheet）'!J88&lt;&gt;0,'地域再生協（入力sheet）'!J88,"")</f>
        <v/>
      </c>
      <c r="K81" s="68" t="str">
        <f>IF('地域再生協（入力sheet）'!K88&lt;&gt;0,'地域再生協（入力sheet）'!K88,"")</f>
        <v/>
      </c>
      <c r="L81" s="135" t="str">
        <f>IF('地域再生協（入力sheet）'!L88&lt;&gt;0,'地域再生協（入力sheet）'!L88,"")</f>
        <v/>
      </c>
      <c r="M81" s="135" t="str">
        <f>IF('地域再生協（入力sheet）'!M88&lt;&gt;0,'地域再生協（入力sheet）'!M88,"")</f>
        <v/>
      </c>
      <c r="N81" s="135" t="str">
        <f>IF('地域再生協（入力sheet）'!N88&lt;&gt;0,'地域再生協（入力sheet）'!N88,"")</f>
        <v/>
      </c>
      <c r="O81" s="135" t="str">
        <f>IF('地域再生協（入力sheet）'!O88&lt;&gt;0,'地域再生協（入力sheet）'!O88,"")</f>
        <v/>
      </c>
      <c r="P81" s="135" t="str">
        <f>IF('地域再生協（入力sheet）'!P88&lt;&gt;0,'地域再生協（入力sheet）'!P88,"")</f>
        <v/>
      </c>
      <c r="Q81" s="122"/>
      <c r="R81" s="14"/>
      <c r="S81" s="14"/>
      <c r="T81" s="14"/>
      <c r="U81" s="14"/>
      <c r="V81" s="14"/>
      <c r="W81" s="118"/>
      <c r="X81" s="126"/>
      <c r="Y81" s="127"/>
      <c r="Z81" s="127"/>
      <c r="AA81" s="128"/>
    </row>
    <row r="82" spans="2:27">
      <c r="B82" s="4">
        <f>'地域再生協（入力sheet）'!B89</f>
        <v>75</v>
      </c>
      <c r="C82" s="14" t="str">
        <f>IF('地域再生協（入力sheet）'!C89&lt;&gt;0,'地域再生協（入力sheet）'!C89,"")</f>
        <v/>
      </c>
      <c r="D82" s="14" t="str">
        <f>IF('地域再生協（入力sheet）'!D89&lt;&gt;0,'地域再生協（入力sheet）'!D89,"")</f>
        <v/>
      </c>
      <c r="E82" s="14" t="str">
        <f>IF('地域再生協（入力sheet）'!E89&lt;&gt;0,'地域再生協（入力sheet）'!E89,"")</f>
        <v/>
      </c>
      <c r="F82" s="68" t="str">
        <f>IF('地域再生協（入力sheet）'!F89&lt;&gt;0,'地域再生協（入力sheet）'!F89,"")</f>
        <v/>
      </c>
      <c r="G82" s="68" t="str">
        <f>IF('地域再生協（入力sheet）'!G89&lt;&gt;0,'地域再生協（入力sheet）'!G89,"")</f>
        <v/>
      </c>
      <c r="H82" s="68" t="str">
        <f>IF('地域再生協（入力sheet）'!H89&lt;&gt;0,'地域再生協（入力sheet）'!H89,"")</f>
        <v/>
      </c>
      <c r="I82" s="68" t="str">
        <f>IF('地域再生協（入力sheet）'!I89&lt;&gt;0,'地域再生協（入力sheet）'!I89,"")</f>
        <v/>
      </c>
      <c r="J82" s="68" t="str">
        <f>IF('地域再生協（入力sheet）'!J89&lt;&gt;0,'地域再生協（入力sheet）'!J89,"")</f>
        <v/>
      </c>
      <c r="K82" s="68" t="str">
        <f>IF('地域再生協（入力sheet）'!K89&lt;&gt;0,'地域再生協（入力sheet）'!K89,"")</f>
        <v/>
      </c>
      <c r="L82" s="135" t="str">
        <f>IF('地域再生協（入力sheet）'!L89&lt;&gt;0,'地域再生協（入力sheet）'!L89,"")</f>
        <v/>
      </c>
      <c r="M82" s="135" t="str">
        <f>IF('地域再生協（入力sheet）'!M89&lt;&gt;0,'地域再生協（入力sheet）'!M89,"")</f>
        <v/>
      </c>
      <c r="N82" s="135" t="str">
        <f>IF('地域再生協（入力sheet）'!N89&lt;&gt;0,'地域再生協（入力sheet）'!N89,"")</f>
        <v/>
      </c>
      <c r="O82" s="135" t="str">
        <f>IF('地域再生協（入力sheet）'!O89&lt;&gt;0,'地域再生協（入力sheet）'!O89,"")</f>
        <v/>
      </c>
      <c r="P82" s="135" t="str">
        <f>IF('地域再生協（入力sheet）'!P89&lt;&gt;0,'地域再生協（入力sheet）'!P89,"")</f>
        <v/>
      </c>
      <c r="Q82" s="122"/>
      <c r="R82" s="14"/>
      <c r="S82" s="14"/>
      <c r="T82" s="14"/>
      <c r="U82" s="14"/>
      <c r="V82" s="14"/>
      <c r="W82" s="118"/>
      <c r="X82" s="126"/>
      <c r="Y82" s="127"/>
      <c r="Z82" s="127"/>
      <c r="AA82" s="128"/>
    </row>
    <row r="83" spans="2:27">
      <c r="B83" s="4">
        <f>'地域再生協（入力sheet）'!B90</f>
        <v>76</v>
      </c>
      <c r="C83" s="14" t="str">
        <f>IF('地域再生協（入力sheet）'!C90&lt;&gt;0,'地域再生協（入力sheet）'!C90,"")</f>
        <v/>
      </c>
      <c r="D83" s="14" t="str">
        <f>IF('地域再生協（入力sheet）'!D90&lt;&gt;0,'地域再生協（入力sheet）'!D90,"")</f>
        <v/>
      </c>
      <c r="E83" s="14" t="str">
        <f>IF('地域再生協（入力sheet）'!E90&lt;&gt;0,'地域再生協（入力sheet）'!E90,"")</f>
        <v/>
      </c>
      <c r="F83" s="68" t="str">
        <f>IF('地域再生協（入力sheet）'!F90&lt;&gt;0,'地域再生協（入力sheet）'!F90,"")</f>
        <v/>
      </c>
      <c r="G83" s="68" t="str">
        <f>IF('地域再生協（入力sheet）'!G90&lt;&gt;0,'地域再生協（入力sheet）'!G90,"")</f>
        <v/>
      </c>
      <c r="H83" s="68" t="str">
        <f>IF('地域再生協（入力sheet）'!H90&lt;&gt;0,'地域再生協（入力sheet）'!H90,"")</f>
        <v/>
      </c>
      <c r="I83" s="68" t="str">
        <f>IF('地域再生協（入力sheet）'!I90&lt;&gt;0,'地域再生協（入力sheet）'!I90,"")</f>
        <v/>
      </c>
      <c r="J83" s="68" t="str">
        <f>IF('地域再生協（入力sheet）'!J90&lt;&gt;0,'地域再生協（入力sheet）'!J90,"")</f>
        <v/>
      </c>
      <c r="K83" s="68" t="str">
        <f>IF('地域再生協（入力sheet）'!K90&lt;&gt;0,'地域再生協（入力sheet）'!K90,"")</f>
        <v/>
      </c>
      <c r="L83" s="135" t="str">
        <f>IF('地域再生協（入力sheet）'!L90&lt;&gt;0,'地域再生協（入力sheet）'!L90,"")</f>
        <v/>
      </c>
      <c r="M83" s="135" t="str">
        <f>IF('地域再生協（入力sheet）'!M90&lt;&gt;0,'地域再生協（入力sheet）'!M90,"")</f>
        <v/>
      </c>
      <c r="N83" s="135" t="str">
        <f>IF('地域再生協（入力sheet）'!N90&lt;&gt;0,'地域再生協（入力sheet）'!N90,"")</f>
        <v/>
      </c>
      <c r="O83" s="135" t="str">
        <f>IF('地域再生協（入力sheet）'!O90&lt;&gt;0,'地域再生協（入力sheet）'!O90,"")</f>
        <v/>
      </c>
      <c r="P83" s="135" t="str">
        <f>IF('地域再生協（入力sheet）'!P90&lt;&gt;0,'地域再生協（入力sheet）'!P90,"")</f>
        <v/>
      </c>
      <c r="Q83" s="122"/>
      <c r="R83" s="14"/>
      <c r="S83" s="14"/>
      <c r="T83" s="14"/>
      <c r="U83" s="14"/>
      <c r="V83" s="14"/>
      <c r="W83" s="118"/>
      <c r="X83" s="126"/>
      <c r="Y83" s="127"/>
      <c r="Z83" s="127"/>
      <c r="AA83" s="128"/>
    </row>
    <row r="84" spans="2:27">
      <c r="B84" s="4">
        <f>'地域再生協（入力sheet）'!B91</f>
        <v>77</v>
      </c>
      <c r="C84" s="14" t="str">
        <f>IF('地域再生協（入力sheet）'!C91&lt;&gt;0,'地域再生協（入力sheet）'!C91,"")</f>
        <v/>
      </c>
      <c r="D84" s="14" t="str">
        <f>IF('地域再生協（入力sheet）'!D91&lt;&gt;0,'地域再生協（入力sheet）'!D91,"")</f>
        <v/>
      </c>
      <c r="E84" s="14" t="str">
        <f>IF('地域再生協（入力sheet）'!E91&lt;&gt;0,'地域再生協（入力sheet）'!E91,"")</f>
        <v/>
      </c>
      <c r="F84" s="68" t="str">
        <f>IF('地域再生協（入力sheet）'!F91&lt;&gt;0,'地域再生協（入力sheet）'!F91,"")</f>
        <v/>
      </c>
      <c r="G84" s="68" t="str">
        <f>IF('地域再生協（入力sheet）'!G91&lt;&gt;0,'地域再生協（入力sheet）'!G91,"")</f>
        <v/>
      </c>
      <c r="H84" s="68" t="str">
        <f>IF('地域再生協（入力sheet）'!H91&lt;&gt;0,'地域再生協（入力sheet）'!H91,"")</f>
        <v/>
      </c>
      <c r="I84" s="68" t="str">
        <f>IF('地域再生協（入力sheet）'!I91&lt;&gt;0,'地域再生協（入力sheet）'!I91,"")</f>
        <v/>
      </c>
      <c r="J84" s="68" t="str">
        <f>IF('地域再生協（入力sheet）'!J91&lt;&gt;0,'地域再生協（入力sheet）'!J91,"")</f>
        <v/>
      </c>
      <c r="K84" s="68" t="str">
        <f>IF('地域再生協（入力sheet）'!K91&lt;&gt;0,'地域再生協（入力sheet）'!K91,"")</f>
        <v/>
      </c>
      <c r="L84" s="135" t="str">
        <f>IF('地域再生協（入力sheet）'!L91&lt;&gt;0,'地域再生協（入力sheet）'!L91,"")</f>
        <v/>
      </c>
      <c r="M84" s="135" t="str">
        <f>IF('地域再生協（入力sheet）'!M91&lt;&gt;0,'地域再生協（入力sheet）'!M91,"")</f>
        <v/>
      </c>
      <c r="N84" s="135" t="str">
        <f>IF('地域再生協（入力sheet）'!N91&lt;&gt;0,'地域再生協（入力sheet）'!N91,"")</f>
        <v/>
      </c>
      <c r="O84" s="135" t="str">
        <f>IF('地域再生協（入力sheet）'!O91&lt;&gt;0,'地域再生協（入力sheet）'!O91,"")</f>
        <v/>
      </c>
      <c r="P84" s="135" t="str">
        <f>IF('地域再生協（入力sheet）'!P91&lt;&gt;0,'地域再生協（入力sheet）'!P91,"")</f>
        <v/>
      </c>
      <c r="Q84" s="122"/>
      <c r="R84" s="14"/>
      <c r="S84" s="14"/>
      <c r="T84" s="14"/>
      <c r="U84" s="14"/>
      <c r="V84" s="14"/>
      <c r="W84" s="118"/>
      <c r="X84" s="126"/>
      <c r="Y84" s="127"/>
      <c r="Z84" s="127"/>
      <c r="AA84" s="128"/>
    </row>
    <row r="85" spans="2:27">
      <c r="B85" s="4">
        <f>'地域再生協（入力sheet）'!B92</f>
        <v>78</v>
      </c>
      <c r="C85" s="14" t="str">
        <f>IF('地域再生協（入力sheet）'!C92&lt;&gt;0,'地域再生協（入力sheet）'!C92,"")</f>
        <v/>
      </c>
      <c r="D85" s="14" t="str">
        <f>IF('地域再生協（入力sheet）'!D92&lt;&gt;0,'地域再生協（入力sheet）'!D92,"")</f>
        <v/>
      </c>
      <c r="E85" s="14" t="str">
        <f>IF('地域再生協（入力sheet）'!E92&lt;&gt;0,'地域再生協（入力sheet）'!E92,"")</f>
        <v/>
      </c>
      <c r="F85" s="68" t="str">
        <f>IF('地域再生協（入力sheet）'!F92&lt;&gt;0,'地域再生協（入力sheet）'!F92,"")</f>
        <v/>
      </c>
      <c r="G85" s="68" t="str">
        <f>IF('地域再生協（入力sheet）'!G92&lt;&gt;0,'地域再生協（入力sheet）'!G92,"")</f>
        <v/>
      </c>
      <c r="H85" s="68" t="str">
        <f>IF('地域再生協（入力sheet）'!H92&lt;&gt;0,'地域再生協（入力sheet）'!H92,"")</f>
        <v/>
      </c>
      <c r="I85" s="68" t="str">
        <f>IF('地域再生協（入力sheet）'!I92&lt;&gt;0,'地域再生協（入力sheet）'!I92,"")</f>
        <v/>
      </c>
      <c r="J85" s="68" t="str">
        <f>IF('地域再生協（入力sheet）'!J92&lt;&gt;0,'地域再生協（入力sheet）'!J92,"")</f>
        <v/>
      </c>
      <c r="K85" s="68" t="str">
        <f>IF('地域再生協（入力sheet）'!K92&lt;&gt;0,'地域再生協（入力sheet）'!K92,"")</f>
        <v/>
      </c>
      <c r="L85" s="135" t="str">
        <f>IF('地域再生協（入力sheet）'!L92&lt;&gt;0,'地域再生協（入力sheet）'!L92,"")</f>
        <v/>
      </c>
      <c r="M85" s="135" t="str">
        <f>IF('地域再生協（入力sheet）'!M92&lt;&gt;0,'地域再生協（入力sheet）'!M92,"")</f>
        <v/>
      </c>
      <c r="N85" s="135" t="str">
        <f>IF('地域再生協（入力sheet）'!N92&lt;&gt;0,'地域再生協（入力sheet）'!N92,"")</f>
        <v/>
      </c>
      <c r="O85" s="135" t="str">
        <f>IF('地域再生協（入力sheet）'!O92&lt;&gt;0,'地域再生協（入力sheet）'!O92,"")</f>
        <v/>
      </c>
      <c r="P85" s="135" t="str">
        <f>IF('地域再生協（入力sheet）'!P92&lt;&gt;0,'地域再生協（入力sheet）'!P92,"")</f>
        <v/>
      </c>
      <c r="Q85" s="122"/>
      <c r="R85" s="14"/>
      <c r="S85" s="14"/>
      <c r="T85" s="14"/>
      <c r="U85" s="14"/>
      <c r="V85" s="14"/>
      <c r="W85" s="118"/>
      <c r="X85" s="126"/>
      <c r="Y85" s="127"/>
      <c r="Z85" s="127"/>
      <c r="AA85" s="128"/>
    </row>
    <row r="86" spans="2:27">
      <c r="B86" s="4">
        <f>'地域再生協（入力sheet）'!B93</f>
        <v>79</v>
      </c>
      <c r="C86" s="14" t="str">
        <f>IF('地域再生協（入力sheet）'!C93&lt;&gt;0,'地域再生協（入力sheet）'!C93,"")</f>
        <v/>
      </c>
      <c r="D86" s="14" t="str">
        <f>IF('地域再生協（入力sheet）'!D93&lt;&gt;0,'地域再生協（入力sheet）'!D93,"")</f>
        <v/>
      </c>
      <c r="E86" s="14" t="str">
        <f>IF('地域再生協（入力sheet）'!E93&lt;&gt;0,'地域再生協（入力sheet）'!E93,"")</f>
        <v/>
      </c>
      <c r="F86" s="68" t="str">
        <f>IF('地域再生協（入力sheet）'!F93&lt;&gt;0,'地域再生協（入力sheet）'!F93,"")</f>
        <v/>
      </c>
      <c r="G86" s="68" t="str">
        <f>IF('地域再生協（入力sheet）'!G93&lt;&gt;0,'地域再生協（入力sheet）'!G93,"")</f>
        <v/>
      </c>
      <c r="H86" s="68" t="str">
        <f>IF('地域再生協（入力sheet）'!H93&lt;&gt;0,'地域再生協（入力sheet）'!H93,"")</f>
        <v/>
      </c>
      <c r="I86" s="68" t="str">
        <f>IF('地域再生協（入力sheet）'!I93&lt;&gt;0,'地域再生協（入力sheet）'!I93,"")</f>
        <v/>
      </c>
      <c r="J86" s="68" t="str">
        <f>IF('地域再生協（入力sheet）'!J93&lt;&gt;0,'地域再生協（入力sheet）'!J93,"")</f>
        <v/>
      </c>
      <c r="K86" s="68" t="str">
        <f>IF('地域再生協（入力sheet）'!K93&lt;&gt;0,'地域再生協（入力sheet）'!K93,"")</f>
        <v/>
      </c>
      <c r="L86" s="135" t="str">
        <f>IF('地域再生協（入力sheet）'!L93&lt;&gt;0,'地域再生協（入力sheet）'!L93,"")</f>
        <v/>
      </c>
      <c r="M86" s="135" t="str">
        <f>IF('地域再生協（入力sheet）'!M93&lt;&gt;0,'地域再生協（入力sheet）'!M93,"")</f>
        <v/>
      </c>
      <c r="N86" s="135" t="str">
        <f>IF('地域再生協（入力sheet）'!N93&lt;&gt;0,'地域再生協（入力sheet）'!N93,"")</f>
        <v/>
      </c>
      <c r="O86" s="135" t="str">
        <f>IF('地域再生協（入力sheet）'!O93&lt;&gt;0,'地域再生協（入力sheet）'!O93,"")</f>
        <v/>
      </c>
      <c r="P86" s="135" t="str">
        <f>IF('地域再生協（入力sheet）'!P93&lt;&gt;0,'地域再生協（入力sheet）'!P93,"")</f>
        <v/>
      </c>
      <c r="Q86" s="122"/>
      <c r="R86" s="14"/>
      <c r="S86" s="14"/>
      <c r="T86" s="14"/>
      <c r="U86" s="14"/>
      <c r="V86" s="14"/>
      <c r="W86" s="118"/>
      <c r="X86" s="126"/>
      <c r="Y86" s="127"/>
      <c r="Z86" s="127"/>
      <c r="AA86" s="128"/>
    </row>
    <row r="87" spans="2:27">
      <c r="B87" s="4">
        <f>'地域再生協（入力sheet）'!B94</f>
        <v>80</v>
      </c>
      <c r="C87" s="14" t="str">
        <f>IF('地域再生協（入力sheet）'!C94&lt;&gt;0,'地域再生協（入力sheet）'!C94,"")</f>
        <v/>
      </c>
      <c r="D87" s="14" t="str">
        <f>IF('地域再生協（入力sheet）'!D94&lt;&gt;0,'地域再生協（入力sheet）'!D94,"")</f>
        <v/>
      </c>
      <c r="E87" s="14" t="str">
        <f>IF('地域再生協（入力sheet）'!E94&lt;&gt;0,'地域再生協（入力sheet）'!E94,"")</f>
        <v/>
      </c>
      <c r="F87" s="68" t="str">
        <f>IF('地域再生協（入力sheet）'!F94&lt;&gt;0,'地域再生協（入力sheet）'!F94,"")</f>
        <v/>
      </c>
      <c r="G87" s="68" t="str">
        <f>IF('地域再生協（入力sheet）'!G94&lt;&gt;0,'地域再生協（入力sheet）'!G94,"")</f>
        <v/>
      </c>
      <c r="H87" s="68" t="str">
        <f>IF('地域再生協（入力sheet）'!H94&lt;&gt;0,'地域再生協（入力sheet）'!H94,"")</f>
        <v/>
      </c>
      <c r="I87" s="68" t="str">
        <f>IF('地域再生協（入力sheet）'!I94&lt;&gt;0,'地域再生協（入力sheet）'!I94,"")</f>
        <v/>
      </c>
      <c r="J87" s="68" t="str">
        <f>IF('地域再生協（入力sheet）'!J94&lt;&gt;0,'地域再生協（入力sheet）'!J94,"")</f>
        <v/>
      </c>
      <c r="K87" s="68" t="str">
        <f>IF('地域再生協（入力sheet）'!K94&lt;&gt;0,'地域再生協（入力sheet）'!K94,"")</f>
        <v/>
      </c>
      <c r="L87" s="135" t="str">
        <f>IF('地域再生協（入力sheet）'!L94&lt;&gt;0,'地域再生協（入力sheet）'!L94,"")</f>
        <v/>
      </c>
      <c r="M87" s="135" t="str">
        <f>IF('地域再生協（入力sheet）'!M94&lt;&gt;0,'地域再生協（入力sheet）'!M94,"")</f>
        <v/>
      </c>
      <c r="N87" s="135" t="str">
        <f>IF('地域再生協（入力sheet）'!N94&lt;&gt;0,'地域再生協（入力sheet）'!N94,"")</f>
        <v/>
      </c>
      <c r="O87" s="135" t="str">
        <f>IF('地域再生協（入力sheet）'!O94&lt;&gt;0,'地域再生協（入力sheet）'!O94,"")</f>
        <v/>
      </c>
      <c r="P87" s="135" t="str">
        <f>IF('地域再生協（入力sheet）'!P94&lt;&gt;0,'地域再生協（入力sheet）'!P94,"")</f>
        <v/>
      </c>
      <c r="Q87" s="122"/>
      <c r="R87" s="14"/>
      <c r="S87" s="14"/>
      <c r="T87" s="14"/>
      <c r="U87" s="14"/>
      <c r="V87" s="14"/>
      <c r="W87" s="118"/>
      <c r="X87" s="126"/>
      <c r="Y87" s="127"/>
      <c r="Z87" s="127"/>
      <c r="AA87" s="128"/>
    </row>
    <row r="88" spans="2:27">
      <c r="B88" s="4">
        <f>'地域再生協（入力sheet）'!B95</f>
        <v>81</v>
      </c>
      <c r="C88" s="14" t="str">
        <f>IF('地域再生協（入力sheet）'!C95&lt;&gt;0,'地域再生協（入力sheet）'!C95,"")</f>
        <v/>
      </c>
      <c r="D88" s="14" t="str">
        <f>IF('地域再生協（入力sheet）'!D95&lt;&gt;0,'地域再生協（入力sheet）'!D95,"")</f>
        <v/>
      </c>
      <c r="E88" s="14" t="str">
        <f>IF('地域再生協（入力sheet）'!E95&lt;&gt;0,'地域再生協（入力sheet）'!E95,"")</f>
        <v/>
      </c>
      <c r="F88" s="68" t="str">
        <f>IF('地域再生協（入力sheet）'!F95&lt;&gt;0,'地域再生協（入力sheet）'!F95,"")</f>
        <v/>
      </c>
      <c r="G88" s="68" t="str">
        <f>IF('地域再生協（入力sheet）'!G95&lt;&gt;0,'地域再生協（入力sheet）'!G95,"")</f>
        <v/>
      </c>
      <c r="H88" s="68" t="str">
        <f>IF('地域再生協（入力sheet）'!H95&lt;&gt;0,'地域再生協（入力sheet）'!H95,"")</f>
        <v/>
      </c>
      <c r="I88" s="68" t="str">
        <f>IF('地域再生協（入力sheet）'!I95&lt;&gt;0,'地域再生協（入力sheet）'!I95,"")</f>
        <v/>
      </c>
      <c r="J88" s="68" t="str">
        <f>IF('地域再生協（入力sheet）'!J95&lt;&gt;0,'地域再生協（入力sheet）'!J95,"")</f>
        <v/>
      </c>
      <c r="K88" s="68" t="str">
        <f>IF('地域再生協（入力sheet）'!K95&lt;&gt;0,'地域再生協（入力sheet）'!K95,"")</f>
        <v/>
      </c>
      <c r="L88" s="135" t="str">
        <f>IF('地域再生協（入力sheet）'!L95&lt;&gt;0,'地域再生協（入力sheet）'!L95,"")</f>
        <v/>
      </c>
      <c r="M88" s="135" t="str">
        <f>IF('地域再生協（入力sheet）'!M95&lt;&gt;0,'地域再生協（入力sheet）'!M95,"")</f>
        <v/>
      </c>
      <c r="N88" s="135" t="str">
        <f>IF('地域再生協（入力sheet）'!N95&lt;&gt;0,'地域再生協（入力sheet）'!N95,"")</f>
        <v/>
      </c>
      <c r="O88" s="135" t="str">
        <f>IF('地域再生協（入力sheet）'!O95&lt;&gt;0,'地域再生協（入力sheet）'!O95,"")</f>
        <v/>
      </c>
      <c r="P88" s="135" t="str">
        <f>IF('地域再生協（入力sheet）'!P95&lt;&gt;0,'地域再生協（入力sheet）'!P95,"")</f>
        <v/>
      </c>
      <c r="Q88" s="122"/>
      <c r="R88" s="14"/>
      <c r="S88" s="14"/>
      <c r="T88" s="14"/>
      <c r="U88" s="14"/>
      <c r="V88" s="14"/>
      <c r="W88" s="118"/>
      <c r="X88" s="126"/>
      <c r="Y88" s="127"/>
      <c r="Z88" s="127"/>
      <c r="AA88" s="128"/>
    </row>
    <row r="89" spans="2:27">
      <c r="B89" s="4">
        <f>'地域再生協（入力sheet）'!B96</f>
        <v>82</v>
      </c>
      <c r="C89" s="14" t="str">
        <f>IF('地域再生協（入力sheet）'!C96&lt;&gt;0,'地域再生協（入力sheet）'!C96,"")</f>
        <v/>
      </c>
      <c r="D89" s="14" t="str">
        <f>IF('地域再生協（入力sheet）'!D96&lt;&gt;0,'地域再生協（入力sheet）'!D96,"")</f>
        <v/>
      </c>
      <c r="E89" s="14" t="str">
        <f>IF('地域再生協（入力sheet）'!E96&lt;&gt;0,'地域再生協（入力sheet）'!E96,"")</f>
        <v/>
      </c>
      <c r="F89" s="68" t="str">
        <f>IF('地域再生協（入力sheet）'!F96&lt;&gt;0,'地域再生協（入力sheet）'!F96,"")</f>
        <v/>
      </c>
      <c r="G89" s="68" t="str">
        <f>IF('地域再生協（入力sheet）'!G96&lt;&gt;0,'地域再生協（入力sheet）'!G96,"")</f>
        <v/>
      </c>
      <c r="H89" s="68" t="str">
        <f>IF('地域再生協（入力sheet）'!H96&lt;&gt;0,'地域再生協（入力sheet）'!H96,"")</f>
        <v/>
      </c>
      <c r="I89" s="68" t="str">
        <f>IF('地域再生協（入力sheet）'!I96&lt;&gt;0,'地域再生協（入力sheet）'!I96,"")</f>
        <v/>
      </c>
      <c r="J89" s="68" t="str">
        <f>IF('地域再生協（入力sheet）'!J96&lt;&gt;0,'地域再生協（入力sheet）'!J96,"")</f>
        <v/>
      </c>
      <c r="K89" s="68" t="str">
        <f>IF('地域再生協（入力sheet）'!K96&lt;&gt;0,'地域再生協（入力sheet）'!K96,"")</f>
        <v/>
      </c>
      <c r="L89" s="135" t="str">
        <f>IF('地域再生協（入力sheet）'!L96&lt;&gt;0,'地域再生協（入力sheet）'!L96,"")</f>
        <v/>
      </c>
      <c r="M89" s="135" t="str">
        <f>IF('地域再生協（入力sheet）'!M96&lt;&gt;0,'地域再生協（入力sheet）'!M96,"")</f>
        <v/>
      </c>
      <c r="N89" s="135" t="str">
        <f>IF('地域再生協（入力sheet）'!N96&lt;&gt;0,'地域再生協（入力sheet）'!N96,"")</f>
        <v/>
      </c>
      <c r="O89" s="135" t="str">
        <f>IF('地域再生協（入力sheet）'!O96&lt;&gt;0,'地域再生協（入力sheet）'!O96,"")</f>
        <v/>
      </c>
      <c r="P89" s="135" t="str">
        <f>IF('地域再生協（入力sheet）'!P96&lt;&gt;0,'地域再生協（入力sheet）'!P96,"")</f>
        <v/>
      </c>
      <c r="Q89" s="122"/>
      <c r="R89" s="14"/>
      <c r="S89" s="14"/>
      <c r="T89" s="14"/>
      <c r="U89" s="14"/>
      <c r="V89" s="14"/>
      <c r="W89" s="118"/>
      <c r="X89" s="126"/>
      <c r="Y89" s="127"/>
      <c r="Z89" s="127"/>
      <c r="AA89" s="128"/>
    </row>
    <row r="90" spans="2:27">
      <c r="B90" s="4">
        <f>'地域再生協（入力sheet）'!B97</f>
        <v>83</v>
      </c>
      <c r="C90" s="14" t="str">
        <f>IF('地域再生協（入力sheet）'!C97&lt;&gt;0,'地域再生協（入力sheet）'!C97,"")</f>
        <v/>
      </c>
      <c r="D90" s="14" t="str">
        <f>IF('地域再生協（入力sheet）'!D97&lt;&gt;0,'地域再生協（入力sheet）'!D97,"")</f>
        <v/>
      </c>
      <c r="E90" s="14" t="str">
        <f>IF('地域再生協（入力sheet）'!E97&lt;&gt;0,'地域再生協（入力sheet）'!E97,"")</f>
        <v/>
      </c>
      <c r="F90" s="68" t="str">
        <f>IF('地域再生協（入力sheet）'!F97&lt;&gt;0,'地域再生協（入力sheet）'!F97,"")</f>
        <v/>
      </c>
      <c r="G90" s="68" t="str">
        <f>IF('地域再生協（入力sheet）'!G97&lt;&gt;0,'地域再生協（入力sheet）'!G97,"")</f>
        <v/>
      </c>
      <c r="H90" s="68" t="str">
        <f>IF('地域再生協（入力sheet）'!H97&lt;&gt;0,'地域再生協（入力sheet）'!H97,"")</f>
        <v/>
      </c>
      <c r="I90" s="68" t="str">
        <f>IF('地域再生協（入力sheet）'!I97&lt;&gt;0,'地域再生協（入力sheet）'!I97,"")</f>
        <v/>
      </c>
      <c r="J90" s="68" t="str">
        <f>IF('地域再生協（入力sheet）'!J97&lt;&gt;0,'地域再生協（入力sheet）'!J97,"")</f>
        <v/>
      </c>
      <c r="K90" s="68" t="str">
        <f>IF('地域再生協（入力sheet）'!K97&lt;&gt;0,'地域再生協（入力sheet）'!K97,"")</f>
        <v/>
      </c>
      <c r="L90" s="135" t="str">
        <f>IF('地域再生協（入力sheet）'!L97&lt;&gt;0,'地域再生協（入力sheet）'!L97,"")</f>
        <v/>
      </c>
      <c r="M90" s="135" t="str">
        <f>IF('地域再生協（入力sheet）'!M97&lt;&gt;0,'地域再生協（入力sheet）'!M97,"")</f>
        <v/>
      </c>
      <c r="N90" s="135" t="str">
        <f>IF('地域再生協（入力sheet）'!N97&lt;&gt;0,'地域再生協（入力sheet）'!N97,"")</f>
        <v/>
      </c>
      <c r="O90" s="135" t="str">
        <f>IF('地域再生協（入力sheet）'!O97&lt;&gt;0,'地域再生協（入力sheet）'!O97,"")</f>
        <v/>
      </c>
      <c r="P90" s="135" t="str">
        <f>IF('地域再生協（入力sheet）'!P97&lt;&gt;0,'地域再生協（入力sheet）'!P97,"")</f>
        <v/>
      </c>
      <c r="Q90" s="122"/>
      <c r="R90" s="14"/>
      <c r="S90" s="14"/>
      <c r="T90" s="14"/>
      <c r="U90" s="14"/>
      <c r="V90" s="14"/>
      <c r="W90" s="118"/>
      <c r="X90" s="126"/>
      <c r="Y90" s="127"/>
      <c r="Z90" s="127"/>
      <c r="AA90" s="128"/>
    </row>
    <row r="91" spans="2:27">
      <c r="B91" s="4">
        <f>'地域再生協（入力sheet）'!B98</f>
        <v>84</v>
      </c>
      <c r="C91" s="14" t="str">
        <f>IF('地域再生協（入力sheet）'!C98&lt;&gt;0,'地域再生協（入力sheet）'!C98,"")</f>
        <v/>
      </c>
      <c r="D91" s="14" t="str">
        <f>IF('地域再生協（入力sheet）'!D98&lt;&gt;0,'地域再生協（入力sheet）'!D98,"")</f>
        <v/>
      </c>
      <c r="E91" s="14" t="str">
        <f>IF('地域再生協（入力sheet）'!E98&lt;&gt;0,'地域再生協（入力sheet）'!E98,"")</f>
        <v/>
      </c>
      <c r="F91" s="68" t="str">
        <f>IF('地域再生協（入力sheet）'!F98&lt;&gt;0,'地域再生協（入力sheet）'!F98,"")</f>
        <v/>
      </c>
      <c r="G91" s="68" t="str">
        <f>IF('地域再生協（入力sheet）'!G98&lt;&gt;0,'地域再生協（入力sheet）'!G98,"")</f>
        <v/>
      </c>
      <c r="H91" s="68" t="str">
        <f>IF('地域再生協（入力sheet）'!H98&lt;&gt;0,'地域再生協（入力sheet）'!H98,"")</f>
        <v/>
      </c>
      <c r="I91" s="68" t="str">
        <f>IF('地域再生協（入力sheet）'!I98&lt;&gt;0,'地域再生協（入力sheet）'!I98,"")</f>
        <v/>
      </c>
      <c r="J91" s="68" t="str">
        <f>IF('地域再生協（入力sheet）'!J98&lt;&gt;0,'地域再生協（入力sheet）'!J98,"")</f>
        <v/>
      </c>
      <c r="K91" s="68" t="str">
        <f>IF('地域再生協（入力sheet）'!K98&lt;&gt;0,'地域再生協（入力sheet）'!K98,"")</f>
        <v/>
      </c>
      <c r="L91" s="135" t="str">
        <f>IF('地域再生協（入力sheet）'!L98&lt;&gt;0,'地域再生協（入力sheet）'!L98,"")</f>
        <v/>
      </c>
      <c r="M91" s="135" t="str">
        <f>IF('地域再生協（入力sheet）'!M98&lt;&gt;0,'地域再生協（入力sheet）'!M98,"")</f>
        <v/>
      </c>
      <c r="N91" s="135" t="str">
        <f>IF('地域再生協（入力sheet）'!N98&lt;&gt;0,'地域再生協（入力sheet）'!N98,"")</f>
        <v/>
      </c>
      <c r="O91" s="135" t="str">
        <f>IF('地域再生協（入力sheet）'!O98&lt;&gt;0,'地域再生協（入力sheet）'!O98,"")</f>
        <v/>
      </c>
      <c r="P91" s="135" t="str">
        <f>IF('地域再生協（入力sheet）'!P98&lt;&gt;0,'地域再生協（入力sheet）'!P98,"")</f>
        <v/>
      </c>
      <c r="Q91" s="122"/>
      <c r="R91" s="14"/>
      <c r="S91" s="14"/>
      <c r="T91" s="14"/>
      <c r="U91" s="14"/>
      <c r="V91" s="14"/>
      <c r="W91" s="118"/>
      <c r="X91" s="126"/>
      <c r="Y91" s="127"/>
      <c r="Z91" s="127"/>
      <c r="AA91" s="128"/>
    </row>
    <row r="92" spans="2:27">
      <c r="B92" s="4">
        <f>'地域再生協（入力sheet）'!B99</f>
        <v>85</v>
      </c>
      <c r="C92" s="14" t="str">
        <f>IF('地域再生協（入力sheet）'!C99&lt;&gt;0,'地域再生協（入力sheet）'!C99,"")</f>
        <v/>
      </c>
      <c r="D92" s="14" t="str">
        <f>IF('地域再生協（入力sheet）'!D99&lt;&gt;0,'地域再生協（入力sheet）'!D99,"")</f>
        <v/>
      </c>
      <c r="E92" s="14" t="str">
        <f>IF('地域再生協（入力sheet）'!E99&lt;&gt;0,'地域再生協（入力sheet）'!E99,"")</f>
        <v/>
      </c>
      <c r="F92" s="68" t="str">
        <f>IF('地域再生協（入力sheet）'!F99&lt;&gt;0,'地域再生協（入力sheet）'!F99,"")</f>
        <v/>
      </c>
      <c r="G92" s="68" t="str">
        <f>IF('地域再生協（入力sheet）'!G99&lt;&gt;0,'地域再生協（入力sheet）'!G99,"")</f>
        <v/>
      </c>
      <c r="H92" s="68" t="str">
        <f>IF('地域再生協（入力sheet）'!H99&lt;&gt;0,'地域再生協（入力sheet）'!H99,"")</f>
        <v/>
      </c>
      <c r="I92" s="68" t="str">
        <f>IF('地域再生協（入力sheet）'!I99&lt;&gt;0,'地域再生協（入力sheet）'!I99,"")</f>
        <v/>
      </c>
      <c r="J92" s="68" t="str">
        <f>IF('地域再生協（入力sheet）'!J99&lt;&gt;0,'地域再生協（入力sheet）'!J99,"")</f>
        <v/>
      </c>
      <c r="K92" s="68" t="str">
        <f>IF('地域再生協（入力sheet）'!K99&lt;&gt;0,'地域再生協（入力sheet）'!K99,"")</f>
        <v/>
      </c>
      <c r="L92" s="135" t="str">
        <f>IF('地域再生協（入力sheet）'!L99&lt;&gt;0,'地域再生協（入力sheet）'!L99,"")</f>
        <v/>
      </c>
      <c r="M92" s="135" t="str">
        <f>IF('地域再生協（入力sheet）'!M99&lt;&gt;0,'地域再生協（入力sheet）'!M99,"")</f>
        <v/>
      </c>
      <c r="N92" s="135" t="str">
        <f>IF('地域再生協（入力sheet）'!N99&lt;&gt;0,'地域再生協（入力sheet）'!N99,"")</f>
        <v/>
      </c>
      <c r="O92" s="135" t="str">
        <f>IF('地域再生協（入力sheet）'!O99&lt;&gt;0,'地域再生協（入力sheet）'!O99,"")</f>
        <v/>
      </c>
      <c r="P92" s="135" t="str">
        <f>IF('地域再生協（入力sheet）'!P99&lt;&gt;0,'地域再生協（入力sheet）'!P99,"")</f>
        <v/>
      </c>
      <c r="Q92" s="122"/>
      <c r="R92" s="14"/>
      <c r="S92" s="14"/>
      <c r="T92" s="14"/>
      <c r="U92" s="14"/>
      <c r="V92" s="14"/>
      <c r="W92" s="118"/>
      <c r="X92" s="126"/>
      <c r="Y92" s="127"/>
      <c r="Z92" s="127"/>
      <c r="AA92" s="128"/>
    </row>
    <row r="93" spans="2:27">
      <c r="B93" s="4">
        <f>'地域再生協（入力sheet）'!B100</f>
        <v>86</v>
      </c>
      <c r="C93" s="14" t="str">
        <f>IF('地域再生協（入力sheet）'!C100&lt;&gt;0,'地域再生協（入力sheet）'!C100,"")</f>
        <v/>
      </c>
      <c r="D93" s="14" t="str">
        <f>IF('地域再生協（入力sheet）'!D100&lt;&gt;0,'地域再生協（入力sheet）'!D100,"")</f>
        <v/>
      </c>
      <c r="E93" s="14" t="str">
        <f>IF('地域再生協（入力sheet）'!E100&lt;&gt;0,'地域再生協（入力sheet）'!E100,"")</f>
        <v/>
      </c>
      <c r="F93" s="68" t="str">
        <f>IF('地域再生協（入力sheet）'!F100&lt;&gt;0,'地域再生協（入力sheet）'!F100,"")</f>
        <v/>
      </c>
      <c r="G93" s="68" t="str">
        <f>IF('地域再生協（入力sheet）'!G100&lt;&gt;0,'地域再生協（入力sheet）'!G100,"")</f>
        <v/>
      </c>
      <c r="H93" s="68" t="str">
        <f>IF('地域再生協（入力sheet）'!H100&lt;&gt;0,'地域再生協（入力sheet）'!H100,"")</f>
        <v/>
      </c>
      <c r="I93" s="68" t="str">
        <f>IF('地域再生協（入力sheet）'!I100&lt;&gt;0,'地域再生協（入力sheet）'!I100,"")</f>
        <v/>
      </c>
      <c r="J93" s="68" t="str">
        <f>IF('地域再生協（入力sheet）'!J100&lt;&gt;0,'地域再生協（入力sheet）'!J100,"")</f>
        <v/>
      </c>
      <c r="K93" s="68" t="str">
        <f>IF('地域再生協（入力sheet）'!K100&lt;&gt;0,'地域再生協（入力sheet）'!K100,"")</f>
        <v/>
      </c>
      <c r="L93" s="135" t="str">
        <f>IF('地域再生協（入力sheet）'!L100&lt;&gt;0,'地域再生協（入力sheet）'!L100,"")</f>
        <v/>
      </c>
      <c r="M93" s="135" t="str">
        <f>IF('地域再生協（入力sheet）'!M100&lt;&gt;0,'地域再生協（入力sheet）'!M100,"")</f>
        <v/>
      </c>
      <c r="N93" s="135" t="str">
        <f>IF('地域再生協（入力sheet）'!N100&lt;&gt;0,'地域再生協（入力sheet）'!N100,"")</f>
        <v/>
      </c>
      <c r="O93" s="135" t="str">
        <f>IF('地域再生協（入力sheet）'!O100&lt;&gt;0,'地域再生協（入力sheet）'!O100,"")</f>
        <v/>
      </c>
      <c r="P93" s="135" t="str">
        <f>IF('地域再生協（入力sheet）'!P100&lt;&gt;0,'地域再生協（入力sheet）'!P100,"")</f>
        <v/>
      </c>
      <c r="Q93" s="122"/>
      <c r="R93" s="14"/>
      <c r="S93" s="14"/>
      <c r="T93" s="14"/>
      <c r="U93" s="14"/>
      <c r="V93" s="14"/>
      <c r="W93" s="118"/>
      <c r="X93" s="126"/>
      <c r="Y93" s="127"/>
      <c r="Z93" s="127"/>
      <c r="AA93" s="128"/>
    </row>
    <row r="94" spans="2:27">
      <c r="B94" s="4">
        <f>'地域再生協（入力sheet）'!B101</f>
        <v>87</v>
      </c>
      <c r="C94" s="14" t="str">
        <f>IF('地域再生協（入力sheet）'!C101&lt;&gt;0,'地域再生協（入力sheet）'!C101,"")</f>
        <v/>
      </c>
      <c r="D94" s="14" t="str">
        <f>IF('地域再生協（入力sheet）'!D101&lt;&gt;0,'地域再生協（入力sheet）'!D101,"")</f>
        <v/>
      </c>
      <c r="E94" s="14" t="str">
        <f>IF('地域再生協（入力sheet）'!E101&lt;&gt;0,'地域再生協（入力sheet）'!E101,"")</f>
        <v/>
      </c>
      <c r="F94" s="68" t="str">
        <f>IF('地域再生協（入力sheet）'!F101&lt;&gt;0,'地域再生協（入力sheet）'!F101,"")</f>
        <v/>
      </c>
      <c r="G94" s="68" t="str">
        <f>IF('地域再生協（入力sheet）'!G101&lt;&gt;0,'地域再生協（入力sheet）'!G101,"")</f>
        <v/>
      </c>
      <c r="H94" s="68" t="str">
        <f>IF('地域再生協（入力sheet）'!H101&lt;&gt;0,'地域再生協（入力sheet）'!H101,"")</f>
        <v/>
      </c>
      <c r="I94" s="68" t="str">
        <f>IF('地域再生協（入力sheet）'!I101&lt;&gt;0,'地域再生協（入力sheet）'!I101,"")</f>
        <v/>
      </c>
      <c r="J94" s="68" t="str">
        <f>IF('地域再生協（入力sheet）'!J101&lt;&gt;0,'地域再生協（入力sheet）'!J101,"")</f>
        <v/>
      </c>
      <c r="K94" s="68" t="str">
        <f>IF('地域再生協（入力sheet）'!K101&lt;&gt;0,'地域再生協（入力sheet）'!K101,"")</f>
        <v/>
      </c>
      <c r="L94" s="135" t="str">
        <f>IF('地域再生協（入力sheet）'!L101&lt;&gt;0,'地域再生協（入力sheet）'!L101,"")</f>
        <v/>
      </c>
      <c r="M94" s="135" t="str">
        <f>IF('地域再生協（入力sheet）'!M101&lt;&gt;0,'地域再生協（入力sheet）'!M101,"")</f>
        <v/>
      </c>
      <c r="N94" s="135" t="str">
        <f>IF('地域再生協（入力sheet）'!N101&lt;&gt;0,'地域再生協（入力sheet）'!N101,"")</f>
        <v/>
      </c>
      <c r="O94" s="135" t="str">
        <f>IF('地域再生協（入力sheet）'!O101&lt;&gt;0,'地域再生協（入力sheet）'!O101,"")</f>
        <v/>
      </c>
      <c r="P94" s="135" t="str">
        <f>IF('地域再生協（入力sheet）'!P101&lt;&gt;0,'地域再生協（入力sheet）'!P101,"")</f>
        <v/>
      </c>
      <c r="Q94" s="122"/>
      <c r="R94" s="14"/>
      <c r="S94" s="14"/>
      <c r="T94" s="14"/>
      <c r="U94" s="14"/>
      <c r="V94" s="14"/>
      <c r="W94" s="118"/>
      <c r="X94" s="126"/>
      <c r="Y94" s="127"/>
      <c r="Z94" s="127"/>
      <c r="AA94" s="128"/>
    </row>
    <row r="95" spans="2:27">
      <c r="B95" s="4">
        <f>'地域再生協（入力sheet）'!B102</f>
        <v>88</v>
      </c>
      <c r="C95" s="14" t="str">
        <f>IF('地域再生協（入力sheet）'!C102&lt;&gt;0,'地域再生協（入力sheet）'!C102,"")</f>
        <v/>
      </c>
      <c r="D95" s="14" t="str">
        <f>IF('地域再生協（入力sheet）'!D102&lt;&gt;0,'地域再生協（入力sheet）'!D102,"")</f>
        <v/>
      </c>
      <c r="E95" s="14" t="str">
        <f>IF('地域再生協（入力sheet）'!E102&lt;&gt;0,'地域再生協（入力sheet）'!E102,"")</f>
        <v/>
      </c>
      <c r="F95" s="68" t="str">
        <f>IF('地域再生協（入力sheet）'!F102&lt;&gt;0,'地域再生協（入力sheet）'!F102,"")</f>
        <v/>
      </c>
      <c r="G95" s="68" t="str">
        <f>IF('地域再生協（入力sheet）'!G102&lt;&gt;0,'地域再生協（入力sheet）'!G102,"")</f>
        <v/>
      </c>
      <c r="H95" s="68" t="str">
        <f>IF('地域再生協（入力sheet）'!H102&lt;&gt;0,'地域再生協（入力sheet）'!H102,"")</f>
        <v/>
      </c>
      <c r="I95" s="68" t="str">
        <f>IF('地域再生協（入力sheet）'!I102&lt;&gt;0,'地域再生協（入力sheet）'!I102,"")</f>
        <v/>
      </c>
      <c r="J95" s="68" t="str">
        <f>IF('地域再生協（入力sheet）'!J102&lt;&gt;0,'地域再生協（入力sheet）'!J102,"")</f>
        <v/>
      </c>
      <c r="K95" s="68" t="str">
        <f>IF('地域再生協（入力sheet）'!K102&lt;&gt;0,'地域再生協（入力sheet）'!K102,"")</f>
        <v/>
      </c>
      <c r="L95" s="135" t="str">
        <f>IF('地域再生協（入力sheet）'!L102&lt;&gt;0,'地域再生協（入力sheet）'!L102,"")</f>
        <v/>
      </c>
      <c r="M95" s="135" t="str">
        <f>IF('地域再生協（入力sheet）'!M102&lt;&gt;0,'地域再生協（入力sheet）'!M102,"")</f>
        <v/>
      </c>
      <c r="N95" s="135" t="str">
        <f>IF('地域再生協（入力sheet）'!N102&lt;&gt;0,'地域再生協（入力sheet）'!N102,"")</f>
        <v/>
      </c>
      <c r="O95" s="135" t="str">
        <f>IF('地域再生協（入力sheet）'!O102&lt;&gt;0,'地域再生協（入力sheet）'!O102,"")</f>
        <v/>
      </c>
      <c r="P95" s="135" t="str">
        <f>IF('地域再生協（入力sheet）'!P102&lt;&gt;0,'地域再生協（入力sheet）'!P102,"")</f>
        <v/>
      </c>
      <c r="Q95" s="122"/>
      <c r="R95" s="14"/>
      <c r="S95" s="14"/>
      <c r="T95" s="14"/>
      <c r="U95" s="14"/>
      <c r="V95" s="14"/>
      <c r="W95" s="118"/>
      <c r="X95" s="126"/>
      <c r="Y95" s="127"/>
      <c r="Z95" s="127"/>
      <c r="AA95" s="128"/>
    </row>
    <row r="96" spans="2:27">
      <c r="B96" s="4">
        <f>'地域再生協（入力sheet）'!B103</f>
        <v>89</v>
      </c>
      <c r="C96" s="14" t="str">
        <f>IF('地域再生協（入力sheet）'!C103&lt;&gt;0,'地域再生協（入力sheet）'!C103,"")</f>
        <v/>
      </c>
      <c r="D96" s="14" t="str">
        <f>IF('地域再生協（入力sheet）'!D103&lt;&gt;0,'地域再生協（入力sheet）'!D103,"")</f>
        <v/>
      </c>
      <c r="E96" s="14" t="str">
        <f>IF('地域再生協（入力sheet）'!E103&lt;&gt;0,'地域再生協（入力sheet）'!E103,"")</f>
        <v/>
      </c>
      <c r="F96" s="68" t="str">
        <f>IF('地域再生協（入力sheet）'!F103&lt;&gt;0,'地域再生協（入力sheet）'!F103,"")</f>
        <v/>
      </c>
      <c r="G96" s="68" t="str">
        <f>IF('地域再生協（入力sheet）'!G103&lt;&gt;0,'地域再生協（入力sheet）'!G103,"")</f>
        <v/>
      </c>
      <c r="H96" s="68" t="str">
        <f>IF('地域再生協（入力sheet）'!H103&lt;&gt;0,'地域再生協（入力sheet）'!H103,"")</f>
        <v/>
      </c>
      <c r="I96" s="68" t="str">
        <f>IF('地域再生協（入力sheet）'!I103&lt;&gt;0,'地域再生協（入力sheet）'!I103,"")</f>
        <v/>
      </c>
      <c r="J96" s="68" t="str">
        <f>IF('地域再生協（入力sheet）'!J103&lt;&gt;0,'地域再生協（入力sheet）'!J103,"")</f>
        <v/>
      </c>
      <c r="K96" s="68" t="str">
        <f>IF('地域再生協（入力sheet）'!K103&lt;&gt;0,'地域再生協（入力sheet）'!K103,"")</f>
        <v/>
      </c>
      <c r="L96" s="135" t="str">
        <f>IF('地域再生協（入力sheet）'!L103&lt;&gt;0,'地域再生協（入力sheet）'!L103,"")</f>
        <v/>
      </c>
      <c r="M96" s="135" t="str">
        <f>IF('地域再生協（入力sheet）'!M103&lt;&gt;0,'地域再生協（入力sheet）'!M103,"")</f>
        <v/>
      </c>
      <c r="N96" s="135" t="str">
        <f>IF('地域再生協（入力sheet）'!N103&lt;&gt;0,'地域再生協（入力sheet）'!N103,"")</f>
        <v/>
      </c>
      <c r="O96" s="135" t="str">
        <f>IF('地域再生協（入力sheet）'!O103&lt;&gt;0,'地域再生協（入力sheet）'!O103,"")</f>
        <v/>
      </c>
      <c r="P96" s="135" t="str">
        <f>IF('地域再生協（入力sheet）'!P103&lt;&gt;0,'地域再生協（入力sheet）'!P103,"")</f>
        <v/>
      </c>
      <c r="Q96" s="122"/>
      <c r="R96" s="14"/>
      <c r="S96" s="14"/>
      <c r="T96" s="14"/>
      <c r="U96" s="14"/>
      <c r="V96" s="14"/>
      <c r="W96" s="118"/>
      <c r="X96" s="126"/>
      <c r="Y96" s="127"/>
      <c r="Z96" s="127"/>
      <c r="AA96" s="128"/>
    </row>
    <row r="97" spans="2:27">
      <c r="B97" s="4">
        <f>'地域再生協（入力sheet）'!B104</f>
        <v>90</v>
      </c>
      <c r="C97" s="14" t="str">
        <f>IF('地域再生協（入力sheet）'!C104&lt;&gt;0,'地域再生協（入力sheet）'!C104,"")</f>
        <v/>
      </c>
      <c r="D97" s="14" t="str">
        <f>IF('地域再生協（入力sheet）'!D104&lt;&gt;0,'地域再生協（入力sheet）'!D104,"")</f>
        <v/>
      </c>
      <c r="E97" s="14" t="str">
        <f>IF('地域再生協（入力sheet）'!E104&lt;&gt;0,'地域再生協（入力sheet）'!E104,"")</f>
        <v/>
      </c>
      <c r="F97" s="68" t="str">
        <f>IF('地域再生協（入力sheet）'!F104&lt;&gt;0,'地域再生協（入力sheet）'!F104,"")</f>
        <v/>
      </c>
      <c r="G97" s="68" t="str">
        <f>IF('地域再生協（入力sheet）'!G104&lt;&gt;0,'地域再生協（入力sheet）'!G104,"")</f>
        <v/>
      </c>
      <c r="H97" s="68" t="str">
        <f>IF('地域再生協（入力sheet）'!H104&lt;&gt;0,'地域再生協（入力sheet）'!H104,"")</f>
        <v/>
      </c>
      <c r="I97" s="68" t="str">
        <f>IF('地域再生協（入力sheet）'!I104&lt;&gt;0,'地域再生協（入力sheet）'!I104,"")</f>
        <v/>
      </c>
      <c r="J97" s="68" t="str">
        <f>IF('地域再生協（入力sheet）'!J104&lt;&gt;0,'地域再生協（入力sheet）'!J104,"")</f>
        <v/>
      </c>
      <c r="K97" s="68" t="str">
        <f>IF('地域再生協（入力sheet）'!K104&lt;&gt;0,'地域再生協（入力sheet）'!K104,"")</f>
        <v/>
      </c>
      <c r="L97" s="135" t="str">
        <f>IF('地域再生協（入力sheet）'!L104&lt;&gt;0,'地域再生協（入力sheet）'!L104,"")</f>
        <v/>
      </c>
      <c r="M97" s="135" t="str">
        <f>IF('地域再生協（入力sheet）'!M104&lt;&gt;0,'地域再生協（入力sheet）'!M104,"")</f>
        <v/>
      </c>
      <c r="N97" s="135" t="str">
        <f>IF('地域再生協（入力sheet）'!N104&lt;&gt;0,'地域再生協（入力sheet）'!N104,"")</f>
        <v/>
      </c>
      <c r="O97" s="135" t="str">
        <f>IF('地域再生協（入力sheet）'!O104&lt;&gt;0,'地域再生協（入力sheet）'!O104,"")</f>
        <v/>
      </c>
      <c r="P97" s="135" t="str">
        <f>IF('地域再生協（入力sheet）'!P104&lt;&gt;0,'地域再生協（入力sheet）'!P104,"")</f>
        <v/>
      </c>
      <c r="Q97" s="122"/>
      <c r="R97" s="14"/>
      <c r="S97" s="14"/>
      <c r="T97" s="14"/>
      <c r="U97" s="14"/>
      <c r="V97" s="14"/>
      <c r="W97" s="118"/>
      <c r="X97" s="126"/>
      <c r="Y97" s="127"/>
      <c r="Z97" s="127"/>
      <c r="AA97" s="128"/>
    </row>
    <row r="98" spans="2:27">
      <c r="B98" s="4">
        <f>'地域再生協（入力sheet）'!B105</f>
        <v>91</v>
      </c>
      <c r="C98" s="14" t="str">
        <f>IF('地域再生協（入力sheet）'!C105&lt;&gt;0,'地域再生協（入力sheet）'!C105,"")</f>
        <v/>
      </c>
      <c r="D98" s="14" t="str">
        <f>IF('地域再生協（入力sheet）'!D105&lt;&gt;0,'地域再生協（入力sheet）'!D105,"")</f>
        <v/>
      </c>
      <c r="E98" s="14" t="str">
        <f>IF('地域再生協（入力sheet）'!E105&lt;&gt;0,'地域再生協（入力sheet）'!E105,"")</f>
        <v/>
      </c>
      <c r="F98" s="68" t="str">
        <f>IF('地域再生協（入力sheet）'!F105&lt;&gt;0,'地域再生協（入力sheet）'!F105,"")</f>
        <v/>
      </c>
      <c r="G98" s="68" t="str">
        <f>IF('地域再生協（入力sheet）'!G105&lt;&gt;0,'地域再生協（入力sheet）'!G105,"")</f>
        <v/>
      </c>
      <c r="H98" s="68" t="str">
        <f>IF('地域再生協（入力sheet）'!H105&lt;&gt;0,'地域再生協（入力sheet）'!H105,"")</f>
        <v/>
      </c>
      <c r="I98" s="68" t="str">
        <f>IF('地域再生協（入力sheet）'!I105&lt;&gt;0,'地域再生協（入力sheet）'!I105,"")</f>
        <v/>
      </c>
      <c r="J98" s="68" t="str">
        <f>IF('地域再生協（入力sheet）'!J105&lt;&gt;0,'地域再生協（入力sheet）'!J105,"")</f>
        <v/>
      </c>
      <c r="K98" s="68" t="str">
        <f>IF('地域再生協（入力sheet）'!K105&lt;&gt;0,'地域再生協（入力sheet）'!K105,"")</f>
        <v/>
      </c>
      <c r="L98" s="135" t="str">
        <f>IF('地域再生協（入力sheet）'!L105&lt;&gt;0,'地域再生協（入力sheet）'!L105,"")</f>
        <v/>
      </c>
      <c r="M98" s="135" t="str">
        <f>IF('地域再生協（入力sheet）'!M105&lt;&gt;0,'地域再生協（入力sheet）'!M105,"")</f>
        <v/>
      </c>
      <c r="N98" s="135" t="str">
        <f>IF('地域再生協（入力sheet）'!N105&lt;&gt;0,'地域再生協（入力sheet）'!N105,"")</f>
        <v/>
      </c>
      <c r="O98" s="135" t="str">
        <f>IF('地域再生協（入力sheet）'!O105&lt;&gt;0,'地域再生協（入力sheet）'!O105,"")</f>
        <v/>
      </c>
      <c r="P98" s="135" t="str">
        <f>IF('地域再生協（入力sheet）'!P105&lt;&gt;0,'地域再生協（入力sheet）'!P105,"")</f>
        <v/>
      </c>
      <c r="Q98" s="122"/>
      <c r="R98" s="14"/>
      <c r="S98" s="14"/>
      <c r="T98" s="14"/>
      <c r="U98" s="14"/>
      <c r="V98" s="14"/>
      <c r="W98" s="118"/>
      <c r="X98" s="126"/>
      <c r="Y98" s="127"/>
      <c r="Z98" s="127"/>
      <c r="AA98" s="128"/>
    </row>
    <row r="99" spans="2:27">
      <c r="B99" s="4">
        <f>'地域再生協（入力sheet）'!B106</f>
        <v>92</v>
      </c>
      <c r="C99" s="14" t="str">
        <f>IF('地域再生協（入力sheet）'!C106&lt;&gt;0,'地域再生協（入力sheet）'!C106,"")</f>
        <v/>
      </c>
      <c r="D99" s="14" t="str">
        <f>IF('地域再生協（入力sheet）'!D106&lt;&gt;0,'地域再生協（入力sheet）'!D106,"")</f>
        <v/>
      </c>
      <c r="E99" s="14" t="str">
        <f>IF('地域再生協（入力sheet）'!E106&lt;&gt;0,'地域再生協（入力sheet）'!E106,"")</f>
        <v/>
      </c>
      <c r="F99" s="68" t="str">
        <f>IF('地域再生協（入力sheet）'!F106&lt;&gt;0,'地域再生協（入力sheet）'!F106,"")</f>
        <v/>
      </c>
      <c r="G99" s="68" t="str">
        <f>IF('地域再生協（入力sheet）'!G106&lt;&gt;0,'地域再生協（入力sheet）'!G106,"")</f>
        <v/>
      </c>
      <c r="H99" s="68" t="str">
        <f>IF('地域再生協（入力sheet）'!H106&lt;&gt;0,'地域再生協（入力sheet）'!H106,"")</f>
        <v/>
      </c>
      <c r="I99" s="68" t="str">
        <f>IF('地域再生協（入力sheet）'!I106&lt;&gt;0,'地域再生協（入力sheet）'!I106,"")</f>
        <v/>
      </c>
      <c r="J99" s="68" t="str">
        <f>IF('地域再生協（入力sheet）'!J106&lt;&gt;0,'地域再生協（入力sheet）'!J106,"")</f>
        <v/>
      </c>
      <c r="K99" s="68" t="str">
        <f>IF('地域再生協（入力sheet）'!K106&lt;&gt;0,'地域再生協（入力sheet）'!K106,"")</f>
        <v/>
      </c>
      <c r="L99" s="135" t="str">
        <f>IF('地域再生協（入力sheet）'!L106&lt;&gt;0,'地域再生協（入力sheet）'!L106,"")</f>
        <v/>
      </c>
      <c r="M99" s="135" t="str">
        <f>IF('地域再生協（入力sheet）'!M106&lt;&gt;0,'地域再生協（入力sheet）'!M106,"")</f>
        <v/>
      </c>
      <c r="N99" s="135" t="str">
        <f>IF('地域再生協（入力sheet）'!N106&lt;&gt;0,'地域再生協（入力sheet）'!N106,"")</f>
        <v/>
      </c>
      <c r="O99" s="135" t="str">
        <f>IF('地域再生協（入力sheet）'!O106&lt;&gt;0,'地域再生協（入力sheet）'!O106,"")</f>
        <v/>
      </c>
      <c r="P99" s="135" t="str">
        <f>IF('地域再生協（入力sheet）'!P106&lt;&gt;0,'地域再生協（入力sheet）'!P106,"")</f>
        <v/>
      </c>
      <c r="Q99" s="122"/>
      <c r="R99" s="14"/>
      <c r="S99" s="14"/>
      <c r="T99" s="14"/>
      <c r="U99" s="14"/>
      <c r="V99" s="14"/>
      <c r="W99" s="118"/>
      <c r="X99" s="126"/>
      <c r="Y99" s="127"/>
      <c r="Z99" s="127"/>
      <c r="AA99" s="128"/>
    </row>
    <row r="100" spans="2:27">
      <c r="B100" s="4">
        <f>'地域再生協（入力sheet）'!B107</f>
        <v>93</v>
      </c>
      <c r="C100" s="14" t="str">
        <f>IF('地域再生協（入力sheet）'!C107&lt;&gt;0,'地域再生協（入力sheet）'!C107,"")</f>
        <v/>
      </c>
      <c r="D100" s="14" t="str">
        <f>IF('地域再生協（入力sheet）'!D107&lt;&gt;0,'地域再生協（入力sheet）'!D107,"")</f>
        <v/>
      </c>
      <c r="E100" s="14" t="str">
        <f>IF('地域再生協（入力sheet）'!E107&lt;&gt;0,'地域再生協（入力sheet）'!E107,"")</f>
        <v/>
      </c>
      <c r="F100" s="68" t="str">
        <f>IF('地域再生協（入力sheet）'!F107&lt;&gt;0,'地域再生協（入力sheet）'!F107,"")</f>
        <v/>
      </c>
      <c r="G100" s="68" t="str">
        <f>IF('地域再生協（入力sheet）'!G107&lt;&gt;0,'地域再生協（入力sheet）'!G107,"")</f>
        <v/>
      </c>
      <c r="H100" s="68" t="str">
        <f>IF('地域再生協（入力sheet）'!H107&lt;&gt;0,'地域再生協（入力sheet）'!H107,"")</f>
        <v/>
      </c>
      <c r="I100" s="68" t="str">
        <f>IF('地域再生協（入力sheet）'!I107&lt;&gt;0,'地域再生協（入力sheet）'!I107,"")</f>
        <v/>
      </c>
      <c r="J100" s="68" t="str">
        <f>IF('地域再生協（入力sheet）'!J107&lt;&gt;0,'地域再生協（入力sheet）'!J107,"")</f>
        <v/>
      </c>
      <c r="K100" s="68" t="str">
        <f>IF('地域再生協（入力sheet）'!K107&lt;&gt;0,'地域再生協（入力sheet）'!K107,"")</f>
        <v/>
      </c>
      <c r="L100" s="135" t="str">
        <f>IF('地域再生協（入力sheet）'!L107&lt;&gt;0,'地域再生協（入力sheet）'!L107,"")</f>
        <v/>
      </c>
      <c r="M100" s="135" t="str">
        <f>IF('地域再生協（入力sheet）'!M107&lt;&gt;0,'地域再生協（入力sheet）'!M107,"")</f>
        <v/>
      </c>
      <c r="N100" s="135" t="str">
        <f>IF('地域再生協（入力sheet）'!N107&lt;&gt;0,'地域再生協（入力sheet）'!N107,"")</f>
        <v/>
      </c>
      <c r="O100" s="135" t="str">
        <f>IF('地域再生協（入力sheet）'!O107&lt;&gt;0,'地域再生協（入力sheet）'!O107,"")</f>
        <v/>
      </c>
      <c r="P100" s="135" t="str">
        <f>IF('地域再生協（入力sheet）'!P107&lt;&gt;0,'地域再生協（入力sheet）'!P107,"")</f>
        <v/>
      </c>
      <c r="Q100" s="122"/>
      <c r="R100" s="14"/>
      <c r="S100" s="14"/>
      <c r="T100" s="14"/>
      <c r="U100" s="14"/>
      <c r="V100" s="14"/>
      <c r="W100" s="118"/>
      <c r="X100" s="126"/>
      <c r="Y100" s="127"/>
      <c r="Z100" s="127"/>
      <c r="AA100" s="128"/>
    </row>
    <row r="101" spans="2:27">
      <c r="B101" s="4">
        <f>'地域再生協（入力sheet）'!B108</f>
        <v>94</v>
      </c>
      <c r="C101" s="14" t="str">
        <f>IF('地域再生協（入力sheet）'!C108&lt;&gt;0,'地域再生協（入力sheet）'!C108,"")</f>
        <v/>
      </c>
      <c r="D101" s="14" t="str">
        <f>IF('地域再生協（入力sheet）'!D108&lt;&gt;0,'地域再生協（入力sheet）'!D108,"")</f>
        <v/>
      </c>
      <c r="E101" s="14" t="str">
        <f>IF('地域再生協（入力sheet）'!E108&lt;&gt;0,'地域再生協（入力sheet）'!E108,"")</f>
        <v/>
      </c>
      <c r="F101" s="68" t="str">
        <f>IF('地域再生協（入力sheet）'!F108&lt;&gt;0,'地域再生協（入力sheet）'!F108,"")</f>
        <v/>
      </c>
      <c r="G101" s="68" t="str">
        <f>IF('地域再生協（入力sheet）'!G108&lt;&gt;0,'地域再生協（入力sheet）'!G108,"")</f>
        <v/>
      </c>
      <c r="H101" s="68" t="str">
        <f>IF('地域再生協（入力sheet）'!H108&lt;&gt;0,'地域再生協（入力sheet）'!H108,"")</f>
        <v/>
      </c>
      <c r="I101" s="68" t="str">
        <f>IF('地域再生協（入力sheet）'!I108&lt;&gt;0,'地域再生協（入力sheet）'!I108,"")</f>
        <v/>
      </c>
      <c r="J101" s="68" t="str">
        <f>IF('地域再生協（入力sheet）'!J108&lt;&gt;0,'地域再生協（入力sheet）'!J108,"")</f>
        <v/>
      </c>
      <c r="K101" s="68" t="str">
        <f>IF('地域再生協（入力sheet）'!K108&lt;&gt;0,'地域再生協（入力sheet）'!K108,"")</f>
        <v/>
      </c>
      <c r="L101" s="135" t="str">
        <f>IF('地域再生協（入力sheet）'!L108&lt;&gt;0,'地域再生協（入力sheet）'!L108,"")</f>
        <v/>
      </c>
      <c r="M101" s="135" t="str">
        <f>IF('地域再生協（入力sheet）'!M108&lt;&gt;0,'地域再生協（入力sheet）'!M108,"")</f>
        <v/>
      </c>
      <c r="N101" s="135" t="str">
        <f>IF('地域再生協（入力sheet）'!N108&lt;&gt;0,'地域再生協（入力sheet）'!N108,"")</f>
        <v/>
      </c>
      <c r="O101" s="135" t="str">
        <f>IF('地域再生協（入力sheet）'!O108&lt;&gt;0,'地域再生協（入力sheet）'!O108,"")</f>
        <v/>
      </c>
      <c r="P101" s="135" t="str">
        <f>IF('地域再生協（入力sheet）'!P108&lt;&gt;0,'地域再生協（入力sheet）'!P108,"")</f>
        <v/>
      </c>
      <c r="Q101" s="122"/>
      <c r="R101" s="14"/>
      <c r="S101" s="14"/>
      <c r="T101" s="14"/>
      <c r="U101" s="14"/>
      <c r="V101" s="14"/>
      <c r="W101" s="118"/>
      <c r="X101" s="126"/>
      <c r="Y101" s="127"/>
      <c r="Z101" s="127"/>
      <c r="AA101" s="128"/>
    </row>
    <row r="102" spans="2:27">
      <c r="B102" s="4">
        <f>'地域再生協（入力sheet）'!B109</f>
        <v>95</v>
      </c>
      <c r="C102" s="14" t="str">
        <f>IF('地域再生協（入力sheet）'!C109&lt;&gt;0,'地域再生協（入力sheet）'!C109,"")</f>
        <v/>
      </c>
      <c r="D102" s="14" t="str">
        <f>IF('地域再生協（入力sheet）'!D109&lt;&gt;0,'地域再生協（入力sheet）'!D109,"")</f>
        <v/>
      </c>
      <c r="E102" s="14" t="str">
        <f>IF('地域再生協（入力sheet）'!E109&lt;&gt;0,'地域再生協（入力sheet）'!E109,"")</f>
        <v/>
      </c>
      <c r="F102" s="68" t="str">
        <f>IF('地域再生協（入力sheet）'!F109&lt;&gt;0,'地域再生協（入力sheet）'!F109,"")</f>
        <v/>
      </c>
      <c r="G102" s="68" t="str">
        <f>IF('地域再生協（入力sheet）'!G109&lt;&gt;0,'地域再生協（入力sheet）'!G109,"")</f>
        <v/>
      </c>
      <c r="H102" s="68" t="str">
        <f>IF('地域再生協（入力sheet）'!H109&lt;&gt;0,'地域再生協（入力sheet）'!H109,"")</f>
        <v/>
      </c>
      <c r="I102" s="68" t="str">
        <f>IF('地域再生協（入力sheet）'!I109&lt;&gt;0,'地域再生協（入力sheet）'!I109,"")</f>
        <v/>
      </c>
      <c r="J102" s="68" t="str">
        <f>IF('地域再生協（入力sheet）'!J109&lt;&gt;0,'地域再生協（入力sheet）'!J109,"")</f>
        <v/>
      </c>
      <c r="K102" s="68" t="str">
        <f>IF('地域再生協（入力sheet）'!K109&lt;&gt;0,'地域再生協（入力sheet）'!K109,"")</f>
        <v/>
      </c>
      <c r="L102" s="135" t="str">
        <f>IF('地域再生協（入力sheet）'!L109&lt;&gt;0,'地域再生協（入力sheet）'!L109,"")</f>
        <v/>
      </c>
      <c r="M102" s="135" t="str">
        <f>IF('地域再生協（入力sheet）'!M109&lt;&gt;0,'地域再生協（入力sheet）'!M109,"")</f>
        <v/>
      </c>
      <c r="N102" s="135" t="str">
        <f>IF('地域再生協（入力sheet）'!N109&lt;&gt;0,'地域再生協（入力sheet）'!N109,"")</f>
        <v/>
      </c>
      <c r="O102" s="135" t="str">
        <f>IF('地域再生協（入力sheet）'!O109&lt;&gt;0,'地域再生協（入力sheet）'!O109,"")</f>
        <v/>
      </c>
      <c r="P102" s="135" t="str">
        <f>IF('地域再生協（入力sheet）'!P109&lt;&gt;0,'地域再生協（入力sheet）'!P109,"")</f>
        <v/>
      </c>
      <c r="Q102" s="122"/>
      <c r="R102" s="14"/>
      <c r="S102" s="14"/>
      <c r="T102" s="14"/>
      <c r="U102" s="14"/>
      <c r="V102" s="14"/>
      <c r="W102" s="118"/>
      <c r="X102" s="126"/>
      <c r="Y102" s="127"/>
      <c r="Z102" s="127"/>
      <c r="AA102" s="128"/>
    </row>
    <row r="103" spans="2:27">
      <c r="B103" s="4">
        <f>'地域再生協（入力sheet）'!B110</f>
        <v>96</v>
      </c>
      <c r="C103" s="14" t="str">
        <f>IF('地域再生協（入力sheet）'!C110&lt;&gt;0,'地域再生協（入力sheet）'!C110,"")</f>
        <v/>
      </c>
      <c r="D103" s="14" t="str">
        <f>IF('地域再生協（入力sheet）'!D110&lt;&gt;0,'地域再生協（入力sheet）'!D110,"")</f>
        <v/>
      </c>
      <c r="E103" s="14" t="str">
        <f>IF('地域再生協（入力sheet）'!E110&lt;&gt;0,'地域再生協（入力sheet）'!E110,"")</f>
        <v/>
      </c>
      <c r="F103" s="68" t="str">
        <f>IF('地域再生協（入力sheet）'!F110&lt;&gt;0,'地域再生協（入力sheet）'!F110,"")</f>
        <v/>
      </c>
      <c r="G103" s="68" t="str">
        <f>IF('地域再生協（入力sheet）'!G110&lt;&gt;0,'地域再生協（入力sheet）'!G110,"")</f>
        <v/>
      </c>
      <c r="H103" s="68" t="str">
        <f>IF('地域再生協（入力sheet）'!H110&lt;&gt;0,'地域再生協（入力sheet）'!H110,"")</f>
        <v/>
      </c>
      <c r="I103" s="68" t="str">
        <f>IF('地域再生協（入力sheet）'!I110&lt;&gt;0,'地域再生協（入力sheet）'!I110,"")</f>
        <v/>
      </c>
      <c r="J103" s="68" t="str">
        <f>IF('地域再生協（入力sheet）'!J110&lt;&gt;0,'地域再生協（入力sheet）'!J110,"")</f>
        <v/>
      </c>
      <c r="K103" s="68" t="str">
        <f>IF('地域再生協（入力sheet）'!K110&lt;&gt;0,'地域再生協（入力sheet）'!K110,"")</f>
        <v/>
      </c>
      <c r="L103" s="135" t="str">
        <f>IF('地域再生協（入力sheet）'!L110&lt;&gt;0,'地域再生協（入力sheet）'!L110,"")</f>
        <v/>
      </c>
      <c r="M103" s="135" t="str">
        <f>IF('地域再生協（入力sheet）'!M110&lt;&gt;0,'地域再生協（入力sheet）'!M110,"")</f>
        <v/>
      </c>
      <c r="N103" s="135" t="str">
        <f>IF('地域再生協（入力sheet）'!N110&lt;&gt;0,'地域再生協（入力sheet）'!N110,"")</f>
        <v/>
      </c>
      <c r="O103" s="135" t="str">
        <f>IF('地域再生協（入力sheet）'!O110&lt;&gt;0,'地域再生協（入力sheet）'!O110,"")</f>
        <v/>
      </c>
      <c r="P103" s="135" t="str">
        <f>IF('地域再生協（入力sheet）'!P110&lt;&gt;0,'地域再生協（入力sheet）'!P110,"")</f>
        <v/>
      </c>
      <c r="Q103" s="122"/>
      <c r="R103" s="14"/>
      <c r="S103" s="14"/>
      <c r="T103" s="14"/>
      <c r="U103" s="14"/>
      <c r="V103" s="14"/>
      <c r="W103" s="118"/>
      <c r="X103" s="126"/>
      <c r="Y103" s="127"/>
      <c r="Z103" s="127"/>
      <c r="AA103" s="128"/>
    </row>
    <row r="104" spans="2:27">
      <c r="B104" s="4">
        <f>'地域再生協（入力sheet）'!B111</f>
        <v>97</v>
      </c>
      <c r="C104" s="14" t="str">
        <f>IF('地域再生協（入力sheet）'!C111&lt;&gt;0,'地域再生協（入力sheet）'!C111,"")</f>
        <v/>
      </c>
      <c r="D104" s="14" t="str">
        <f>IF('地域再生協（入力sheet）'!D111&lt;&gt;0,'地域再生協（入力sheet）'!D111,"")</f>
        <v/>
      </c>
      <c r="E104" s="14" t="str">
        <f>IF('地域再生協（入力sheet）'!E111&lt;&gt;0,'地域再生協（入力sheet）'!E111,"")</f>
        <v/>
      </c>
      <c r="F104" s="68" t="str">
        <f>IF('地域再生協（入力sheet）'!F111&lt;&gt;0,'地域再生協（入力sheet）'!F111,"")</f>
        <v/>
      </c>
      <c r="G104" s="68" t="str">
        <f>IF('地域再生協（入力sheet）'!G111&lt;&gt;0,'地域再生協（入力sheet）'!G111,"")</f>
        <v/>
      </c>
      <c r="H104" s="68" t="str">
        <f>IF('地域再生協（入力sheet）'!H111&lt;&gt;0,'地域再生協（入力sheet）'!H111,"")</f>
        <v/>
      </c>
      <c r="I104" s="68" t="str">
        <f>IF('地域再生協（入力sheet）'!I111&lt;&gt;0,'地域再生協（入力sheet）'!I111,"")</f>
        <v/>
      </c>
      <c r="J104" s="68" t="str">
        <f>IF('地域再生協（入力sheet）'!J111&lt;&gt;0,'地域再生協（入力sheet）'!J111,"")</f>
        <v/>
      </c>
      <c r="K104" s="68" t="str">
        <f>IF('地域再生協（入力sheet）'!K111&lt;&gt;0,'地域再生協（入力sheet）'!K111,"")</f>
        <v/>
      </c>
      <c r="L104" s="135" t="str">
        <f>IF('地域再生協（入力sheet）'!L111&lt;&gt;0,'地域再生協（入力sheet）'!L111,"")</f>
        <v/>
      </c>
      <c r="M104" s="135" t="str">
        <f>IF('地域再生協（入力sheet）'!M111&lt;&gt;0,'地域再生協（入力sheet）'!M111,"")</f>
        <v/>
      </c>
      <c r="N104" s="135" t="str">
        <f>IF('地域再生協（入力sheet）'!N111&lt;&gt;0,'地域再生協（入力sheet）'!N111,"")</f>
        <v/>
      </c>
      <c r="O104" s="135" t="str">
        <f>IF('地域再生協（入力sheet）'!O111&lt;&gt;0,'地域再生協（入力sheet）'!O111,"")</f>
        <v/>
      </c>
      <c r="P104" s="135" t="str">
        <f>IF('地域再生協（入力sheet）'!P111&lt;&gt;0,'地域再生協（入力sheet）'!P111,"")</f>
        <v/>
      </c>
      <c r="Q104" s="122"/>
      <c r="R104" s="14"/>
      <c r="S104" s="14"/>
      <c r="T104" s="14"/>
      <c r="U104" s="14"/>
      <c r="V104" s="14"/>
      <c r="W104" s="118"/>
      <c r="X104" s="126"/>
      <c r="Y104" s="127"/>
      <c r="Z104" s="127"/>
      <c r="AA104" s="128"/>
    </row>
    <row r="105" spans="2:27">
      <c r="B105" s="4">
        <f>'地域再生協（入力sheet）'!B112</f>
        <v>98</v>
      </c>
      <c r="C105" s="14" t="str">
        <f>IF('地域再生協（入力sheet）'!C112&lt;&gt;0,'地域再生協（入力sheet）'!C112,"")</f>
        <v/>
      </c>
      <c r="D105" s="14" t="str">
        <f>IF('地域再生協（入力sheet）'!D112&lt;&gt;0,'地域再生協（入力sheet）'!D112,"")</f>
        <v/>
      </c>
      <c r="E105" s="14" t="str">
        <f>IF('地域再生協（入力sheet）'!E112&lt;&gt;0,'地域再生協（入力sheet）'!E112,"")</f>
        <v/>
      </c>
      <c r="F105" s="68" t="str">
        <f>IF('地域再生協（入力sheet）'!F112&lt;&gt;0,'地域再生協（入力sheet）'!F112,"")</f>
        <v/>
      </c>
      <c r="G105" s="68" t="str">
        <f>IF('地域再生協（入力sheet）'!G112&lt;&gt;0,'地域再生協（入力sheet）'!G112,"")</f>
        <v/>
      </c>
      <c r="H105" s="68" t="str">
        <f>IF('地域再生協（入力sheet）'!H112&lt;&gt;0,'地域再生協（入力sheet）'!H112,"")</f>
        <v/>
      </c>
      <c r="I105" s="68" t="str">
        <f>IF('地域再生協（入力sheet）'!I112&lt;&gt;0,'地域再生協（入力sheet）'!I112,"")</f>
        <v/>
      </c>
      <c r="J105" s="68" t="str">
        <f>IF('地域再生協（入力sheet）'!J112&lt;&gt;0,'地域再生協（入力sheet）'!J112,"")</f>
        <v/>
      </c>
      <c r="K105" s="68" t="str">
        <f>IF('地域再生協（入力sheet）'!K112&lt;&gt;0,'地域再生協（入力sheet）'!K112,"")</f>
        <v/>
      </c>
      <c r="L105" s="135" t="str">
        <f>IF('地域再生協（入力sheet）'!L112&lt;&gt;0,'地域再生協（入力sheet）'!L112,"")</f>
        <v/>
      </c>
      <c r="M105" s="135" t="str">
        <f>IF('地域再生協（入力sheet）'!M112&lt;&gt;0,'地域再生協（入力sheet）'!M112,"")</f>
        <v/>
      </c>
      <c r="N105" s="135" t="str">
        <f>IF('地域再生協（入力sheet）'!N112&lt;&gt;0,'地域再生協（入力sheet）'!N112,"")</f>
        <v/>
      </c>
      <c r="O105" s="135" t="str">
        <f>IF('地域再生協（入力sheet）'!O112&lt;&gt;0,'地域再生協（入力sheet）'!O112,"")</f>
        <v/>
      </c>
      <c r="P105" s="135" t="str">
        <f>IF('地域再生協（入力sheet）'!P112&lt;&gt;0,'地域再生協（入力sheet）'!P112,"")</f>
        <v/>
      </c>
      <c r="Q105" s="122"/>
      <c r="R105" s="14"/>
      <c r="S105" s="14"/>
      <c r="T105" s="14"/>
      <c r="U105" s="14"/>
      <c r="V105" s="14"/>
      <c r="W105" s="118"/>
      <c r="X105" s="126"/>
      <c r="Y105" s="127"/>
      <c r="Z105" s="127"/>
      <c r="AA105" s="128"/>
    </row>
    <row r="106" spans="2:27">
      <c r="B106" s="4">
        <f>'地域再生協（入力sheet）'!B113</f>
        <v>99</v>
      </c>
      <c r="C106" s="14" t="str">
        <f>IF('地域再生協（入力sheet）'!C113&lt;&gt;0,'地域再生協（入力sheet）'!C113,"")</f>
        <v/>
      </c>
      <c r="D106" s="14" t="str">
        <f>IF('地域再生協（入力sheet）'!D113&lt;&gt;0,'地域再生協（入力sheet）'!D113,"")</f>
        <v/>
      </c>
      <c r="E106" s="14" t="str">
        <f>IF('地域再生協（入力sheet）'!E113&lt;&gt;0,'地域再生協（入力sheet）'!E113,"")</f>
        <v/>
      </c>
      <c r="F106" s="68" t="str">
        <f>IF('地域再生協（入力sheet）'!F113&lt;&gt;0,'地域再生協（入力sheet）'!F113,"")</f>
        <v/>
      </c>
      <c r="G106" s="68" t="str">
        <f>IF('地域再生協（入力sheet）'!G113&lt;&gt;0,'地域再生協（入力sheet）'!G113,"")</f>
        <v/>
      </c>
      <c r="H106" s="68" t="str">
        <f>IF('地域再生協（入力sheet）'!H113&lt;&gt;0,'地域再生協（入力sheet）'!H113,"")</f>
        <v/>
      </c>
      <c r="I106" s="68" t="str">
        <f>IF('地域再生協（入力sheet）'!I113&lt;&gt;0,'地域再生協（入力sheet）'!I113,"")</f>
        <v/>
      </c>
      <c r="J106" s="68" t="str">
        <f>IF('地域再生協（入力sheet）'!J113&lt;&gt;0,'地域再生協（入力sheet）'!J113,"")</f>
        <v/>
      </c>
      <c r="K106" s="68" t="str">
        <f>IF('地域再生協（入力sheet）'!K113&lt;&gt;0,'地域再生協（入力sheet）'!K113,"")</f>
        <v/>
      </c>
      <c r="L106" s="135" t="str">
        <f>IF('地域再生協（入力sheet）'!L113&lt;&gt;0,'地域再生協（入力sheet）'!L113,"")</f>
        <v/>
      </c>
      <c r="M106" s="135" t="str">
        <f>IF('地域再生協（入力sheet）'!M113&lt;&gt;0,'地域再生協（入力sheet）'!M113,"")</f>
        <v/>
      </c>
      <c r="N106" s="135" t="str">
        <f>IF('地域再生協（入力sheet）'!N113&lt;&gt;0,'地域再生協（入力sheet）'!N113,"")</f>
        <v/>
      </c>
      <c r="O106" s="135" t="str">
        <f>IF('地域再生協（入力sheet）'!O113&lt;&gt;0,'地域再生協（入力sheet）'!O113,"")</f>
        <v/>
      </c>
      <c r="P106" s="135" t="str">
        <f>IF('地域再生協（入力sheet）'!P113&lt;&gt;0,'地域再生協（入力sheet）'!P113,"")</f>
        <v/>
      </c>
      <c r="Q106" s="122"/>
      <c r="R106" s="14"/>
      <c r="S106" s="14"/>
      <c r="T106" s="14"/>
      <c r="U106" s="14"/>
      <c r="V106" s="14"/>
      <c r="W106" s="118"/>
      <c r="X106" s="126"/>
      <c r="Y106" s="127"/>
      <c r="Z106" s="127"/>
      <c r="AA106" s="128"/>
    </row>
    <row r="107" spans="2:27" ht="18.600000000000001" thickBot="1">
      <c r="B107" s="6">
        <f>'地域再生協（入力sheet）'!B114</f>
        <v>100</v>
      </c>
      <c r="C107" s="24" t="str">
        <f>IF('地域再生協（入力sheet）'!C114&lt;&gt;0,'地域再生協（入力sheet）'!C114,"")</f>
        <v/>
      </c>
      <c r="D107" s="24" t="str">
        <f>IF('地域再生協（入力sheet）'!D114&lt;&gt;0,'地域再生協（入力sheet）'!D114,"")</f>
        <v/>
      </c>
      <c r="E107" s="24" t="str">
        <f>IF('地域再生協（入力sheet）'!E114&lt;&gt;0,'地域再生協（入力sheet）'!E114,"")</f>
        <v/>
      </c>
      <c r="F107" s="142" t="str">
        <f>IF('地域再生協（入力sheet）'!F114&lt;&gt;0,'地域再生協（入力sheet）'!F114,"")</f>
        <v/>
      </c>
      <c r="G107" s="142" t="str">
        <f>IF('地域再生協（入力sheet）'!G114&lt;&gt;0,'地域再生協（入力sheet）'!G114,"")</f>
        <v/>
      </c>
      <c r="H107" s="142" t="str">
        <f>IF('地域再生協（入力sheet）'!H114&lt;&gt;0,'地域再生協（入力sheet）'!H114,"")</f>
        <v/>
      </c>
      <c r="I107" s="142" t="str">
        <f>IF('地域再生協（入力sheet）'!I114&lt;&gt;0,'地域再生協（入力sheet）'!I114,"")</f>
        <v/>
      </c>
      <c r="J107" s="142" t="str">
        <f>IF('地域再生協（入力sheet）'!J114&lt;&gt;0,'地域再生協（入力sheet）'!J114,"")</f>
        <v/>
      </c>
      <c r="K107" s="142" t="str">
        <f>IF('地域再生協（入力sheet）'!K114&lt;&gt;0,'地域再生協（入力sheet）'!K114,"")</f>
        <v/>
      </c>
      <c r="L107" s="143" t="str">
        <f>IF('地域再生協（入力sheet）'!L114&lt;&gt;0,'地域再生協（入力sheet）'!L114,"")</f>
        <v/>
      </c>
      <c r="M107" s="143" t="str">
        <f>IF('地域再生協（入力sheet）'!M114&lt;&gt;0,'地域再生協（入力sheet）'!M114,"")</f>
        <v/>
      </c>
      <c r="N107" s="143" t="str">
        <f>IF('地域再生協（入力sheet）'!N114&lt;&gt;0,'地域再生協（入力sheet）'!N114,"")</f>
        <v/>
      </c>
      <c r="O107" s="143" t="str">
        <f>IF('地域再生協（入力sheet）'!O114&lt;&gt;0,'地域再生協（入力sheet）'!O114,"")</f>
        <v/>
      </c>
      <c r="P107" s="143" t="str">
        <f>IF('地域再生協（入力sheet）'!P114&lt;&gt;0,'地域再生協（入力sheet）'!P114,"")</f>
        <v/>
      </c>
      <c r="Q107" s="139"/>
      <c r="R107" s="24"/>
      <c r="S107" s="24"/>
      <c r="T107" s="24"/>
      <c r="U107" s="24"/>
      <c r="V107" s="24"/>
      <c r="W107" s="119"/>
      <c r="X107" s="144"/>
      <c r="Y107" s="145"/>
      <c r="Z107" s="145"/>
      <c r="AA107" s="146"/>
    </row>
    <row r="108" spans="2:27" ht="19.2" thickTop="1" thickBot="1">
      <c r="B108" s="7" t="str">
        <f>'地域再生協（入力sheet）'!B115</f>
        <v>計</v>
      </c>
      <c r="C108" s="17"/>
      <c r="D108" s="17"/>
      <c r="E108" s="17"/>
      <c r="F108" s="67">
        <f>'地域再生協（入力sheet）'!F115</f>
        <v>290000</v>
      </c>
      <c r="G108" s="67">
        <f>'地域再生協（入力sheet）'!G115</f>
        <v>41886</v>
      </c>
      <c r="H108" s="67">
        <f>'地域再生協（入力sheet）'!H115</f>
        <v>8974</v>
      </c>
      <c r="I108" s="67">
        <f>'地域再生協（入力sheet）'!I115</f>
        <v>50860</v>
      </c>
      <c r="J108" s="67">
        <f>'地域再生協（入力sheet）'!J115</f>
        <v>41000</v>
      </c>
      <c r="K108" s="67">
        <f>'地域再生協（入力sheet）'!K115</f>
        <v>7436</v>
      </c>
      <c r="L108" s="134">
        <f>'地域再生協（入力sheet）'!L115</f>
        <v>1591</v>
      </c>
      <c r="M108" s="134">
        <f>'地域再生協（入力sheet）'!M115</f>
        <v>9027</v>
      </c>
      <c r="N108" s="134">
        <f>'地域再生協（入力sheet）'!N115</f>
        <v>49322</v>
      </c>
      <c r="O108" s="134">
        <f>'地域再生協（入力sheet）'!O115</f>
        <v>10565</v>
      </c>
      <c r="P108" s="134">
        <f>'地域再生協（入力sheet）'!P115</f>
        <v>59887</v>
      </c>
      <c r="Q108" s="147"/>
      <c r="R108" s="148"/>
      <c r="S108" s="148"/>
      <c r="T108" s="148"/>
      <c r="U108" s="148"/>
      <c r="V108" s="148"/>
      <c r="W108" s="149"/>
      <c r="X108" s="150"/>
      <c r="Y108" s="151"/>
      <c r="Z108" s="151"/>
      <c r="AA108" s="152"/>
    </row>
    <row r="109" spans="2:27" ht="18.600000000000001" thickTop="1"/>
    <row r="111" spans="2:27">
      <c r="F111" s="3"/>
    </row>
  </sheetData>
  <mergeCells count="21">
    <mergeCell ref="B2:C2"/>
    <mergeCell ref="B4:B6"/>
    <mergeCell ref="C4:C6"/>
    <mergeCell ref="F4:P4"/>
    <mergeCell ref="E5:E6"/>
    <mergeCell ref="D4:D6"/>
    <mergeCell ref="D2:F2"/>
    <mergeCell ref="N5:P5"/>
    <mergeCell ref="J5:M5"/>
    <mergeCell ref="F5:I5"/>
    <mergeCell ref="X4:AA4"/>
    <mergeCell ref="X5:X6"/>
    <mergeCell ref="Y5:Y6"/>
    <mergeCell ref="Z5:AA5"/>
    <mergeCell ref="Q4:W4"/>
    <mergeCell ref="V5:W5"/>
    <mergeCell ref="Q5:Q6"/>
    <mergeCell ref="R5:R6"/>
    <mergeCell ref="S5:S6"/>
    <mergeCell ref="T5:T6"/>
    <mergeCell ref="U5:U6"/>
  </mergeCells>
  <phoneticPr fontId="1"/>
  <dataValidations count="2">
    <dataValidation type="list" allowBlank="1" showInputMessage="1" showErrorMessage="1" sqref="Q1:Q3 Q5:Q1048576" xr:uid="{078E2F7B-0BDE-4D9A-9603-42EBE8064F48}">
      <formula1>"○"</formula1>
    </dataValidation>
    <dataValidation type="list" allowBlank="1" showInputMessage="1" showErrorMessage="1" sqref="T1:T3 T5:T1048576" xr:uid="{7208ADC7-B712-4D2C-832E-9C3F1E4666BB}">
      <formula1>"普通預金,当座預金"</formula1>
    </dataValidation>
  </dataValidations>
  <pageMargins left="0.51181102362204722" right="0.51181102362204722" top="0.74803149606299213" bottom="0.55118110236220474" header="0.31496062992125984" footer="0.31496062992125984"/>
  <pageSetup paperSize="8" scale="69" fitToHeight="0" orientation="landscape"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279AC-7867-4F00-B705-F105E07429EF}">
  <sheetPr>
    <tabColor rgb="FFFFCCFF"/>
    <pageSetUpPr fitToPage="1"/>
  </sheetPr>
  <dimension ref="B2:Q40"/>
  <sheetViews>
    <sheetView workbookViewId="0">
      <selection activeCell="E9" sqref="E9"/>
    </sheetView>
  </sheetViews>
  <sheetFormatPr defaultRowHeight="18"/>
  <cols>
    <col min="2" max="2" width="4.796875" style="1" customWidth="1"/>
    <col min="3" max="3" width="20.09765625" style="1" customWidth="1"/>
    <col min="4" max="4" width="7.5" style="1" bestFit="1" customWidth="1"/>
    <col min="5" max="15" width="10.19921875" customWidth="1"/>
    <col min="16" max="17" width="8.796875" style="1"/>
  </cols>
  <sheetData>
    <row r="2" spans="2:17" ht="22.2">
      <c r="B2" s="219" t="s">
        <v>98</v>
      </c>
      <c r="C2" s="220"/>
      <c r="D2" s="220"/>
      <c r="E2" s="220"/>
      <c r="F2" s="220"/>
      <c r="G2" s="220"/>
      <c r="H2" s="220"/>
      <c r="I2" s="220"/>
      <c r="J2" s="220"/>
      <c r="K2" s="220"/>
      <c r="L2" s="220"/>
      <c r="M2" s="220"/>
      <c r="N2" s="220"/>
      <c r="O2" s="220"/>
      <c r="P2" s="221"/>
      <c r="Q2" s="221"/>
    </row>
    <row r="4" spans="2:17" ht="33.6" customHeight="1">
      <c r="B4" s="159" t="s">
        <v>92</v>
      </c>
      <c r="C4" s="166"/>
      <c r="D4" s="227" t="str">
        <f>IF('地域再生協（入力sheet）'!E4&lt;&gt;0,'地域再生協（入力sheet）'!E4,"")</f>
        <v/>
      </c>
      <c r="E4" s="228"/>
      <c r="F4" s="228"/>
      <c r="G4" s="228"/>
      <c r="H4" s="228"/>
      <c r="I4" s="229"/>
    </row>
    <row r="5" spans="2:17" ht="18.600000000000001" thickBot="1"/>
    <row r="6" spans="2:17" ht="18.600000000000001" thickTop="1">
      <c r="B6" s="157" t="s">
        <v>94</v>
      </c>
      <c r="C6" s="222" t="s">
        <v>88</v>
      </c>
      <c r="D6" s="225" t="s">
        <v>96</v>
      </c>
      <c r="E6" s="159" t="s">
        <v>184</v>
      </c>
      <c r="F6" s="159"/>
      <c r="G6" s="159"/>
      <c r="H6" s="159"/>
      <c r="I6" s="159"/>
      <c r="J6" s="159"/>
      <c r="K6" s="159"/>
      <c r="L6" s="159"/>
      <c r="M6" s="159"/>
      <c r="N6" s="159"/>
      <c r="O6" s="159"/>
      <c r="P6" s="159" t="s">
        <v>142</v>
      </c>
      <c r="Q6" s="159"/>
    </row>
    <row r="7" spans="2:17">
      <c r="B7" s="157"/>
      <c r="C7" s="223"/>
      <c r="D7" s="226"/>
      <c r="E7" s="154" t="s">
        <v>91</v>
      </c>
      <c r="F7" s="230"/>
      <c r="G7" s="230"/>
      <c r="H7" s="202"/>
      <c r="I7" s="154" t="s">
        <v>90</v>
      </c>
      <c r="J7" s="230"/>
      <c r="K7" s="230"/>
      <c r="L7" s="202"/>
      <c r="M7" s="154" t="s">
        <v>185</v>
      </c>
      <c r="N7" s="230"/>
      <c r="O7" s="202"/>
      <c r="P7" s="4" t="s">
        <v>138</v>
      </c>
      <c r="Q7" s="4" t="s">
        <v>139</v>
      </c>
    </row>
    <row r="8" spans="2:17" ht="18.600000000000001" thickBot="1">
      <c r="B8" s="203"/>
      <c r="C8" s="224"/>
      <c r="D8" s="226"/>
      <c r="E8" s="24" t="s">
        <v>8</v>
      </c>
      <c r="F8" s="24" t="s">
        <v>180</v>
      </c>
      <c r="G8" s="24" t="s">
        <v>181</v>
      </c>
      <c r="H8" s="24" t="s">
        <v>187</v>
      </c>
      <c r="I8" s="24" t="s">
        <v>8</v>
      </c>
      <c r="J8" s="24" t="s">
        <v>180</v>
      </c>
      <c r="K8" s="24" t="s">
        <v>181</v>
      </c>
      <c r="L8" s="24" t="s">
        <v>188</v>
      </c>
      <c r="M8" s="24" t="s">
        <v>180</v>
      </c>
      <c r="N8" s="24" t="s">
        <v>181</v>
      </c>
      <c r="O8" s="140" t="s">
        <v>182</v>
      </c>
      <c r="P8" s="24" t="s">
        <v>141</v>
      </c>
      <c r="Q8" s="24" t="s">
        <v>140</v>
      </c>
    </row>
    <row r="9" spans="2:17" ht="24" customHeight="1" thickTop="1">
      <c r="B9" s="18">
        <v>1</v>
      </c>
      <c r="C9" s="112" t="str" cm="1">
        <f t="array" ref="C9:C12">_xlfn.UNIQUE('地域再生協（入力sheet）'!C15:C114)</f>
        <v>○○部会</v>
      </c>
      <c r="D9" s="12">
        <f>IF(C9&lt;&gt;0,COUNTIF('地域再生協（入力sheet）'!$C$15:$C$114,'地域再生協（まとめsheet）'!C9),"")</f>
        <v>1</v>
      </c>
      <c r="E9" s="54">
        <f>IF($C9&lt;&gt;0,SUMIF('地域再生協（入力sheet）'!$C$15:$C$114,$C9,'地域再生協（入力sheet）'!F$15:F$114),"")</f>
        <v>10000</v>
      </c>
      <c r="F9" s="54">
        <f>IF($C9&lt;&gt;0,SUMIF('地域再生協（入力sheet）'!$C$15:$C$114,$C9,'地域再生協（入力sheet）'!G$15:G$114),"")</f>
        <v>1444</v>
      </c>
      <c r="G9" s="54">
        <f>IF($C9&lt;&gt;0,SUMIF('地域再生協（入力sheet）'!$C$15:$C$114,$C9,'地域再生協（入力sheet）'!H$15:H$114),"")</f>
        <v>309</v>
      </c>
      <c r="H9" s="54">
        <f>IF($C9&lt;&gt;0,SUMIF('地域再生協（入力sheet）'!$C$15:$C$114,$C9,'地域再生協（入力sheet）'!I$15:I$114),"")</f>
        <v>1753</v>
      </c>
      <c r="I9" s="54">
        <f>IF($C9&lt;&gt;0,SUMIF('地域再生協（入力sheet）'!$C$15:$C$114,$C9,'地域再生協（入力sheet）'!J$15:J$114),"")</f>
        <v>4000</v>
      </c>
      <c r="J9" s="54">
        <f>IF($C9&lt;&gt;0,SUMIF('地域再生協（入力sheet）'!$C$15:$C$114,$C9,'地域再生協（入力sheet）'!K$15:K$114),"")</f>
        <v>725</v>
      </c>
      <c r="K9" s="54">
        <f>IF($C9&lt;&gt;0,SUMIF('地域再生協（入力sheet）'!$C$15:$C$114,$C9,'地域再生協（入力sheet）'!L$15:L$114),"")</f>
        <v>155</v>
      </c>
      <c r="L9" s="54">
        <f>IF($C9&lt;&gt;0,SUMIF('地域再生協（入力sheet）'!$C$15:$C$114,$C9,'地域再生協（入力sheet）'!M$15:M$114),"")</f>
        <v>880</v>
      </c>
      <c r="M9" s="54">
        <f>IF($C9&lt;&gt;0,SUM(F9,J9),"")</f>
        <v>2169</v>
      </c>
      <c r="N9" s="54">
        <f t="shared" ref="N9:N38" si="0">IF($C9&lt;&gt;0,SUM(G9,K9),"")</f>
        <v>464</v>
      </c>
      <c r="O9" s="54">
        <f t="shared" ref="O9:O38" si="1">IF($C9&lt;&gt;0,SUM(H9,L9),"")</f>
        <v>2633</v>
      </c>
      <c r="P9" s="8">
        <f>IF($C9&lt;&gt;0,SUMIF('地域再生協（入力sheet）'!$C$15:$C$114,$C9,'地域再生協（入力sheet）'!V$15:V$114),"")</f>
        <v>0</v>
      </c>
      <c r="Q9" s="8">
        <f>IF($C9&lt;&gt;0,SUMIF('地域再生協（入力sheet）'!$C$15:$C$114,$C9,'地域再生協（入力sheet）'!BT$15:BT$114),"")</f>
        <v>0</v>
      </c>
    </row>
    <row r="10" spans="2:17" ht="24" customHeight="1">
      <c r="B10" s="20">
        <v>2</v>
      </c>
      <c r="C10" s="83" t="str">
        <v>▲▲協議会</v>
      </c>
      <c r="D10" s="13">
        <f>IF(C10&lt;&gt;0,COUNTIF('地域再生協（入力sheet）'!$C$15:$C$114,'地域再生協（まとめsheet）'!C10),"")</f>
        <v>2</v>
      </c>
      <c r="E10" s="55">
        <f>IF($C10&lt;&gt;0,SUMIF('地域再生協（入力sheet）'!$C$15:$C$114,$C10,'地域再生協（入力sheet）'!F$15:F$114),"")</f>
        <v>50000</v>
      </c>
      <c r="F10" s="55">
        <f>IF($C10&lt;&gt;0,SUMIF('地域再生協（入力sheet）'!$C$15:$C$114,$C10,'地域再生協（入力sheet）'!G$15:G$114),"")</f>
        <v>7221</v>
      </c>
      <c r="G10" s="55">
        <f>IF($C10&lt;&gt;0,SUMIF('地域再生協（入力sheet）'!$C$15:$C$114,$C10,'地域再生協（入力sheet）'!H$15:H$114),"")</f>
        <v>1547</v>
      </c>
      <c r="H10" s="55">
        <f>IF($C10&lt;&gt;0,SUMIF('地域再生協（入力sheet）'!$C$15:$C$114,$C10,'地域再生協（入力sheet）'!I$15:I$114),"")</f>
        <v>8768</v>
      </c>
      <c r="I10" s="55">
        <f>IF($C10&lt;&gt;0,SUMIF('地域再生協（入力sheet）'!$C$15:$C$114,$C10,'地域再生協（入力sheet）'!J$15:J$114),"")</f>
        <v>13000</v>
      </c>
      <c r="J10" s="55">
        <f>IF($C10&lt;&gt;0,SUMIF('地域再生協（入力sheet）'!$C$15:$C$114,$C10,'地域再生協（入力sheet）'!K$15:K$114),"")</f>
        <v>2358</v>
      </c>
      <c r="K10" s="55">
        <f>IF($C10&lt;&gt;0,SUMIF('地域再生協（入力sheet）'!$C$15:$C$114,$C10,'地域再生協（入力sheet）'!L$15:L$114),"")</f>
        <v>505</v>
      </c>
      <c r="L10" s="55">
        <f>IF($C10&lt;&gt;0,SUMIF('地域再生協（入力sheet）'!$C$15:$C$114,$C10,'地域再生協（入力sheet）'!M$15:M$114),"")</f>
        <v>2863</v>
      </c>
      <c r="M10" s="55">
        <f t="shared" ref="M10:M38" si="2">IF($C10&lt;&gt;0,SUM(F10,J10),"")</f>
        <v>9579</v>
      </c>
      <c r="N10" s="55">
        <f t="shared" si="0"/>
        <v>2052</v>
      </c>
      <c r="O10" s="55">
        <f t="shared" si="1"/>
        <v>11631</v>
      </c>
      <c r="P10" s="5">
        <f>IF($C10&lt;&gt;0,SUMIF('地域再生協（入力sheet）'!$C$15:$C$114,$C10,'地域再生協（入力sheet）'!V$15:V$114),"")</f>
        <v>0</v>
      </c>
      <c r="Q10" s="5">
        <f>IF($C10&lt;&gt;0,SUMIF('地域再生協（入力sheet）'!$C$15:$C$114,$C10,'地域再生協（入力sheet）'!BT$15:BT$114),"")</f>
        <v>0</v>
      </c>
    </row>
    <row r="11" spans="2:17" ht="24" customHeight="1">
      <c r="B11" s="20">
        <v>3</v>
      </c>
      <c r="C11" s="83" t="str">
        <v>□□対策部会</v>
      </c>
      <c r="D11" s="13">
        <f>IF(C11&lt;&gt;0,COUNTIF('地域再生協（入力sheet）'!$C$14:$C$114,'地域再生協（まとめsheet）'!C11),"")</f>
        <v>3</v>
      </c>
      <c r="E11" s="55">
        <f>IF($C11&lt;&gt;0,SUMIF('地域再生協（入力sheet）'!$C$15:$C$114,$C11,'地域再生協（入力sheet）'!F$15:F$114),"")</f>
        <v>230000</v>
      </c>
      <c r="F11" s="55">
        <f>IF($C11&lt;&gt;0,SUMIF('地域再生協（入力sheet）'!$C$15:$C$114,$C11,'地域再生協（入力sheet）'!G$15:G$114),"")</f>
        <v>33221</v>
      </c>
      <c r="G11" s="55">
        <f>IF($C11&lt;&gt;0,SUMIF('地域再生協（入力sheet）'!$C$15:$C$114,$C11,'地域再生協（入力sheet）'!H$15:H$114),"")</f>
        <v>7118</v>
      </c>
      <c r="H11" s="55">
        <f>IF($C11&lt;&gt;0,SUMIF('地域再生協（入力sheet）'!$C$15:$C$114,$C11,'地域再生協（入力sheet）'!I$15:I$114),"")</f>
        <v>40339</v>
      </c>
      <c r="I11" s="55">
        <f>IF($C11&lt;&gt;0,SUMIF('地域再生協（入力sheet）'!$C$15:$C$114,$C11,'地域再生協（入力sheet）'!J$15:J$114),"")</f>
        <v>24000</v>
      </c>
      <c r="J11" s="55">
        <f>IF($C11&lt;&gt;0,SUMIF('地域再生協（入力sheet）'!$C$15:$C$114,$C11,'地域再生協（入力sheet）'!K$15:K$114),"")</f>
        <v>4353</v>
      </c>
      <c r="K11" s="55">
        <f>IF($C11&lt;&gt;0,SUMIF('地域再生協（入力sheet）'!$C$15:$C$114,$C11,'地域再生協（入力sheet）'!L$15:L$114),"")</f>
        <v>931</v>
      </c>
      <c r="L11" s="55">
        <f>IF($C11&lt;&gt;0,SUMIF('地域再生協（入力sheet）'!$C$15:$C$114,$C11,'地域再生協（入力sheet）'!M$15:M$114),"")</f>
        <v>5284</v>
      </c>
      <c r="M11" s="55">
        <f t="shared" si="2"/>
        <v>37574</v>
      </c>
      <c r="N11" s="55">
        <f t="shared" si="0"/>
        <v>8049</v>
      </c>
      <c r="O11" s="55">
        <f t="shared" si="1"/>
        <v>45623</v>
      </c>
      <c r="P11" s="5">
        <f>IF($C11&lt;&gt;0,SUMIF('地域再生協（入力sheet）'!$C$15:$C$114,$C11,'地域再生協（入力sheet）'!V$15:V$114),"")</f>
        <v>0</v>
      </c>
      <c r="Q11" s="5">
        <f>IF($C11&lt;&gt;0,SUMIF('地域再生協（入力sheet）'!$C$15:$C$114,$C11,'地域再生協（入力sheet）'!BT$15:BT$114),"")</f>
        <v>0</v>
      </c>
    </row>
    <row r="12" spans="2:17" ht="24" customHeight="1">
      <c r="B12" s="20">
        <v>4</v>
      </c>
      <c r="C12" s="83">
        <v>0</v>
      </c>
      <c r="D12" s="13" t="str">
        <f>IF(C12&lt;&gt;0,COUNTIF('地域再生協（入力sheet）'!$C$14:$C$114,'地域再生協（まとめsheet）'!C12),"")</f>
        <v/>
      </c>
      <c r="E12" s="55" t="str">
        <f>IF($C12&lt;&gt;0,SUMIF('地域再生協（入力sheet）'!$C$15:$C$114,$C12,'地域再生協（入力sheet）'!F$15:F$114),"")</f>
        <v/>
      </c>
      <c r="F12" s="55" t="str">
        <f>IF($C12&lt;&gt;0,SUMIF('地域再生協（入力sheet）'!$C$15:$C$114,$C12,'地域再生協（入力sheet）'!G$15:G$114),"")</f>
        <v/>
      </c>
      <c r="G12" s="55" t="str">
        <f>IF($C12&lt;&gt;0,SUMIF('地域再生協（入力sheet）'!$C$15:$C$114,$C12,'地域再生協（入力sheet）'!H$15:H$114),"")</f>
        <v/>
      </c>
      <c r="H12" s="55" t="str">
        <f>IF($C12&lt;&gt;0,SUMIF('地域再生協（入力sheet）'!$C$15:$C$114,$C12,'地域再生協（入力sheet）'!I$15:I$114),"")</f>
        <v/>
      </c>
      <c r="I12" s="55" t="str">
        <f>IF($C12&lt;&gt;0,SUMIF('地域再生協（入力sheet）'!$C$15:$C$114,$C12,'地域再生協（入力sheet）'!J$15:J$114),"")</f>
        <v/>
      </c>
      <c r="J12" s="55" t="str">
        <f>IF($C12&lt;&gt;0,SUMIF('地域再生協（入力sheet）'!$C$15:$C$114,$C12,'地域再生協（入力sheet）'!K$15:K$114),"")</f>
        <v/>
      </c>
      <c r="K12" s="55" t="str">
        <f>IF($C12&lt;&gt;0,SUMIF('地域再生協（入力sheet）'!$C$15:$C$114,$C12,'地域再生協（入力sheet）'!L$15:L$114),"")</f>
        <v/>
      </c>
      <c r="L12" s="55" t="str">
        <f>IF($C12&lt;&gt;0,SUMIF('地域再生協（入力sheet）'!$C$15:$C$114,$C12,'地域再生協（入力sheet）'!M$15:M$114),"")</f>
        <v/>
      </c>
      <c r="M12" s="55" t="str">
        <f t="shared" si="2"/>
        <v/>
      </c>
      <c r="N12" s="55" t="str">
        <f t="shared" si="0"/>
        <v/>
      </c>
      <c r="O12" s="55" t="str">
        <f t="shared" si="1"/>
        <v/>
      </c>
      <c r="P12" s="5" t="str">
        <f>IF($C12&lt;&gt;0,SUMIF('地域再生協（入力sheet）'!$C$15:$C$114,$C12,'地域再生協（入力sheet）'!V$15:V$114),"")</f>
        <v/>
      </c>
      <c r="Q12" s="5" t="str">
        <f>IF($C12&lt;&gt;0,SUMIF('地域再生協（入力sheet）'!$C$15:$C$114,$C12,'地域再生協（入力sheet）'!BT$15:BT$114),"")</f>
        <v/>
      </c>
    </row>
    <row r="13" spans="2:17" ht="24" customHeight="1">
      <c r="B13" s="20">
        <v>5</v>
      </c>
      <c r="C13" s="83"/>
      <c r="D13" s="13" t="str">
        <f>IF(C13&lt;&gt;0,COUNTIF('地域再生協（入力sheet）'!$C$14:$C$114,'地域再生協（まとめsheet）'!C13),"")</f>
        <v/>
      </c>
      <c r="E13" s="55" t="str">
        <f>IF($C13&lt;&gt;0,SUMIF('地域再生協（入力sheet）'!$C$15:$C$114,$C13,'地域再生協（入力sheet）'!F$15:F$114),"")</f>
        <v/>
      </c>
      <c r="F13" s="55" t="str">
        <f>IF($C13&lt;&gt;0,SUMIF('地域再生協（入力sheet）'!$C$15:$C$114,$C13,'地域再生協（入力sheet）'!G$15:G$114),"")</f>
        <v/>
      </c>
      <c r="G13" s="55" t="str">
        <f>IF($C13&lt;&gt;0,SUMIF('地域再生協（入力sheet）'!$C$15:$C$114,$C13,'地域再生協（入力sheet）'!H$15:H$114),"")</f>
        <v/>
      </c>
      <c r="H13" s="55" t="str">
        <f>IF($C13&lt;&gt;0,SUMIF('地域再生協（入力sheet）'!$C$15:$C$114,$C13,'地域再生協（入力sheet）'!I$15:I$114),"")</f>
        <v/>
      </c>
      <c r="I13" s="55" t="str">
        <f>IF($C13&lt;&gt;0,SUMIF('地域再生協（入力sheet）'!$C$15:$C$114,$C13,'地域再生協（入力sheet）'!J$15:J$114),"")</f>
        <v/>
      </c>
      <c r="J13" s="55" t="str">
        <f>IF($C13&lt;&gt;0,SUMIF('地域再生協（入力sheet）'!$C$15:$C$114,$C13,'地域再生協（入力sheet）'!K$15:K$114),"")</f>
        <v/>
      </c>
      <c r="K13" s="55" t="str">
        <f>IF($C13&lt;&gt;0,SUMIF('地域再生協（入力sheet）'!$C$15:$C$114,$C13,'地域再生協（入力sheet）'!L$15:L$114),"")</f>
        <v/>
      </c>
      <c r="L13" s="55" t="str">
        <f>IF($C13&lt;&gt;0,SUMIF('地域再生協（入力sheet）'!$C$15:$C$114,$C13,'地域再生協（入力sheet）'!M$15:M$114),"")</f>
        <v/>
      </c>
      <c r="M13" s="55" t="str">
        <f t="shared" si="2"/>
        <v/>
      </c>
      <c r="N13" s="55" t="str">
        <f t="shared" si="0"/>
        <v/>
      </c>
      <c r="O13" s="55" t="str">
        <f t="shared" si="1"/>
        <v/>
      </c>
      <c r="P13" s="5" t="str">
        <f>IF($C13&lt;&gt;0,SUMIF('地域再生協（入力sheet）'!$C$15:$C$114,$C13,'地域再生協（入力sheet）'!V$15:V$114),"")</f>
        <v/>
      </c>
      <c r="Q13" s="5" t="str">
        <f>IF($C13&lt;&gt;0,SUMIF('地域再生協（入力sheet）'!$C$15:$C$114,$C13,'地域再生協（入力sheet）'!BT$15:BT$114),"")</f>
        <v/>
      </c>
    </row>
    <row r="14" spans="2:17" ht="24" customHeight="1">
      <c r="B14" s="20">
        <v>6</v>
      </c>
      <c r="C14" s="83"/>
      <c r="D14" s="13" t="str">
        <f>IF(C14&lt;&gt;0,COUNTIF('地域再生協（入力sheet）'!$C$14:$C$114,'地域再生協（まとめsheet）'!C14),"")</f>
        <v/>
      </c>
      <c r="E14" s="55" t="str">
        <f>IF($C14&lt;&gt;0,SUMIF('地域再生協（入力sheet）'!$C$15:$C$114,$C14,'地域再生協（入力sheet）'!F$15:F$114),"")</f>
        <v/>
      </c>
      <c r="F14" s="55" t="str">
        <f>IF($C14&lt;&gt;0,SUMIF('地域再生協（入力sheet）'!$C$15:$C$114,$C14,'地域再生協（入力sheet）'!G$15:G$114),"")</f>
        <v/>
      </c>
      <c r="G14" s="55" t="str">
        <f>IF($C14&lt;&gt;0,SUMIF('地域再生協（入力sheet）'!$C$15:$C$114,$C14,'地域再生協（入力sheet）'!H$15:H$114),"")</f>
        <v/>
      </c>
      <c r="H14" s="55" t="str">
        <f>IF($C14&lt;&gt;0,SUMIF('地域再生協（入力sheet）'!$C$15:$C$114,$C14,'地域再生協（入力sheet）'!I$15:I$114),"")</f>
        <v/>
      </c>
      <c r="I14" s="55" t="str">
        <f>IF($C14&lt;&gt;0,SUMIF('地域再生協（入力sheet）'!$C$15:$C$114,$C14,'地域再生協（入力sheet）'!J$15:J$114),"")</f>
        <v/>
      </c>
      <c r="J14" s="55" t="str">
        <f>IF($C14&lt;&gt;0,SUMIF('地域再生協（入力sheet）'!$C$15:$C$114,$C14,'地域再生協（入力sheet）'!K$15:K$114),"")</f>
        <v/>
      </c>
      <c r="K14" s="55" t="str">
        <f>IF($C14&lt;&gt;0,SUMIF('地域再生協（入力sheet）'!$C$15:$C$114,$C14,'地域再生協（入力sheet）'!L$15:L$114),"")</f>
        <v/>
      </c>
      <c r="L14" s="55" t="str">
        <f>IF($C14&lt;&gt;0,SUMIF('地域再生協（入力sheet）'!$C$15:$C$114,$C14,'地域再生協（入力sheet）'!M$15:M$114),"")</f>
        <v/>
      </c>
      <c r="M14" s="55" t="str">
        <f t="shared" si="2"/>
        <v/>
      </c>
      <c r="N14" s="55" t="str">
        <f t="shared" si="0"/>
        <v/>
      </c>
      <c r="O14" s="55" t="str">
        <f t="shared" si="1"/>
        <v/>
      </c>
      <c r="P14" s="5" t="str">
        <f>IF($C14&lt;&gt;0,SUMIF('地域再生協（入力sheet）'!$C$15:$C$114,$C14,'地域再生協（入力sheet）'!V$15:V$114),"")</f>
        <v/>
      </c>
      <c r="Q14" s="5" t="str">
        <f>IF($C14&lt;&gt;0,SUMIF('地域再生協（入力sheet）'!$C$15:$C$114,$C14,'地域再生協（入力sheet）'!BT$15:BT$114),"")</f>
        <v/>
      </c>
    </row>
    <row r="15" spans="2:17" ht="24" customHeight="1">
      <c r="B15" s="20">
        <v>7</v>
      </c>
      <c r="C15" s="83"/>
      <c r="D15" s="13" t="str">
        <f>IF(C15&lt;&gt;0,COUNTIF('地域再生協（入力sheet）'!$C$14:$C$114,'地域再生協（まとめsheet）'!C15),"")</f>
        <v/>
      </c>
      <c r="E15" s="55" t="str">
        <f>IF($C15&lt;&gt;0,SUMIF('地域再生協（入力sheet）'!$C$15:$C$114,$C15,'地域再生協（入力sheet）'!F$15:F$114),"")</f>
        <v/>
      </c>
      <c r="F15" s="55" t="str">
        <f>IF($C15&lt;&gt;0,SUMIF('地域再生協（入力sheet）'!$C$15:$C$114,$C15,'地域再生協（入力sheet）'!G$15:G$114),"")</f>
        <v/>
      </c>
      <c r="G15" s="55" t="str">
        <f>IF($C15&lt;&gt;0,SUMIF('地域再生協（入力sheet）'!$C$15:$C$114,$C15,'地域再生協（入力sheet）'!H$15:H$114),"")</f>
        <v/>
      </c>
      <c r="H15" s="55" t="str">
        <f>IF($C15&lt;&gt;0,SUMIF('地域再生協（入力sheet）'!$C$15:$C$114,$C15,'地域再生協（入力sheet）'!I$15:I$114),"")</f>
        <v/>
      </c>
      <c r="I15" s="55" t="str">
        <f>IF($C15&lt;&gt;0,SUMIF('地域再生協（入力sheet）'!$C$15:$C$114,$C15,'地域再生協（入力sheet）'!J$15:J$114),"")</f>
        <v/>
      </c>
      <c r="J15" s="55" t="str">
        <f>IF($C15&lt;&gt;0,SUMIF('地域再生協（入力sheet）'!$C$15:$C$114,$C15,'地域再生協（入力sheet）'!K$15:K$114),"")</f>
        <v/>
      </c>
      <c r="K15" s="55" t="str">
        <f>IF($C15&lt;&gt;0,SUMIF('地域再生協（入力sheet）'!$C$15:$C$114,$C15,'地域再生協（入力sheet）'!L$15:L$114),"")</f>
        <v/>
      </c>
      <c r="L15" s="55" t="str">
        <f>IF($C15&lt;&gt;0,SUMIF('地域再生協（入力sheet）'!$C$15:$C$114,$C15,'地域再生協（入力sheet）'!M$15:M$114),"")</f>
        <v/>
      </c>
      <c r="M15" s="55" t="str">
        <f t="shared" si="2"/>
        <v/>
      </c>
      <c r="N15" s="55" t="str">
        <f t="shared" si="0"/>
        <v/>
      </c>
      <c r="O15" s="55" t="str">
        <f t="shared" si="1"/>
        <v/>
      </c>
      <c r="P15" s="5" t="str">
        <f>IF($C15&lt;&gt;0,SUMIF('地域再生協（入力sheet）'!$C$15:$C$114,$C15,'地域再生協（入力sheet）'!V$15:V$114),"")</f>
        <v/>
      </c>
      <c r="Q15" s="5" t="str">
        <f>IF($C15&lt;&gt;0,SUMIF('地域再生協（入力sheet）'!$C$15:$C$114,$C15,'地域再生協（入力sheet）'!BT$15:BT$114),"")</f>
        <v/>
      </c>
    </row>
    <row r="16" spans="2:17" ht="24" customHeight="1">
      <c r="B16" s="20">
        <v>8</v>
      </c>
      <c r="C16" s="83"/>
      <c r="D16" s="13" t="str">
        <f>IF(C16&lt;&gt;0,COUNTIF('地域再生協（入力sheet）'!$C$14:$C$114,'地域再生協（まとめsheet）'!C16),"")</f>
        <v/>
      </c>
      <c r="E16" s="55" t="str">
        <f>IF($C16&lt;&gt;0,SUMIF('地域再生協（入力sheet）'!$C$15:$C$114,$C16,'地域再生協（入力sheet）'!F$15:F$114),"")</f>
        <v/>
      </c>
      <c r="F16" s="55" t="str">
        <f>IF($C16&lt;&gt;0,SUMIF('地域再生協（入力sheet）'!$C$15:$C$114,$C16,'地域再生協（入力sheet）'!G$15:G$114),"")</f>
        <v/>
      </c>
      <c r="G16" s="55" t="str">
        <f>IF($C16&lt;&gt;0,SUMIF('地域再生協（入力sheet）'!$C$15:$C$114,$C16,'地域再生協（入力sheet）'!H$15:H$114),"")</f>
        <v/>
      </c>
      <c r="H16" s="55" t="str">
        <f>IF($C16&lt;&gt;0,SUMIF('地域再生協（入力sheet）'!$C$15:$C$114,$C16,'地域再生協（入力sheet）'!I$15:I$114),"")</f>
        <v/>
      </c>
      <c r="I16" s="55" t="str">
        <f>IF($C16&lt;&gt;0,SUMIF('地域再生協（入力sheet）'!$C$15:$C$114,$C16,'地域再生協（入力sheet）'!J$15:J$114),"")</f>
        <v/>
      </c>
      <c r="J16" s="55" t="str">
        <f>IF($C16&lt;&gt;0,SUMIF('地域再生協（入力sheet）'!$C$15:$C$114,$C16,'地域再生協（入力sheet）'!K$15:K$114),"")</f>
        <v/>
      </c>
      <c r="K16" s="55" t="str">
        <f>IF($C16&lt;&gt;0,SUMIF('地域再生協（入力sheet）'!$C$15:$C$114,$C16,'地域再生協（入力sheet）'!L$15:L$114),"")</f>
        <v/>
      </c>
      <c r="L16" s="55" t="str">
        <f>IF($C16&lt;&gt;0,SUMIF('地域再生協（入力sheet）'!$C$15:$C$114,$C16,'地域再生協（入力sheet）'!M$15:M$114),"")</f>
        <v/>
      </c>
      <c r="M16" s="55" t="str">
        <f t="shared" si="2"/>
        <v/>
      </c>
      <c r="N16" s="55" t="str">
        <f t="shared" si="0"/>
        <v/>
      </c>
      <c r="O16" s="55" t="str">
        <f t="shared" si="1"/>
        <v/>
      </c>
      <c r="P16" s="5" t="str">
        <f>IF($C16&lt;&gt;0,SUMIF('地域再生協（入力sheet）'!$C$15:$C$114,$C16,'地域再生協（入力sheet）'!V$15:V$114),"")</f>
        <v/>
      </c>
      <c r="Q16" s="5" t="str">
        <f>IF($C16&lt;&gt;0,SUMIF('地域再生協（入力sheet）'!$C$15:$C$114,$C16,'地域再生協（入力sheet）'!BT$15:BT$114),"")</f>
        <v/>
      </c>
    </row>
    <row r="17" spans="2:17" ht="24" customHeight="1">
      <c r="B17" s="20">
        <v>9</v>
      </c>
      <c r="C17" s="83"/>
      <c r="D17" s="13" t="str">
        <f>IF(C17&lt;&gt;0,COUNTIF('地域再生協（入力sheet）'!$C$14:$C$114,'地域再生協（まとめsheet）'!C17),"")</f>
        <v/>
      </c>
      <c r="E17" s="55" t="str">
        <f>IF($C17&lt;&gt;0,SUMIF('地域再生協（入力sheet）'!$C$15:$C$114,$C17,'地域再生協（入力sheet）'!F$15:F$114),"")</f>
        <v/>
      </c>
      <c r="F17" s="55" t="str">
        <f>IF($C17&lt;&gt;0,SUMIF('地域再生協（入力sheet）'!$C$15:$C$114,$C17,'地域再生協（入力sheet）'!G$15:G$114),"")</f>
        <v/>
      </c>
      <c r="G17" s="55" t="str">
        <f>IF($C17&lt;&gt;0,SUMIF('地域再生協（入力sheet）'!$C$15:$C$114,$C17,'地域再生協（入力sheet）'!H$15:H$114),"")</f>
        <v/>
      </c>
      <c r="H17" s="55" t="str">
        <f>IF($C17&lt;&gt;0,SUMIF('地域再生協（入力sheet）'!$C$15:$C$114,$C17,'地域再生協（入力sheet）'!I$15:I$114),"")</f>
        <v/>
      </c>
      <c r="I17" s="55" t="str">
        <f>IF($C17&lt;&gt;0,SUMIF('地域再生協（入力sheet）'!$C$15:$C$114,$C17,'地域再生協（入力sheet）'!J$15:J$114),"")</f>
        <v/>
      </c>
      <c r="J17" s="55" t="str">
        <f>IF($C17&lt;&gt;0,SUMIF('地域再生協（入力sheet）'!$C$15:$C$114,$C17,'地域再生協（入力sheet）'!K$15:K$114),"")</f>
        <v/>
      </c>
      <c r="K17" s="55" t="str">
        <f>IF($C17&lt;&gt;0,SUMIF('地域再生協（入力sheet）'!$C$15:$C$114,$C17,'地域再生協（入力sheet）'!L$15:L$114),"")</f>
        <v/>
      </c>
      <c r="L17" s="55" t="str">
        <f>IF($C17&lt;&gt;0,SUMIF('地域再生協（入力sheet）'!$C$15:$C$114,$C17,'地域再生協（入力sheet）'!M$15:M$114),"")</f>
        <v/>
      </c>
      <c r="M17" s="55" t="str">
        <f t="shared" si="2"/>
        <v/>
      </c>
      <c r="N17" s="55" t="str">
        <f t="shared" si="0"/>
        <v/>
      </c>
      <c r="O17" s="55" t="str">
        <f t="shared" si="1"/>
        <v/>
      </c>
      <c r="P17" s="5" t="str">
        <f>IF($C17&lt;&gt;0,SUMIF('地域再生協（入力sheet）'!$C$15:$C$114,$C17,'地域再生協（入力sheet）'!V$15:V$114),"")</f>
        <v/>
      </c>
      <c r="Q17" s="5" t="str">
        <f>IF($C17&lt;&gt;0,SUMIF('地域再生協（入力sheet）'!$C$15:$C$114,$C17,'地域再生協（入力sheet）'!BT$15:BT$114),"")</f>
        <v/>
      </c>
    </row>
    <row r="18" spans="2:17" ht="24" customHeight="1">
      <c r="B18" s="20">
        <v>10</v>
      </c>
      <c r="C18" s="83"/>
      <c r="D18" s="13" t="str">
        <f>IF(C18&lt;&gt;0,COUNTIF('地域再生協（入力sheet）'!$C$14:$C$114,'地域再生協（まとめsheet）'!C18),"")</f>
        <v/>
      </c>
      <c r="E18" s="55" t="str">
        <f>IF($C18&lt;&gt;0,SUMIF('地域再生協（入力sheet）'!$C$15:$C$114,$C18,'地域再生協（入力sheet）'!F$15:F$114),"")</f>
        <v/>
      </c>
      <c r="F18" s="55" t="str">
        <f>IF($C18&lt;&gt;0,SUMIF('地域再生協（入力sheet）'!$C$15:$C$114,$C18,'地域再生協（入力sheet）'!G$15:G$114),"")</f>
        <v/>
      </c>
      <c r="G18" s="55" t="str">
        <f>IF($C18&lt;&gt;0,SUMIF('地域再生協（入力sheet）'!$C$15:$C$114,$C18,'地域再生協（入力sheet）'!H$15:H$114),"")</f>
        <v/>
      </c>
      <c r="H18" s="55" t="str">
        <f>IF($C18&lt;&gt;0,SUMIF('地域再生協（入力sheet）'!$C$15:$C$114,$C18,'地域再生協（入力sheet）'!I$15:I$114),"")</f>
        <v/>
      </c>
      <c r="I18" s="55" t="str">
        <f>IF($C18&lt;&gt;0,SUMIF('地域再生協（入力sheet）'!$C$15:$C$114,$C18,'地域再生協（入力sheet）'!J$15:J$114),"")</f>
        <v/>
      </c>
      <c r="J18" s="55" t="str">
        <f>IF($C18&lt;&gt;0,SUMIF('地域再生協（入力sheet）'!$C$15:$C$114,$C18,'地域再生協（入力sheet）'!K$15:K$114),"")</f>
        <v/>
      </c>
      <c r="K18" s="55" t="str">
        <f>IF($C18&lt;&gt;0,SUMIF('地域再生協（入力sheet）'!$C$15:$C$114,$C18,'地域再生協（入力sheet）'!L$15:L$114),"")</f>
        <v/>
      </c>
      <c r="L18" s="55" t="str">
        <f>IF($C18&lt;&gt;0,SUMIF('地域再生協（入力sheet）'!$C$15:$C$114,$C18,'地域再生協（入力sheet）'!M$15:M$114),"")</f>
        <v/>
      </c>
      <c r="M18" s="55" t="str">
        <f t="shared" si="2"/>
        <v/>
      </c>
      <c r="N18" s="55" t="str">
        <f t="shared" si="0"/>
        <v/>
      </c>
      <c r="O18" s="55" t="str">
        <f t="shared" si="1"/>
        <v/>
      </c>
      <c r="P18" s="5" t="str">
        <f>IF($C18&lt;&gt;0,SUMIF('地域再生協（入力sheet）'!$C$15:$C$114,$C18,'地域再生協（入力sheet）'!V$15:V$114),"")</f>
        <v/>
      </c>
      <c r="Q18" s="5" t="str">
        <f>IF($C18&lt;&gt;0,SUMIF('地域再生協（入力sheet）'!$C$15:$C$114,$C18,'地域再生協（入力sheet）'!BT$15:BT$114),"")</f>
        <v/>
      </c>
    </row>
    <row r="19" spans="2:17" ht="24" customHeight="1">
      <c r="B19" s="20">
        <v>11</v>
      </c>
      <c r="C19" s="83"/>
      <c r="D19" s="13" t="str">
        <f>IF(C19&lt;&gt;0,COUNTIF('地域再生協（入力sheet）'!$C$14:$C$114,'地域再生協（まとめsheet）'!C19),"")</f>
        <v/>
      </c>
      <c r="E19" s="55" t="str">
        <f>IF($C19&lt;&gt;0,SUMIF('地域再生協（入力sheet）'!$C$15:$C$114,$C19,'地域再生協（入力sheet）'!F$15:F$114),"")</f>
        <v/>
      </c>
      <c r="F19" s="55" t="str">
        <f>IF($C19&lt;&gt;0,SUMIF('地域再生協（入力sheet）'!$C$15:$C$114,$C19,'地域再生協（入力sheet）'!G$15:G$114),"")</f>
        <v/>
      </c>
      <c r="G19" s="55" t="str">
        <f>IF($C19&lt;&gt;0,SUMIF('地域再生協（入力sheet）'!$C$15:$C$114,$C19,'地域再生協（入力sheet）'!H$15:H$114),"")</f>
        <v/>
      </c>
      <c r="H19" s="55" t="str">
        <f>IF($C19&lt;&gt;0,SUMIF('地域再生協（入力sheet）'!$C$15:$C$114,$C19,'地域再生協（入力sheet）'!I$15:I$114),"")</f>
        <v/>
      </c>
      <c r="I19" s="55" t="str">
        <f>IF($C19&lt;&gt;0,SUMIF('地域再生協（入力sheet）'!$C$15:$C$114,$C19,'地域再生協（入力sheet）'!J$15:J$114),"")</f>
        <v/>
      </c>
      <c r="J19" s="55" t="str">
        <f>IF($C19&lt;&gt;0,SUMIF('地域再生協（入力sheet）'!$C$15:$C$114,$C19,'地域再生協（入力sheet）'!K$15:K$114),"")</f>
        <v/>
      </c>
      <c r="K19" s="55" t="str">
        <f>IF($C19&lt;&gt;0,SUMIF('地域再生協（入力sheet）'!$C$15:$C$114,$C19,'地域再生協（入力sheet）'!L$15:L$114),"")</f>
        <v/>
      </c>
      <c r="L19" s="55" t="str">
        <f>IF($C19&lt;&gt;0,SUMIF('地域再生協（入力sheet）'!$C$15:$C$114,$C19,'地域再生協（入力sheet）'!M$15:M$114),"")</f>
        <v/>
      </c>
      <c r="M19" s="55" t="str">
        <f t="shared" si="2"/>
        <v/>
      </c>
      <c r="N19" s="55" t="str">
        <f t="shared" si="0"/>
        <v/>
      </c>
      <c r="O19" s="55" t="str">
        <f t="shared" si="1"/>
        <v/>
      </c>
      <c r="P19" s="5" t="str">
        <f>IF($C19&lt;&gt;0,SUMIF('地域再生協（入力sheet）'!$C$15:$C$114,$C19,'地域再生協（入力sheet）'!V$15:V$114),"")</f>
        <v/>
      </c>
      <c r="Q19" s="5" t="str">
        <f>IF($C19&lt;&gt;0,SUMIF('地域再生協（入力sheet）'!$C$15:$C$114,$C19,'地域再生協（入力sheet）'!BT$15:BT$114),"")</f>
        <v/>
      </c>
    </row>
    <row r="20" spans="2:17" ht="24" customHeight="1">
      <c r="B20" s="20">
        <v>12</v>
      </c>
      <c r="C20" s="83"/>
      <c r="D20" s="13" t="str">
        <f>IF(C20&lt;&gt;0,COUNTIF('地域再生協（入力sheet）'!$C$14:$C$114,'地域再生協（まとめsheet）'!C20),"")</f>
        <v/>
      </c>
      <c r="E20" s="55" t="str">
        <f>IF($C20&lt;&gt;0,SUMIF('地域再生協（入力sheet）'!$C$15:$C$114,$C20,'地域再生協（入力sheet）'!F$15:F$114),"")</f>
        <v/>
      </c>
      <c r="F20" s="55" t="str">
        <f>IF($C20&lt;&gt;0,SUMIF('地域再生協（入力sheet）'!$C$15:$C$114,$C20,'地域再生協（入力sheet）'!G$15:G$114),"")</f>
        <v/>
      </c>
      <c r="G20" s="55" t="str">
        <f>IF($C20&lt;&gt;0,SUMIF('地域再生協（入力sheet）'!$C$15:$C$114,$C20,'地域再生協（入力sheet）'!H$15:H$114),"")</f>
        <v/>
      </c>
      <c r="H20" s="55" t="str">
        <f>IF($C20&lt;&gt;0,SUMIF('地域再生協（入力sheet）'!$C$15:$C$114,$C20,'地域再生協（入力sheet）'!I$15:I$114),"")</f>
        <v/>
      </c>
      <c r="I20" s="55" t="str">
        <f>IF($C20&lt;&gt;0,SUMIF('地域再生協（入力sheet）'!$C$15:$C$114,$C20,'地域再生協（入力sheet）'!J$15:J$114),"")</f>
        <v/>
      </c>
      <c r="J20" s="55" t="str">
        <f>IF($C20&lt;&gt;0,SUMIF('地域再生協（入力sheet）'!$C$15:$C$114,$C20,'地域再生協（入力sheet）'!K$15:K$114),"")</f>
        <v/>
      </c>
      <c r="K20" s="55" t="str">
        <f>IF($C20&lt;&gt;0,SUMIF('地域再生協（入力sheet）'!$C$15:$C$114,$C20,'地域再生協（入力sheet）'!L$15:L$114),"")</f>
        <v/>
      </c>
      <c r="L20" s="55" t="str">
        <f>IF($C20&lt;&gt;0,SUMIF('地域再生協（入力sheet）'!$C$15:$C$114,$C20,'地域再生協（入力sheet）'!M$15:M$114),"")</f>
        <v/>
      </c>
      <c r="M20" s="55" t="str">
        <f t="shared" si="2"/>
        <v/>
      </c>
      <c r="N20" s="55" t="str">
        <f t="shared" si="0"/>
        <v/>
      </c>
      <c r="O20" s="55" t="str">
        <f t="shared" si="1"/>
        <v/>
      </c>
      <c r="P20" s="5" t="str">
        <f>IF($C20&lt;&gt;0,SUMIF('地域再生協（入力sheet）'!$C$15:$C$114,$C20,'地域再生協（入力sheet）'!V$15:V$114),"")</f>
        <v/>
      </c>
      <c r="Q20" s="5" t="str">
        <f>IF($C20&lt;&gt;0,SUMIF('地域再生協（入力sheet）'!$C$15:$C$114,$C20,'地域再生協（入力sheet）'!BT$15:BT$114),"")</f>
        <v/>
      </c>
    </row>
    <row r="21" spans="2:17" ht="24" customHeight="1">
      <c r="B21" s="20">
        <v>13</v>
      </c>
      <c r="C21" s="83"/>
      <c r="D21" s="13" t="str">
        <f>IF(C21&lt;&gt;0,COUNTIF('地域再生協（入力sheet）'!$C$14:$C$114,'地域再生協（まとめsheet）'!C21),"")</f>
        <v/>
      </c>
      <c r="E21" s="55" t="str">
        <f>IF($C21&lt;&gt;0,SUMIF('地域再生協（入力sheet）'!$C$15:$C$114,$C21,'地域再生協（入力sheet）'!F$15:F$114),"")</f>
        <v/>
      </c>
      <c r="F21" s="55" t="str">
        <f>IF($C21&lt;&gt;0,SUMIF('地域再生協（入力sheet）'!$C$15:$C$114,$C21,'地域再生協（入力sheet）'!G$15:G$114),"")</f>
        <v/>
      </c>
      <c r="G21" s="55" t="str">
        <f>IF($C21&lt;&gt;0,SUMIF('地域再生協（入力sheet）'!$C$15:$C$114,$C21,'地域再生協（入力sheet）'!H$15:H$114),"")</f>
        <v/>
      </c>
      <c r="H21" s="55" t="str">
        <f>IF($C21&lt;&gt;0,SUMIF('地域再生協（入力sheet）'!$C$15:$C$114,$C21,'地域再生協（入力sheet）'!I$15:I$114),"")</f>
        <v/>
      </c>
      <c r="I21" s="55" t="str">
        <f>IF($C21&lt;&gt;0,SUMIF('地域再生協（入力sheet）'!$C$15:$C$114,$C21,'地域再生協（入力sheet）'!J$15:J$114),"")</f>
        <v/>
      </c>
      <c r="J21" s="55" t="str">
        <f>IF($C21&lt;&gt;0,SUMIF('地域再生協（入力sheet）'!$C$15:$C$114,$C21,'地域再生協（入力sheet）'!K$15:K$114),"")</f>
        <v/>
      </c>
      <c r="K21" s="55" t="str">
        <f>IF($C21&lt;&gt;0,SUMIF('地域再生協（入力sheet）'!$C$15:$C$114,$C21,'地域再生協（入力sheet）'!L$15:L$114),"")</f>
        <v/>
      </c>
      <c r="L21" s="55" t="str">
        <f>IF($C21&lt;&gt;0,SUMIF('地域再生協（入力sheet）'!$C$15:$C$114,$C21,'地域再生協（入力sheet）'!M$15:M$114),"")</f>
        <v/>
      </c>
      <c r="M21" s="55" t="str">
        <f t="shared" si="2"/>
        <v/>
      </c>
      <c r="N21" s="55" t="str">
        <f t="shared" si="0"/>
        <v/>
      </c>
      <c r="O21" s="55" t="str">
        <f t="shared" si="1"/>
        <v/>
      </c>
      <c r="P21" s="5" t="str">
        <f>IF($C21&lt;&gt;0,SUMIF('地域再生協（入力sheet）'!$C$15:$C$114,$C21,'地域再生協（入力sheet）'!V$15:V$114),"")</f>
        <v/>
      </c>
      <c r="Q21" s="5" t="str">
        <f>IF($C21&lt;&gt;0,SUMIF('地域再生協（入力sheet）'!$C$15:$C$114,$C21,'地域再生協（入力sheet）'!BT$15:BT$114),"")</f>
        <v/>
      </c>
    </row>
    <row r="22" spans="2:17" ht="24" customHeight="1">
      <c r="B22" s="20">
        <v>14</v>
      </c>
      <c r="C22" s="83"/>
      <c r="D22" s="13" t="str">
        <f>IF(C22&lt;&gt;0,COUNTIF('地域再生協（入力sheet）'!$C$14:$C$114,'地域再生協（まとめsheet）'!C22),"")</f>
        <v/>
      </c>
      <c r="E22" s="55" t="str">
        <f>IF($C22&lt;&gt;0,SUMIF('地域再生協（入力sheet）'!$C$15:$C$114,$C22,'地域再生協（入力sheet）'!F$15:F$114),"")</f>
        <v/>
      </c>
      <c r="F22" s="55" t="str">
        <f>IF($C22&lt;&gt;0,SUMIF('地域再生協（入力sheet）'!$C$15:$C$114,$C22,'地域再生協（入力sheet）'!G$15:G$114),"")</f>
        <v/>
      </c>
      <c r="G22" s="55" t="str">
        <f>IF($C22&lt;&gt;0,SUMIF('地域再生協（入力sheet）'!$C$15:$C$114,$C22,'地域再生協（入力sheet）'!H$15:H$114),"")</f>
        <v/>
      </c>
      <c r="H22" s="55" t="str">
        <f>IF($C22&lt;&gt;0,SUMIF('地域再生協（入力sheet）'!$C$15:$C$114,$C22,'地域再生協（入力sheet）'!I$15:I$114),"")</f>
        <v/>
      </c>
      <c r="I22" s="55" t="str">
        <f>IF($C22&lt;&gt;0,SUMIF('地域再生協（入力sheet）'!$C$15:$C$114,$C22,'地域再生協（入力sheet）'!J$15:J$114),"")</f>
        <v/>
      </c>
      <c r="J22" s="55" t="str">
        <f>IF($C22&lt;&gt;0,SUMIF('地域再生協（入力sheet）'!$C$15:$C$114,$C22,'地域再生協（入力sheet）'!K$15:K$114),"")</f>
        <v/>
      </c>
      <c r="K22" s="55" t="str">
        <f>IF($C22&lt;&gt;0,SUMIF('地域再生協（入力sheet）'!$C$15:$C$114,$C22,'地域再生協（入力sheet）'!L$15:L$114),"")</f>
        <v/>
      </c>
      <c r="L22" s="55" t="str">
        <f>IF($C22&lt;&gt;0,SUMIF('地域再生協（入力sheet）'!$C$15:$C$114,$C22,'地域再生協（入力sheet）'!M$15:M$114),"")</f>
        <v/>
      </c>
      <c r="M22" s="55" t="str">
        <f t="shared" si="2"/>
        <v/>
      </c>
      <c r="N22" s="55" t="str">
        <f t="shared" si="0"/>
        <v/>
      </c>
      <c r="O22" s="55" t="str">
        <f t="shared" si="1"/>
        <v/>
      </c>
      <c r="P22" s="5" t="str">
        <f>IF($C22&lt;&gt;0,SUMIF('地域再生協（入力sheet）'!$C$15:$C$114,$C22,'地域再生協（入力sheet）'!V$15:V$114),"")</f>
        <v/>
      </c>
      <c r="Q22" s="5" t="str">
        <f>IF($C22&lt;&gt;0,SUMIF('地域再生協（入力sheet）'!$C$15:$C$114,$C22,'地域再生協（入力sheet）'!BT$15:BT$114),"")</f>
        <v/>
      </c>
    </row>
    <row r="23" spans="2:17" ht="24" customHeight="1">
      <c r="B23" s="20">
        <v>15</v>
      </c>
      <c r="C23" s="83"/>
      <c r="D23" s="13" t="str">
        <f>IF(C23&lt;&gt;0,COUNTIF('地域再生協（入力sheet）'!$C$14:$C$114,'地域再生協（まとめsheet）'!C23),"")</f>
        <v/>
      </c>
      <c r="E23" s="55" t="str">
        <f>IF($C23&lt;&gt;0,SUMIF('地域再生協（入力sheet）'!$C$15:$C$114,$C23,'地域再生協（入力sheet）'!F$15:F$114),"")</f>
        <v/>
      </c>
      <c r="F23" s="55" t="str">
        <f>IF($C23&lt;&gt;0,SUMIF('地域再生協（入力sheet）'!$C$15:$C$114,$C23,'地域再生協（入力sheet）'!G$15:G$114),"")</f>
        <v/>
      </c>
      <c r="G23" s="55" t="str">
        <f>IF($C23&lt;&gt;0,SUMIF('地域再生協（入力sheet）'!$C$15:$C$114,$C23,'地域再生協（入力sheet）'!H$15:H$114),"")</f>
        <v/>
      </c>
      <c r="H23" s="55" t="str">
        <f>IF($C23&lt;&gt;0,SUMIF('地域再生協（入力sheet）'!$C$15:$C$114,$C23,'地域再生協（入力sheet）'!I$15:I$114),"")</f>
        <v/>
      </c>
      <c r="I23" s="55" t="str">
        <f>IF($C23&lt;&gt;0,SUMIF('地域再生協（入力sheet）'!$C$15:$C$114,$C23,'地域再生協（入力sheet）'!J$15:J$114),"")</f>
        <v/>
      </c>
      <c r="J23" s="55" t="str">
        <f>IF($C23&lt;&gt;0,SUMIF('地域再生協（入力sheet）'!$C$15:$C$114,$C23,'地域再生協（入力sheet）'!K$15:K$114),"")</f>
        <v/>
      </c>
      <c r="K23" s="55" t="str">
        <f>IF($C23&lt;&gt;0,SUMIF('地域再生協（入力sheet）'!$C$15:$C$114,$C23,'地域再生協（入力sheet）'!L$15:L$114),"")</f>
        <v/>
      </c>
      <c r="L23" s="55" t="str">
        <f>IF($C23&lt;&gt;0,SUMIF('地域再生協（入力sheet）'!$C$15:$C$114,$C23,'地域再生協（入力sheet）'!M$15:M$114),"")</f>
        <v/>
      </c>
      <c r="M23" s="55" t="str">
        <f t="shared" si="2"/>
        <v/>
      </c>
      <c r="N23" s="55" t="str">
        <f t="shared" si="0"/>
        <v/>
      </c>
      <c r="O23" s="55" t="str">
        <f t="shared" si="1"/>
        <v/>
      </c>
      <c r="P23" s="5" t="str">
        <f>IF($C23&lt;&gt;0,SUMIF('地域再生協（入力sheet）'!$C$15:$C$114,$C23,'地域再生協（入力sheet）'!V$15:V$114),"")</f>
        <v/>
      </c>
      <c r="Q23" s="5" t="str">
        <f>IF($C23&lt;&gt;0,SUMIF('地域再生協（入力sheet）'!$C$15:$C$114,$C23,'地域再生協（入力sheet）'!BT$15:BT$114),"")</f>
        <v/>
      </c>
    </row>
    <row r="24" spans="2:17" ht="24" customHeight="1">
      <c r="B24" s="20">
        <v>16</v>
      </c>
      <c r="C24" s="83"/>
      <c r="D24" s="13" t="str">
        <f>IF(C24&lt;&gt;0,COUNTIF('地域再生協（入力sheet）'!$C$14:$C$114,'地域再生協（まとめsheet）'!C24),"")</f>
        <v/>
      </c>
      <c r="E24" s="55" t="str">
        <f>IF($C24&lt;&gt;0,SUMIF('地域再生協（入力sheet）'!$C$15:$C$114,$C24,'地域再生協（入力sheet）'!F$15:F$114),"")</f>
        <v/>
      </c>
      <c r="F24" s="55" t="str">
        <f>IF($C24&lt;&gt;0,SUMIF('地域再生協（入力sheet）'!$C$15:$C$114,$C24,'地域再生協（入力sheet）'!G$15:G$114),"")</f>
        <v/>
      </c>
      <c r="G24" s="55" t="str">
        <f>IF($C24&lt;&gt;0,SUMIF('地域再生協（入力sheet）'!$C$15:$C$114,$C24,'地域再生協（入力sheet）'!H$15:H$114),"")</f>
        <v/>
      </c>
      <c r="H24" s="55" t="str">
        <f>IF($C24&lt;&gt;0,SUMIF('地域再生協（入力sheet）'!$C$15:$C$114,$C24,'地域再生協（入力sheet）'!I$15:I$114),"")</f>
        <v/>
      </c>
      <c r="I24" s="55" t="str">
        <f>IF($C24&lt;&gt;0,SUMIF('地域再生協（入力sheet）'!$C$15:$C$114,$C24,'地域再生協（入力sheet）'!J$15:J$114),"")</f>
        <v/>
      </c>
      <c r="J24" s="55" t="str">
        <f>IF($C24&lt;&gt;0,SUMIF('地域再生協（入力sheet）'!$C$15:$C$114,$C24,'地域再生協（入力sheet）'!K$15:K$114),"")</f>
        <v/>
      </c>
      <c r="K24" s="55" t="str">
        <f>IF($C24&lt;&gt;0,SUMIF('地域再生協（入力sheet）'!$C$15:$C$114,$C24,'地域再生協（入力sheet）'!L$15:L$114),"")</f>
        <v/>
      </c>
      <c r="L24" s="55" t="str">
        <f>IF($C24&lt;&gt;0,SUMIF('地域再生協（入力sheet）'!$C$15:$C$114,$C24,'地域再生協（入力sheet）'!M$15:M$114),"")</f>
        <v/>
      </c>
      <c r="M24" s="55" t="str">
        <f t="shared" si="2"/>
        <v/>
      </c>
      <c r="N24" s="55" t="str">
        <f t="shared" si="0"/>
        <v/>
      </c>
      <c r="O24" s="55" t="str">
        <f t="shared" si="1"/>
        <v/>
      </c>
      <c r="P24" s="5" t="str">
        <f>IF($C24&lt;&gt;0,SUMIF('地域再生協（入力sheet）'!$C$15:$C$114,$C24,'地域再生協（入力sheet）'!V$15:V$114),"")</f>
        <v/>
      </c>
      <c r="Q24" s="5" t="str">
        <f>IF($C24&lt;&gt;0,SUMIF('地域再生協（入力sheet）'!$C$15:$C$114,$C24,'地域再生協（入力sheet）'!BT$15:BT$114),"")</f>
        <v/>
      </c>
    </row>
    <row r="25" spans="2:17" ht="24" customHeight="1">
      <c r="B25" s="20">
        <v>17</v>
      </c>
      <c r="C25" s="83"/>
      <c r="D25" s="13" t="str">
        <f>IF(C25&lt;&gt;0,COUNTIF('地域再生協（入力sheet）'!$C$14:$C$114,'地域再生協（まとめsheet）'!C25),"")</f>
        <v/>
      </c>
      <c r="E25" s="55" t="str">
        <f>IF($C25&lt;&gt;0,SUMIF('地域再生協（入力sheet）'!$C$15:$C$114,$C25,'地域再生協（入力sheet）'!F$15:F$114),"")</f>
        <v/>
      </c>
      <c r="F25" s="55" t="str">
        <f>IF($C25&lt;&gt;0,SUMIF('地域再生協（入力sheet）'!$C$15:$C$114,$C25,'地域再生協（入力sheet）'!G$15:G$114),"")</f>
        <v/>
      </c>
      <c r="G25" s="55" t="str">
        <f>IF($C25&lt;&gt;0,SUMIF('地域再生協（入力sheet）'!$C$15:$C$114,$C25,'地域再生協（入力sheet）'!H$15:H$114),"")</f>
        <v/>
      </c>
      <c r="H25" s="55" t="str">
        <f>IF($C25&lt;&gt;0,SUMIF('地域再生協（入力sheet）'!$C$15:$C$114,$C25,'地域再生協（入力sheet）'!I$15:I$114),"")</f>
        <v/>
      </c>
      <c r="I25" s="55" t="str">
        <f>IF($C25&lt;&gt;0,SUMIF('地域再生協（入力sheet）'!$C$15:$C$114,$C25,'地域再生協（入力sheet）'!J$15:J$114),"")</f>
        <v/>
      </c>
      <c r="J25" s="55" t="str">
        <f>IF($C25&lt;&gt;0,SUMIF('地域再生協（入力sheet）'!$C$15:$C$114,$C25,'地域再生協（入力sheet）'!K$15:K$114),"")</f>
        <v/>
      </c>
      <c r="K25" s="55" t="str">
        <f>IF($C25&lt;&gt;0,SUMIF('地域再生協（入力sheet）'!$C$15:$C$114,$C25,'地域再生協（入力sheet）'!L$15:L$114),"")</f>
        <v/>
      </c>
      <c r="L25" s="55" t="str">
        <f>IF($C25&lt;&gt;0,SUMIF('地域再生協（入力sheet）'!$C$15:$C$114,$C25,'地域再生協（入力sheet）'!M$15:M$114),"")</f>
        <v/>
      </c>
      <c r="M25" s="55" t="str">
        <f t="shared" si="2"/>
        <v/>
      </c>
      <c r="N25" s="55" t="str">
        <f t="shared" si="0"/>
        <v/>
      </c>
      <c r="O25" s="55" t="str">
        <f t="shared" si="1"/>
        <v/>
      </c>
      <c r="P25" s="5" t="str">
        <f>IF($C25&lt;&gt;0,SUMIF('地域再生協（入力sheet）'!$C$15:$C$114,$C25,'地域再生協（入力sheet）'!V$15:V$114),"")</f>
        <v/>
      </c>
      <c r="Q25" s="5" t="str">
        <f>IF($C25&lt;&gt;0,SUMIF('地域再生協（入力sheet）'!$C$15:$C$114,$C25,'地域再生協（入力sheet）'!BT$15:BT$114),"")</f>
        <v/>
      </c>
    </row>
    <row r="26" spans="2:17" ht="24" customHeight="1">
      <c r="B26" s="20">
        <v>18</v>
      </c>
      <c r="C26" s="83"/>
      <c r="D26" s="13" t="str">
        <f>IF(C26&lt;&gt;0,COUNTIF('地域再生協（入力sheet）'!$C$14:$C$114,'地域再生協（まとめsheet）'!C26),"")</f>
        <v/>
      </c>
      <c r="E26" s="55" t="str">
        <f>IF($C26&lt;&gt;0,SUMIF('地域再生協（入力sheet）'!$C$15:$C$114,$C26,'地域再生協（入力sheet）'!F$15:F$114),"")</f>
        <v/>
      </c>
      <c r="F26" s="55" t="str">
        <f>IF($C26&lt;&gt;0,SUMIF('地域再生協（入力sheet）'!$C$15:$C$114,$C26,'地域再生協（入力sheet）'!G$15:G$114),"")</f>
        <v/>
      </c>
      <c r="G26" s="55" t="str">
        <f>IF($C26&lt;&gt;0,SUMIF('地域再生協（入力sheet）'!$C$15:$C$114,$C26,'地域再生協（入力sheet）'!H$15:H$114),"")</f>
        <v/>
      </c>
      <c r="H26" s="55" t="str">
        <f>IF($C26&lt;&gt;0,SUMIF('地域再生協（入力sheet）'!$C$15:$C$114,$C26,'地域再生協（入力sheet）'!I$15:I$114),"")</f>
        <v/>
      </c>
      <c r="I26" s="55" t="str">
        <f>IF($C26&lt;&gt;0,SUMIF('地域再生協（入力sheet）'!$C$15:$C$114,$C26,'地域再生協（入力sheet）'!J$15:J$114),"")</f>
        <v/>
      </c>
      <c r="J26" s="55" t="str">
        <f>IF($C26&lt;&gt;0,SUMIF('地域再生協（入力sheet）'!$C$15:$C$114,$C26,'地域再生協（入力sheet）'!K$15:K$114),"")</f>
        <v/>
      </c>
      <c r="K26" s="55" t="str">
        <f>IF($C26&lt;&gt;0,SUMIF('地域再生協（入力sheet）'!$C$15:$C$114,$C26,'地域再生協（入力sheet）'!L$15:L$114),"")</f>
        <v/>
      </c>
      <c r="L26" s="55" t="str">
        <f>IF($C26&lt;&gt;0,SUMIF('地域再生協（入力sheet）'!$C$15:$C$114,$C26,'地域再生協（入力sheet）'!M$15:M$114),"")</f>
        <v/>
      </c>
      <c r="M26" s="55" t="str">
        <f t="shared" si="2"/>
        <v/>
      </c>
      <c r="N26" s="55" t="str">
        <f t="shared" si="0"/>
        <v/>
      </c>
      <c r="O26" s="55" t="str">
        <f t="shared" si="1"/>
        <v/>
      </c>
      <c r="P26" s="5" t="str">
        <f>IF($C26&lt;&gt;0,SUMIF('地域再生協（入力sheet）'!$C$15:$C$114,$C26,'地域再生協（入力sheet）'!V$15:V$114),"")</f>
        <v/>
      </c>
      <c r="Q26" s="5" t="str">
        <f>IF($C26&lt;&gt;0,SUMIF('地域再生協（入力sheet）'!$C$15:$C$114,$C26,'地域再生協（入力sheet）'!BT$15:BT$114),"")</f>
        <v/>
      </c>
    </row>
    <row r="27" spans="2:17" ht="24" customHeight="1">
      <c r="B27" s="20">
        <v>19</v>
      </c>
      <c r="C27" s="83"/>
      <c r="D27" s="13" t="str">
        <f>IF(C27&lt;&gt;0,COUNTIF('地域再生協（入力sheet）'!$C$14:$C$114,'地域再生協（まとめsheet）'!C27),"")</f>
        <v/>
      </c>
      <c r="E27" s="55" t="str">
        <f>IF($C27&lt;&gt;0,SUMIF('地域再生協（入力sheet）'!$C$15:$C$114,$C27,'地域再生協（入力sheet）'!F$15:F$114),"")</f>
        <v/>
      </c>
      <c r="F27" s="55" t="str">
        <f>IF($C27&lt;&gt;0,SUMIF('地域再生協（入力sheet）'!$C$15:$C$114,$C27,'地域再生協（入力sheet）'!G$15:G$114),"")</f>
        <v/>
      </c>
      <c r="G27" s="55" t="str">
        <f>IF($C27&lt;&gt;0,SUMIF('地域再生協（入力sheet）'!$C$15:$C$114,$C27,'地域再生協（入力sheet）'!H$15:H$114),"")</f>
        <v/>
      </c>
      <c r="H27" s="55" t="str">
        <f>IF($C27&lt;&gt;0,SUMIF('地域再生協（入力sheet）'!$C$15:$C$114,$C27,'地域再生協（入力sheet）'!I$15:I$114),"")</f>
        <v/>
      </c>
      <c r="I27" s="55" t="str">
        <f>IF($C27&lt;&gt;0,SUMIF('地域再生協（入力sheet）'!$C$15:$C$114,$C27,'地域再生協（入力sheet）'!J$15:J$114),"")</f>
        <v/>
      </c>
      <c r="J27" s="55" t="str">
        <f>IF($C27&lt;&gt;0,SUMIF('地域再生協（入力sheet）'!$C$15:$C$114,$C27,'地域再生協（入力sheet）'!K$15:K$114),"")</f>
        <v/>
      </c>
      <c r="K27" s="55" t="str">
        <f>IF($C27&lt;&gt;0,SUMIF('地域再生協（入力sheet）'!$C$15:$C$114,$C27,'地域再生協（入力sheet）'!L$15:L$114),"")</f>
        <v/>
      </c>
      <c r="L27" s="55" t="str">
        <f>IF($C27&lt;&gt;0,SUMIF('地域再生協（入力sheet）'!$C$15:$C$114,$C27,'地域再生協（入力sheet）'!M$15:M$114),"")</f>
        <v/>
      </c>
      <c r="M27" s="55" t="str">
        <f t="shared" si="2"/>
        <v/>
      </c>
      <c r="N27" s="55" t="str">
        <f t="shared" si="0"/>
        <v/>
      </c>
      <c r="O27" s="55" t="str">
        <f t="shared" si="1"/>
        <v/>
      </c>
      <c r="P27" s="5" t="str">
        <f>IF($C27&lt;&gt;0,SUMIF('地域再生協（入力sheet）'!$C$15:$C$114,$C27,'地域再生協（入力sheet）'!V$15:V$114),"")</f>
        <v/>
      </c>
      <c r="Q27" s="5" t="str">
        <f>IF($C27&lt;&gt;0,SUMIF('地域再生協（入力sheet）'!$C$15:$C$114,$C27,'地域再生協（入力sheet）'!BT$15:BT$114),"")</f>
        <v/>
      </c>
    </row>
    <row r="28" spans="2:17" ht="24" customHeight="1">
      <c r="B28" s="20">
        <v>20</v>
      </c>
      <c r="C28" s="83"/>
      <c r="D28" s="13" t="str">
        <f>IF(C28&lt;&gt;0,COUNTIF('地域再生協（入力sheet）'!$C$14:$C$114,'地域再生協（まとめsheet）'!C28),"")</f>
        <v/>
      </c>
      <c r="E28" s="55" t="str">
        <f>IF($C28&lt;&gt;0,SUMIF('地域再生協（入力sheet）'!$C$15:$C$114,$C28,'地域再生協（入力sheet）'!F$15:F$114),"")</f>
        <v/>
      </c>
      <c r="F28" s="55" t="str">
        <f>IF($C28&lt;&gt;0,SUMIF('地域再生協（入力sheet）'!$C$15:$C$114,$C28,'地域再生協（入力sheet）'!G$15:G$114),"")</f>
        <v/>
      </c>
      <c r="G28" s="55" t="str">
        <f>IF($C28&lt;&gt;0,SUMIF('地域再生協（入力sheet）'!$C$15:$C$114,$C28,'地域再生協（入力sheet）'!H$15:H$114),"")</f>
        <v/>
      </c>
      <c r="H28" s="55" t="str">
        <f>IF($C28&lt;&gt;0,SUMIF('地域再生協（入力sheet）'!$C$15:$C$114,$C28,'地域再生協（入力sheet）'!I$15:I$114),"")</f>
        <v/>
      </c>
      <c r="I28" s="55" t="str">
        <f>IF($C28&lt;&gt;0,SUMIF('地域再生協（入力sheet）'!$C$15:$C$114,$C28,'地域再生協（入力sheet）'!J$15:J$114),"")</f>
        <v/>
      </c>
      <c r="J28" s="55" t="str">
        <f>IF($C28&lt;&gt;0,SUMIF('地域再生協（入力sheet）'!$C$15:$C$114,$C28,'地域再生協（入力sheet）'!K$15:K$114),"")</f>
        <v/>
      </c>
      <c r="K28" s="55" t="str">
        <f>IF($C28&lt;&gt;0,SUMIF('地域再生協（入力sheet）'!$C$15:$C$114,$C28,'地域再生協（入力sheet）'!L$15:L$114),"")</f>
        <v/>
      </c>
      <c r="L28" s="55" t="str">
        <f>IF($C28&lt;&gt;0,SUMIF('地域再生協（入力sheet）'!$C$15:$C$114,$C28,'地域再生協（入力sheet）'!M$15:M$114),"")</f>
        <v/>
      </c>
      <c r="M28" s="55" t="str">
        <f t="shared" si="2"/>
        <v/>
      </c>
      <c r="N28" s="55" t="str">
        <f t="shared" si="0"/>
        <v/>
      </c>
      <c r="O28" s="55" t="str">
        <f t="shared" si="1"/>
        <v/>
      </c>
      <c r="P28" s="5" t="str">
        <f>IF($C28&lt;&gt;0,SUMIF('地域再生協（入力sheet）'!$C$15:$C$114,$C28,'地域再生協（入力sheet）'!V$15:V$114),"")</f>
        <v/>
      </c>
      <c r="Q28" s="5" t="str">
        <f>IF($C28&lt;&gt;0,SUMIF('地域再生協（入力sheet）'!$C$15:$C$114,$C28,'地域再生協（入力sheet）'!BT$15:BT$114),"")</f>
        <v/>
      </c>
    </row>
    <row r="29" spans="2:17" ht="24" customHeight="1">
      <c r="B29" s="20">
        <v>21</v>
      </c>
      <c r="C29" s="83"/>
      <c r="D29" s="13" t="str">
        <f>IF(C29&lt;&gt;0,COUNTIF('地域再生協（入力sheet）'!$C$14:$C$114,'地域再生協（まとめsheet）'!C29),"")</f>
        <v/>
      </c>
      <c r="E29" s="55" t="str">
        <f>IF($C29&lt;&gt;0,SUMIF('地域再生協（入力sheet）'!$C$15:$C$114,$C29,'地域再生協（入力sheet）'!F$15:F$114),"")</f>
        <v/>
      </c>
      <c r="F29" s="55" t="str">
        <f>IF($C29&lt;&gt;0,SUMIF('地域再生協（入力sheet）'!$C$15:$C$114,$C29,'地域再生協（入力sheet）'!G$15:G$114),"")</f>
        <v/>
      </c>
      <c r="G29" s="55" t="str">
        <f>IF($C29&lt;&gt;0,SUMIF('地域再生協（入力sheet）'!$C$15:$C$114,$C29,'地域再生協（入力sheet）'!H$15:H$114),"")</f>
        <v/>
      </c>
      <c r="H29" s="55" t="str">
        <f>IF($C29&lt;&gt;0,SUMIF('地域再生協（入力sheet）'!$C$15:$C$114,$C29,'地域再生協（入力sheet）'!I$15:I$114),"")</f>
        <v/>
      </c>
      <c r="I29" s="55" t="str">
        <f>IF($C29&lt;&gt;0,SUMIF('地域再生協（入力sheet）'!$C$15:$C$114,$C29,'地域再生協（入力sheet）'!J$15:J$114),"")</f>
        <v/>
      </c>
      <c r="J29" s="55" t="str">
        <f>IF($C29&lt;&gt;0,SUMIF('地域再生協（入力sheet）'!$C$15:$C$114,$C29,'地域再生協（入力sheet）'!K$15:K$114),"")</f>
        <v/>
      </c>
      <c r="K29" s="55" t="str">
        <f>IF($C29&lt;&gt;0,SUMIF('地域再生協（入力sheet）'!$C$15:$C$114,$C29,'地域再生協（入力sheet）'!L$15:L$114),"")</f>
        <v/>
      </c>
      <c r="L29" s="55" t="str">
        <f>IF($C29&lt;&gt;0,SUMIF('地域再生協（入力sheet）'!$C$15:$C$114,$C29,'地域再生協（入力sheet）'!M$15:M$114),"")</f>
        <v/>
      </c>
      <c r="M29" s="55" t="str">
        <f t="shared" si="2"/>
        <v/>
      </c>
      <c r="N29" s="55" t="str">
        <f t="shared" si="0"/>
        <v/>
      </c>
      <c r="O29" s="55" t="str">
        <f t="shared" si="1"/>
        <v/>
      </c>
      <c r="P29" s="5" t="str">
        <f>IF($C29&lt;&gt;0,SUMIF('地域再生協（入力sheet）'!$C$15:$C$114,$C29,'地域再生協（入力sheet）'!V$15:V$114),"")</f>
        <v/>
      </c>
      <c r="Q29" s="5" t="str">
        <f>IF($C29&lt;&gt;0,SUMIF('地域再生協（入力sheet）'!$C$15:$C$114,$C29,'地域再生協（入力sheet）'!BT$15:BT$114),"")</f>
        <v/>
      </c>
    </row>
    <row r="30" spans="2:17" ht="24" customHeight="1">
      <c r="B30" s="20">
        <v>22</v>
      </c>
      <c r="C30" s="83"/>
      <c r="D30" s="13" t="str">
        <f>IF(C30&lt;&gt;0,COUNTIF('地域再生協（入力sheet）'!$C$14:$C$114,'地域再生協（まとめsheet）'!C30),"")</f>
        <v/>
      </c>
      <c r="E30" s="55" t="str">
        <f>IF($C30&lt;&gt;0,SUMIF('地域再生協（入力sheet）'!$C$15:$C$114,$C30,'地域再生協（入力sheet）'!F$15:F$114),"")</f>
        <v/>
      </c>
      <c r="F30" s="55" t="str">
        <f>IF($C30&lt;&gt;0,SUMIF('地域再生協（入力sheet）'!$C$15:$C$114,$C30,'地域再生協（入力sheet）'!G$15:G$114),"")</f>
        <v/>
      </c>
      <c r="G30" s="55" t="str">
        <f>IF($C30&lt;&gt;0,SUMIF('地域再生協（入力sheet）'!$C$15:$C$114,$C30,'地域再生協（入力sheet）'!H$15:H$114),"")</f>
        <v/>
      </c>
      <c r="H30" s="55" t="str">
        <f>IF($C30&lt;&gt;0,SUMIF('地域再生協（入力sheet）'!$C$15:$C$114,$C30,'地域再生協（入力sheet）'!I$15:I$114),"")</f>
        <v/>
      </c>
      <c r="I30" s="55" t="str">
        <f>IF($C30&lt;&gt;0,SUMIF('地域再生協（入力sheet）'!$C$15:$C$114,$C30,'地域再生協（入力sheet）'!J$15:J$114),"")</f>
        <v/>
      </c>
      <c r="J30" s="55" t="str">
        <f>IF($C30&lt;&gt;0,SUMIF('地域再生協（入力sheet）'!$C$15:$C$114,$C30,'地域再生協（入力sheet）'!K$15:K$114),"")</f>
        <v/>
      </c>
      <c r="K30" s="55" t="str">
        <f>IF($C30&lt;&gt;0,SUMIF('地域再生協（入力sheet）'!$C$15:$C$114,$C30,'地域再生協（入力sheet）'!L$15:L$114),"")</f>
        <v/>
      </c>
      <c r="L30" s="55" t="str">
        <f>IF($C30&lt;&gt;0,SUMIF('地域再生協（入力sheet）'!$C$15:$C$114,$C30,'地域再生協（入力sheet）'!M$15:M$114),"")</f>
        <v/>
      </c>
      <c r="M30" s="55" t="str">
        <f t="shared" si="2"/>
        <v/>
      </c>
      <c r="N30" s="55" t="str">
        <f t="shared" si="0"/>
        <v/>
      </c>
      <c r="O30" s="55" t="str">
        <f t="shared" si="1"/>
        <v/>
      </c>
      <c r="P30" s="5" t="str">
        <f>IF($C30&lt;&gt;0,SUMIF('地域再生協（入力sheet）'!$C$15:$C$114,$C30,'地域再生協（入力sheet）'!V$15:V$114),"")</f>
        <v/>
      </c>
      <c r="Q30" s="5" t="str">
        <f>IF($C30&lt;&gt;0,SUMIF('地域再生協（入力sheet）'!$C$15:$C$114,$C30,'地域再生協（入力sheet）'!BT$15:BT$114),"")</f>
        <v/>
      </c>
    </row>
    <row r="31" spans="2:17" ht="24" customHeight="1">
      <c r="B31" s="20">
        <v>23</v>
      </c>
      <c r="C31" s="83"/>
      <c r="D31" s="13" t="str">
        <f>IF(C31&lt;&gt;0,COUNTIF('地域再生協（入力sheet）'!$C$14:$C$114,'地域再生協（まとめsheet）'!C31),"")</f>
        <v/>
      </c>
      <c r="E31" s="55" t="str">
        <f>IF($C31&lt;&gt;0,SUMIF('地域再生協（入力sheet）'!$C$15:$C$114,$C31,'地域再生協（入力sheet）'!F$15:F$114),"")</f>
        <v/>
      </c>
      <c r="F31" s="55" t="str">
        <f>IF($C31&lt;&gt;0,SUMIF('地域再生協（入力sheet）'!$C$15:$C$114,$C31,'地域再生協（入力sheet）'!G$15:G$114),"")</f>
        <v/>
      </c>
      <c r="G31" s="55" t="str">
        <f>IF($C31&lt;&gt;0,SUMIF('地域再生協（入力sheet）'!$C$15:$C$114,$C31,'地域再生協（入力sheet）'!H$15:H$114),"")</f>
        <v/>
      </c>
      <c r="H31" s="55" t="str">
        <f>IF($C31&lt;&gt;0,SUMIF('地域再生協（入力sheet）'!$C$15:$C$114,$C31,'地域再生協（入力sheet）'!I$15:I$114),"")</f>
        <v/>
      </c>
      <c r="I31" s="55" t="str">
        <f>IF($C31&lt;&gt;0,SUMIF('地域再生協（入力sheet）'!$C$15:$C$114,$C31,'地域再生協（入力sheet）'!J$15:J$114),"")</f>
        <v/>
      </c>
      <c r="J31" s="55" t="str">
        <f>IF($C31&lt;&gt;0,SUMIF('地域再生協（入力sheet）'!$C$15:$C$114,$C31,'地域再生協（入力sheet）'!K$15:K$114),"")</f>
        <v/>
      </c>
      <c r="K31" s="55" t="str">
        <f>IF($C31&lt;&gt;0,SUMIF('地域再生協（入力sheet）'!$C$15:$C$114,$C31,'地域再生協（入力sheet）'!L$15:L$114),"")</f>
        <v/>
      </c>
      <c r="L31" s="55" t="str">
        <f>IF($C31&lt;&gt;0,SUMIF('地域再生協（入力sheet）'!$C$15:$C$114,$C31,'地域再生協（入力sheet）'!M$15:M$114),"")</f>
        <v/>
      </c>
      <c r="M31" s="55" t="str">
        <f t="shared" si="2"/>
        <v/>
      </c>
      <c r="N31" s="55" t="str">
        <f t="shared" si="0"/>
        <v/>
      </c>
      <c r="O31" s="55" t="str">
        <f t="shared" si="1"/>
        <v/>
      </c>
      <c r="P31" s="5" t="str">
        <f>IF($C31&lt;&gt;0,SUMIF('地域再生協（入力sheet）'!$C$15:$C$114,$C31,'地域再生協（入力sheet）'!V$15:V$114),"")</f>
        <v/>
      </c>
      <c r="Q31" s="5" t="str">
        <f>IF($C31&lt;&gt;0,SUMIF('地域再生協（入力sheet）'!$C$15:$C$114,$C31,'地域再生協（入力sheet）'!BT$15:BT$114),"")</f>
        <v/>
      </c>
    </row>
    <row r="32" spans="2:17" ht="24" customHeight="1">
      <c r="B32" s="20">
        <v>24</v>
      </c>
      <c r="C32" s="83"/>
      <c r="D32" s="13" t="str">
        <f>IF(C32&lt;&gt;0,COUNTIF('地域再生協（入力sheet）'!$C$14:$C$114,'地域再生協（まとめsheet）'!C32),"")</f>
        <v/>
      </c>
      <c r="E32" s="55" t="str">
        <f>IF($C32&lt;&gt;0,SUMIF('地域再生協（入力sheet）'!$C$15:$C$114,$C32,'地域再生協（入力sheet）'!F$15:F$114),"")</f>
        <v/>
      </c>
      <c r="F32" s="55" t="str">
        <f>IF($C32&lt;&gt;0,SUMIF('地域再生協（入力sheet）'!$C$15:$C$114,$C32,'地域再生協（入力sheet）'!G$15:G$114),"")</f>
        <v/>
      </c>
      <c r="G32" s="55" t="str">
        <f>IF($C32&lt;&gt;0,SUMIF('地域再生協（入力sheet）'!$C$15:$C$114,$C32,'地域再生協（入力sheet）'!H$15:H$114),"")</f>
        <v/>
      </c>
      <c r="H32" s="55" t="str">
        <f>IF($C32&lt;&gt;0,SUMIF('地域再生協（入力sheet）'!$C$15:$C$114,$C32,'地域再生協（入力sheet）'!I$15:I$114),"")</f>
        <v/>
      </c>
      <c r="I32" s="55" t="str">
        <f>IF($C32&lt;&gt;0,SUMIF('地域再生協（入力sheet）'!$C$15:$C$114,$C32,'地域再生協（入力sheet）'!J$15:J$114),"")</f>
        <v/>
      </c>
      <c r="J32" s="55" t="str">
        <f>IF($C32&lt;&gt;0,SUMIF('地域再生協（入力sheet）'!$C$15:$C$114,$C32,'地域再生協（入力sheet）'!K$15:K$114),"")</f>
        <v/>
      </c>
      <c r="K32" s="55" t="str">
        <f>IF($C32&lt;&gt;0,SUMIF('地域再生協（入力sheet）'!$C$15:$C$114,$C32,'地域再生協（入力sheet）'!L$15:L$114),"")</f>
        <v/>
      </c>
      <c r="L32" s="55" t="str">
        <f>IF($C32&lt;&gt;0,SUMIF('地域再生協（入力sheet）'!$C$15:$C$114,$C32,'地域再生協（入力sheet）'!M$15:M$114),"")</f>
        <v/>
      </c>
      <c r="M32" s="55" t="str">
        <f t="shared" si="2"/>
        <v/>
      </c>
      <c r="N32" s="55" t="str">
        <f t="shared" si="0"/>
        <v/>
      </c>
      <c r="O32" s="55" t="str">
        <f t="shared" si="1"/>
        <v/>
      </c>
      <c r="P32" s="5" t="str">
        <f>IF($C32&lt;&gt;0,SUMIF('地域再生協（入力sheet）'!$C$15:$C$114,$C32,'地域再生協（入力sheet）'!V$15:V$114),"")</f>
        <v/>
      </c>
      <c r="Q32" s="5" t="str">
        <f>IF($C32&lt;&gt;0,SUMIF('地域再生協（入力sheet）'!$C$15:$C$114,$C32,'地域再生協（入力sheet）'!BT$15:BT$114),"")</f>
        <v/>
      </c>
    </row>
    <row r="33" spans="2:17" ht="24" customHeight="1">
      <c r="B33" s="20">
        <v>25</v>
      </c>
      <c r="C33" s="83"/>
      <c r="D33" s="13" t="str">
        <f>IF(C33&lt;&gt;0,COUNTIF('地域再生協（入力sheet）'!$C$14:$C$114,'地域再生協（まとめsheet）'!C33),"")</f>
        <v/>
      </c>
      <c r="E33" s="55" t="str">
        <f>IF($C33&lt;&gt;0,SUMIF('地域再生協（入力sheet）'!$C$15:$C$114,$C33,'地域再生協（入力sheet）'!F$15:F$114),"")</f>
        <v/>
      </c>
      <c r="F33" s="55" t="str">
        <f>IF($C33&lt;&gt;0,SUMIF('地域再生協（入力sheet）'!$C$15:$C$114,$C33,'地域再生協（入力sheet）'!G$15:G$114),"")</f>
        <v/>
      </c>
      <c r="G33" s="55" t="str">
        <f>IF($C33&lt;&gt;0,SUMIF('地域再生協（入力sheet）'!$C$15:$C$114,$C33,'地域再生協（入力sheet）'!H$15:H$114),"")</f>
        <v/>
      </c>
      <c r="H33" s="55" t="str">
        <f>IF($C33&lt;&gt;0,SUMIF('地域再生協（入力sheet）'!$C$15:$C$114,$C33,'地域再生協（入力sheet）'!I$15:I$114),"")</f>
        <v/>
      </c>
      <c r="I33" s="55" t="str">
        <f>IF($C33&lt;&gt;0,SUMIF('地域再生協（入力sheet）'!$C$15:$C$114,$C33,'地域再生協（入力sheet）'!J$15:J$114),"")</f>
        <v/>
      </c>
      <c r="J33" s="55" t="str">
        <f>IF($C33&lt;&gt;0,SUMIF('地域再生協（入力sheet）'!$C$15:$C$114,$C33,'地域再生協（入力sheet）'!K$15:K$114),"")</f>
        <v/>
      </c>
      <c r="K33" s="55" t="str">
        <f>IF($C33&lt;&gt;0,SUMIF('地域再生協（入力sheet）'!$C$15:$C$114,$C33,'地域再生協（入力sheet）'!L$15:L$114),"")</f>
        <v/>
      </c>
      <c r="L33" s="55" t="str">
        <f>IF($C33&lt;&gt;0,SUMIF('地域再生協（入力sheet）'!$C$15:$C$114,$C33,'地域再生協（入力sheet）'!M$15:M$114),"")</f>
        <v/>
      </c>
      <c r="M33" s="55" t="str">
        <f t="shared" si="2"/>
        <v/>
      </c>
      <c r="N33" s="55" t="str">
        <f t="shared" si="0"/>
        <v/>
      </c>
      <c r="O33" s="55" t="str">
        <f t="shared" si="1"/>
        <v/>
      </c>
      <c r="P33" s="5" t="str">
        <f>IF($C33&lt;&gt;0,SUMIF('地域再生協（入力sheet）'!$C$15:$C$114,$C33,'地域再生協（入力sheet）'!V$15:V$114),"")</f>
        <v/>
      </c>
      <c r="Q33" s="5" t="str">
        <f>IF($C33&lt;&gt;0,SUMIF('地域再生協（入力sheet）'!$C$15:$C$114,$C33,'地域再生協（入力sheet）'!BT$15:BT$114),"")</f>
        <v/>
      </c>
    </row>
    <row r="34" spans="2:17" ht="24" customHeight="1">
      <c r="B34" s="20">
        <v>26</v>
      </c>
      <c r="C34" s="83"/>
      <c r="D34" s="13" t="str">
        <f>IF(C34&lt;&gt;0,COUNTIF('地域再生協（入力sheet）'!$C$14:$C$114,'地域再生協（まとめsheet）'!C34),"")</f>
        <v/>
      </c>
      <c r="E34" s="55" t="str">
        <f>IF($C34&lt;&gt;0,SUMIF('地域再生協（入力sheet）'!$C$15:$C$114,$C34,'地域再生協（入力sheet）'!F$15:F$114),"")</f>
        <v/>
      </c>
      <c r="F34" s="55" t="str">
        <f>IF($C34&lt;&gt;0,SUMIF('地域再生協（入力sheet）'!$C$15:$C$114,$C34,'地域再生協（入力sheet）'!G$15:G$114),"")</f>
        <v/>
      </c>
      <c r="G34" s="55" t="str">
        <f>IF($C34&lt;&gt;0,SUMIF('地域再生協（入力sheet）'!$C$15:$C$114,$C34,'地域再生協（入力sheet）'!H$15:H$114),"")</f>
        <v/>
      </c>
      <c r="H34" s="55" t="str">
        <f>IF($C34&lt;&gt;0,SUMIF('地域再生協（入力sheet）'!$C$15:$C$114,$C34,'地域再生協（入力sheet）'!I$15:I$114),"")</f>
        <v/>
      </c>
      <c r="I34" s="55" t="str">
        <f>IF($C34&lt;&gt;0,SUMIF('地域再生協（入力sheet）'!$C$15:$C$114,$C34,'地域再生協（入力sheet）'!J$15:J$114),"")</f>
        <v/>
      </c>
      <c r="J34" s="55" t="str">
        <f>IF($C34&lt;&gt;0,SUMIF('地域再生協（入力sheet）'!$C$15:$C$114,$C34,'地域再生協（入力sheet）'!K$15:K$114),"")</f>
        <v/>
      </c>
      <c r="K34" s="55" t="str">
        <f>IF($C34&lt;&gt;0,SUMIF('地域再生協（入力sheet）'!$C$15:$C$114,$C34,'地域再生協（入力sheet）'!L$15:L$114),"")</f>
        <v/>
      </c>
      <c r="L34" s="55" t="str">
        <f>IF($C34&lt;&gt;0,SUMIF('地域再生協（入力sheet）'!$C$15:$C$114,$C34,'地域再生協（入力sheet）'!M$15:M$114),"")</f>
        <v/>
      </c>
      <c r="M34" s="55" t="str">
        <f t="shared" si="2"/>
        <v/>
      </c>
      <c r="N34" s="55" t="str">
        <f t="shared" si="0"/>
        <v/>
      </c>
      <c r="O34" s="55" t="str">
        <f t="shared" si="1"/>
        <v/>
      </c>
      <c r="P34" s="5" t="str">
        <f>IF($C34&lt;&gt;0,SUMIF('地域再生協（入力sheet）'!$C$15:$C$114,$C34,'地域再生協（入力sheet）'!V$15:V$114),"")</f>
        <v/>
      </c>
      <c r="Q34" s="5" t="str">
        <f>IF($C34&lt;&gt;0,SUMIF('地域再生協（入力sheet）'!$C$15:$C$114,$C34,'地域再生協（入力sheet）'!BT$15:BT$114),"")</f>
        <v/>
      </c>
    </row>
    <row r="35" spans="2:17" ht="24" customHeight="1">
      <c r="B35" s="20">
        <v>27</v>
      </c>
      <c r="C35" s="83"/>
      <c r="D35" s="13" t="str">
        <f>IF(C35&lt;&gt;0,COUNTIF('地域再生協（入力sheet）'!$C$14:$C$114,'地域再生協（まとめsheet）'!C35),"")</f>
        <v/>
      </c>
      <c r="E35" s="55" t="str">
        <f>IF($C35&lt;&gt;0,SUMIF('地域再生協（入力sheet）'!$C$15:$C$114,$C35,'地域再生協（入力sheet）'!F$15:F$114),"")</f>
        <v/>
      </c>
      <c r="F35" s="55" t="str">
        <f>IF($C35&lt;&gt;0,SUMIF('地域再生協（入力sheet）'!$C$15:$C$114,$C35,'地域再生協（入力sheet）'!G$15:G$114),"")</f>
        <v/>
      </c>
      <c r="G35" s="55" t="str">
        <f>IF($C35&lt;&gt;0,SUMIF('地域再生協（入力sheet）'!$C$15:$C$114,$C35,'地域再生協（入力sheet）'!H$15:H$114),"")</f>
        <v/>
      </c>
      <c r="H35" s="55" t="str">
        <f>IF($C35&lt;&gt;0,SUMIF('地域再生協（入力sheet）'!$C$15:$C$114,$C35,'地域再生協（入力sheet）'!I$15:I$114),"")</f>
        <v/>
      </c>
      <c r="I35" s="55" t="str">
        <f>IF($C35&lt;&gt;0,SUMIF('地域再生協（入力sheet）'!$C$15:$C$114,$C35,'地域再生協（入力sheet）'!J$15:J$114),"")</f>
        <v/>
      </c>
      <c r="J35" s="55" t="str">
        <f>IF($C35&lt;&gt;0,SUMIF('地域再生協（入力sheet）'!$C$15:$C$114,$C35,'地域再生協（入力sheet）'!K$15:K$114),"")</f>
        <v/>
      </c>
      <c r="K35" s="55" t="str">
        <f>IF($C35&lt;&gt;0,SUMIF('地域再生協（入力sheet）'!$C$15:$C$114,$C35,'地域再生協（入力sheet）'!L$15:L$114),"")</f>
        <v/>
      </c>
      <c r="L35" s="55" t="str">
        <f>IF($C35&lt;&gt;0,SUMIF('地域再生協（入力sheet）'!$C$15:$C$114,$C35,'地域再生協（入力sheet）'!M$15:M$114),"")</f>
        <v/>
      </c>
      <c r="M35" s="55" t="str">
        <f t="shared" si="2"/>
        <v/>
      </c>
      <c r="N35" s="55" t="str">
        <f t="shared" si="0"/>
        <v/>
      </c>
      <c r="O35" s="55" t="str">
        <f t="shared" si="1"/>
        <v/>
      </c>
      <c r="P35" s="5" t="str">
        <f>IF($C35&lt;&gt;0,SUMIF('地域再生協（入力sheet）'!$C$15:$C$114,$C35,'地域再生協（入力sheet）'!V$15:V$114),"")</f>
        <v/>
      </c>
      <c r="Q35" s="5" t="str">
        <f>IF($C35&lt;&gt;0,SUMIF('地域再生協（入力sheet）'!$C$15:$C$114,$C35,'地域再生協（入力sheet）'!BT$15:BT$114),"")</f>
        <v/>
      </c>
    </row>
    <row r="36" spans="2:17" ht="24" customHeight="1">
      <c r="B36" s="20">
        <v>28</v>
      </c>
      <c r="C36" s="83"/>
      <c r="D36" s="13" t="str">
        <f>IF(C36&lt;&gt;0,COUNTIF('地域再生協（入力sheet）'!$C$14:$C$114,'地域再生協（まとめsheet）'!C36),"")</f>
        <v/>
      </c>
      <c r="E36" s="55" t="str">
        <f>IF($C36&lt;&gt;0,SUMIF('地域再生協（入力sheet）'!$C$15:$C$114,$C36,'地域再生協（入力sheet）'!F$15:F$114),"")</f>
        <v/>
      </c>
      <c r="F36" s="55" t="str">
        <f>IF($C36&lt;&gt;0,SUMIF('地域再生協（入力sheet）'!$C$15:$C$114,$C36,'地域再生協（入力sheet）'!G$15:G$114),"")</f>
        <v/>
      </c>
      <c r="G36" s="55" t="str">
        <f>IF($C36&lt;&gt;0,SUMIF('地域再生協（入力sheet）'!$C$15:$C$114,$C36,'地域再生協（入力sheet）'!H$15:H$114),"")</f>
        <v/>
      </c>
      <c r="H36" s="55" t="str">
        <f>IF($C36&lt;&gt;0,SUMIF('地域再生協（入力sheet）'!$C$15:$C$114,$C36,'地域再生協（入力sheet）'!I$15:I$114),"")</f>
        <v/>
      </c>
      <c r="I36" s="55" t="str">
        <f>IF($C36&lt;&gt;0,SUMIF('地域再生協（入力sheet）'!$C$15:$C$114,$C36,'地域再生協（入力sheet）'!J$15:J$114),"")</f>
        <v/>
      </c>
      <c r="J36" s="55" t="str">
        <f>IF($C36&lt;&gt;0,SUMIF('地域再生協（入力sheet）'!$C$15:$C$114,$C36,'地域再生協（入力sheet）'!K$15:K$114),"")</f>
        <v/>
      </c>
      <c r="K36" s="55" t="str">
        <f>IF($C36&lt;&gt;0,SUMIF('地域再生協（入力sheet）'!$C$15:$C$114,$C36,'地域再生協（入力sheet）'!L$15:L$114),"")</f>
        <v/>
      </c>
      <c r="L36" s="55" t="str">
        <f>IF($C36&lt;&gt;0,SUMIF('地域再生協（入力sheet）'!$C$15:$C$114,$C36,'地域再生協（入力sheet）'!M$15:M$114),"")</f>
        <v/>
      </c>
      <c r="M36" s="55" t="str">
        <f t="shared" si="2"/>
        <v/>
      </c>
      <c r="N36" s="55" t="str">
        <f t="shared" si="0"/>
        <v/>
      </c>
      <c r="O36" s="55" t="str">
        <f t="shared" si="1"/>
        <v/>
      </c>
      <c r="P36" s="5" t="str">
        <f>IF($C36&lt;&gt;0,SUMIF('地域再生協（入力sheet）'!$C$15:$C$114,$C36,'地域再生協（入力sheet）'!V$15:V$114),"")</f>
        <v/>
      </c>
      <c r="Q36" s="5" t="str">
        <f>IF($C36&lt;&gt;0,SUMIF('地域再生協（入力sheet）'!$C$15:$C$114,$C36,'地域再生協（入力sheet）'!BT$15:BT$114),"")</f>
        <v/>
      </c>
    </row>
    <row r="37" spans="2:17" ht="24" customHeight="1">
      <c r="B37" s="20">
        <v>29</v>
      </c>
      <c r="C37" s="83"/>
      <c r="D37" s="13" t="str">
        <f>IF(C37&lt;&gt;0,COUNTIF('地域再生協（入力sheet）'!$C$14:$C$114,'地域再生協（まとめsheet）'!C37),"")</f>
        <v/>
      </c>
      <c r="E37" s="55" t="str">
        <f>IF($C37&lt;&gt;0,SUMIF('地域再生協（入力sheet）'!$C$15:$C$114,$C37,'地域再生協（入力sheet）'!F$15:F$114),"")</f>
        <v/>
      </c>
      <c r="F37" s="55" t="str">
        <f>IF($C37&lt;&gt;0,SUMIF('地域再生協（入力sheet）'!$C$15:$C$114,$C37,'地域再生協（入力sheet）'!G$15:G$114),"")</f>
        <v/>
      </c>
      <c r="G37" s="55" t="str">
        <f>IF($C37&lt;&gt;0,SUMIF('地域再生協（入力sheet）'!$C$15:$C$114,$C37,'地域再生協（入力sheet）'!H$15:H$114),"")</f>
        <v/>
      </c>
      <c r="H37" s="55" t="str">
        <f>IF($C37&lt;&gt;0,SUMIF('地域再生協（入力sheet）'!$C$15:$C$114,$C37,'地域再生協（入力sheet）'!I$15:I$114),"")</f>
        <v/>
      </c>
      <c r="I37" s="55" t="str">
        <f>IF($C37&lt;&gt;0,SUMIF('地域再生協（入力sheet）'!$C$15:$C$114,$C37,'地域再生協（入力sheet）'!J$15:J$114),"")</f>
        <v/>
      </c>
      <c r="J37" s="55" t="str">
        <f>IF($C37&lt;&gt;0,SUMIF('地域再生協（入力sheet）'!$C$15:$C$114,$C37,'地域再生協（入力sheet）'!K$15:K$114),"")</f>
        <v/>
      </c>
      <c r="K37" s="55" t="str">
        <f>IF($C37&lt;&gt;0,SUMIF('地域再生協（入力sheet）'!$C$15:$C$114,$C37,'地域再生協（入力sheet）'!L$15:L$114),"")</f>
        <v/>
      </c>
      <c r="L37" s="55" t="str">
        <f>IF($C37&lt;&gt;0,SUMIF('地域再生協（入力sheet）'!$C$15:$C$114,$C37,'地域再生協（入力sheet）'!M$15:M$114),"")</f>
        <v/>
      </c>
      <c r="M37" s="55" t="str">
        <f t="shared" si="2"/>
        <v/>
      </c>
      <c r="N37" s="55" t="str">
        <f t="shared" si="0"/>
        <v/>
      </c>
      <c r="O37" s="55" t="str">
        <f t="shared" si="1"/>
        <v/>
      </c>
      <c r="P37" s="5" t="str">
        <f>IF($C37&lt;&gt;0,SUMIF('地域再生協（入力sheet）'!$C$15:$C$114,$C37,'地域再生協（入力sheet）'!V$15:V$114),"")</f>
        <v/>
      </c>
      <c r="Q37" s="5" t="str">
        <f>IF($C37&lt;&gt;0,SUMIF('地域再生協（入力sheet）'!$C$15:$C$114,$C37,'地域再生協（入力sheet）'!BT$15:BT$114),"")</f>
        <v/>
      </c>
    </row>
    <row r="38" spans="2:17" ht="24" customHeight="1" thickBot="1">
      <c r="B38" s="57">
        <v>30</v>
      </c>
      <c r="C38" s="113"/>
      <c r="D38" s="58" t="str">
        <f>IF(C38&lt;&gt;0,COUNTIF('地域再生協（入力sheet）'!$C$14:$C$114,'地域再生協（まとめsheet）'!C38),"")</f>
        <v/>
      </c>
      <c r="E38" s="56" t="str">
        <f>IF($C38&lt;&gt;0,SUMIF('地域再生協（入力sheet）'!$C$15:$C$114,$C38,'地域再生協（入力sheet）'!F$15:F$114),"")</f>
        <v/>
      </c>
      <c r="F38" s="56" t="str">
        <f>IF($C38&lt;&gt;0,SUMIF('地域再生協（入力sheet）'!$C$15:$C$114,$C38,'地域再生協（入力sheet）'!G$15:G$114),"")</f>
        <v/>
      </c>
      <c r="G38" s="56" t="str">
        <f>IF($C38&lt;&gt;0,SUMIF('地域再生協（入力sheet）'!$C$15:$C$114,$C38,'地域再生協（入力sheet）'!H$15:H$114),"")</f>
        <v/>
      </c>
      <c r="H38" s="56" t="str">
        <f>IF($C38&lt;&gt;0,SUMIF('地域再生協（入力sheet）'!$C$15:$C$114,$C38,'地域再生協（入力sheet）'!I$15:I$114),"")</f>
        <v/>
      </c>
      <c r="I38" s="56" t="str">
        <f>IF($C38&lt;&gt;0,SUMIF('地域再生協（入力sheet）'!$C$15:$C$114,$C38,'地域再生協（入力sheet）'!J$15:J$114),"")</f>
        <v/>
      </c>
      <c r="J38" s="56" t="str">
        <f>IF($C38&lt;&gt;0,SUMIF('地域再生協（入力sheet）'!$C$15:$C$114,$C38,'地域再生協（入力sheet）'!K$15:K$114),"")</f>
        <v/>
      </c>
      <c r="K38" s="56" t="str">
        <f>IF($C38&lt;&gt;0,SUMIF('地域再生協（入力sheet）'!$C$15:$C$114,$C38,'地域再生協（入力sheet）'!L$15:L$114),"")</f>
        <v/>
      </c>
      <c r="L38" s="56" t="str">
        <f>IF($C38&lt;&gt;0,SUMIF('地域再生協（入力sheet）'!$C$15:$C$114,$C38,'地域再生協（入力sheet）'!M$15:M$114),"")</f>
        <v/>
      </c>
      <c r="M38" s="56" t="str">
        <f t="shared" si="2"/>
        <v/>
      </c>
      <c r="N38" s="56" t="str">
        <f t="shared" si="0"/>
        <v/>
      </c>
      <c r="O38" s="56" t="str">
        <f t="shared" si="1"/>
        <v/>
      </c>
      <c r="P38" s="25" t="str">
        <f>IF($C38&lt;&gt;0,SUMIF('地域再生協（入力sheet）'!$C$15:$C$114,$C38,'地域再生協（入力sheet）'!V$15:V$114),"")</f>
        <v/>
      </c>
      <c r="Q38" s="25" t="str">
        <f>IF($C38&lt;&gt;0,SUMIF('地域再生協（入力sheet）'!$C$15:$C$114,$C38,'地域再生協（入力sheet）'!BT$15:BT$114),"")</f>
        <v/>
      </c>
    </row>
    <row r="39" spans="2:17" ht="24" customHeight="1" thickTop="1" thickBot="1">
      <c r="B39" s="60" t="s">
        <v>95</v>
      </c>
      <c r="C39" s="61">
        <f>COUNTA(C9:C38)</f>
        <v>4</v>
      </c>
      <c r="D39" s="62">
        <f t="shared" ref="D39:Q39" si="3">SUM(D9:D38)</f>
        <v>6</v>
      </c>
      <c r="E39" s="63">
        <f t="shared" si="3"/>
        <v>290000</v>
      </c>
      <c r="F39" s="63">
        <f t="shared" si="3"/>
        <v>41886</v>
      </c>
      <c r="G39" s="63">
        <f t="shared" si="3"/>
        <v>8974</v>
      </c>
      <c r="H39" s="63">
        <f t="shared" si="3"/>
        <v>50860</v>
      </c>
      <c r="I39" s="63">
        <f t="shared" si="3"/>
        <v>41000</v>
      </c>
      <c r="J39" s="63">
        <f t="shared" si="3"/>
        <v>7436</v>
      </c>
      <c r="K39" s="63">
        <f t="shared" si="3"/>
        <v>1591</v>
      </c>
      <c r="L39" s="63">
        <f t="shared" si="3"/>
        <v>9027</v>
      </c>
      <c r="M39" s="63">
        <f t="shared" si="3"/>
        <v>49322</v>
      </c>
      <c r="N39" s="63">
        <f t="shared" si="3"/>
        <v>10565</v>
      </c>
      <c r="O39" s="63">
        <f t="shared" si="3"/>
        <v>59887</v>
      </c>
      <c r="P39" s="114">
        <f t="shared" si="3"/>
        <v>0</v>
      </c>
      <c r="Q39" s="114">
        <f t="shared" si="3"/>
        <v>0</v>
      </c>
    </row>
    <row r="40" spans="2:17" ht="18.600000000000001" thickTop="1"/>
  </sheetData>
  <mergeCells count="11">
    <mergeCell ref="P6:Q6"/>
    <mergeCell ref="B2:Q2"/>
    <mergeCell ref="C6:C8"/>
    <mergeCell ref="E6:O6"/>
    <mergeCell ref="B6:B8"/>
    <mergeCell ref="B4:C4"/>
    <mergeCell ref="D6:D8"/>
    <mergeCell ref="D4:I4"/>
    <mergeCell ref="I7:L7"/>
    <mergeCell ref="M7:O7"/>
    <mergeCell ref="E7:H7"/>
  </mergeCells>
  <phoneticPr fontId="1"/>
  <pageMargins left="0.70866141732283472" right="0.51181102362204722" top="0.55118110236220474" bottom="0.55118110236220474" header="0.31496062992125984" footer="0.31496062992125984"/>
  <pageSetup paperSize="9" scale="75" fitToHeight="0"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E70DA-7509-485F-B245-CF5D303FC552}">
  <sheetPr>
    <tabColor theme="4" tint="0.79998168889431442"/>
  </sheetPr>
  <dimension ref="B1:AK128"/>
  <sheetViews>
    <sheetView tabSelected="1" topLeftCell="Q91" zoomScale="70" zoomScaleNormal="70" workbookViewId="0">
      <selection activeCell="V93" sqref="V93"/>
    </sheetView>
  </sheetViews>
  <sheetFormatPr defaultRowHeight="18"/>
  <cols>
    <col min="2" max="2" width="4.796875" style="59" customWidth="1"/>
    <col min="3" max="3" width="5.3984375" style="1" bestFit="1" customWidth="1"/>
    <col min="4" max="4" width="21.69921875" style="3" customWidth="1"/>
    <col min="5" max="5" width="21.69921875" style="1" customWidth="1"/>
    <col min="6" max="6" width="9.09765625" style="1" bestFit="1" customWidth="1"/>
    <col min="7" max="17" width="12.296875" customWidth="1"/>
    <col min="18" max="18" width="8.796875" style="92"/>
    <col min="19" max="19" width="8.796875" style="3"/>
    <col min="20" max="20" width="27.796875" style="1" bestFit="1" customWidth="1"/>
    <col min="21" max="21" width="8.09765625" style="1" customWidth="1"/>
    <col min="22" max="22" width="29.8984375" style="1" customWidth="1"/>
    <col min="23" max="24" width="9.796875" customWidth="1"/>
    <col min="25" max="35" width="11.8984375" customWidth="1"/>
    <col min="36" max="37" width="11.09765625" customWidth="1"/>
  </cols>
  <sheetData>
    <row r="1" spans="2:19">
      <c r="B1" s="1"/>
    </row>
    <row r="2" spans="2:19" ht="22.2">
      <c r="B2" s="219" t="s">
        <v>99</v>
      </c>
      <c r="C2" s="220"/>
      <c r="D2" s="220"/>
      <c r="E2" s="220"/>
      <c r="F2" s="220"/>
      <c r="G2" s="220"/>
      <c r="H2" s="220"/>
      <c r="I2" s="220"/>
      <c r="J2" s="220"/>
      <c r="K2" s="220"/>
      <c r="L2" s="220"/>
      <c r="M2" s="220"/>
      <c r="N2" s="220"/>
      <c r="O2" s="220"/>
      <c r="P2" s="220"/>
      <c r="Q2" s="231"/>
      <c r="R2" s="231"/>
      <c r="S2" s="231"/>
    </row>
    <row r="3" spans="2:19">
      <c r="B3" s="1"/>
    </row>
    <row r="4" spans="2:19" ht="18" customHeight="1">
      <c r="B4" s="159" t="s">
        <v>100</v>
      </c>
      <c r="C4" s="159" t="s">
        <v>4</v>
      </c>
      <c r="D4" s="175" t="s">
        <v>92</v>
      </c>
      <c r="E4" s="173" t="s">
        <v>88</v>
      </c>
      <c r="F4" s="244" t="s">
        <v>144</v>
      </c>
      <c r="G4" s="159" t="s">
        <v>128</v>
      </c>
      <c r="H4" s="159"/>
      <c r="I4" s="159"/>
      <c r="J4" s="159"/>
      <c r="K4" s="159"/>
      <c r="L4" s="159"/>
      <c r="M4" s="159"/>
      <c r="N4" s="159"/>
      <c r="O4" s="159"/>
      <c r="P4" s="159"/>
      <c r="Q4" s="159"/>
      <c r="R4" s="173" t="s">
        <v>142</v>
      </c>
      <c r="S4" s="173"/>
    </row>
    <row r="5" spans="2:19" ht="36" customHeight="1">
      <c r="B5" s="159"/>
      <c r="C5" s="159"/>
      <c r="D5" s="199"/>
      <c r="E5" s="173"/>
      <c r="F5" s="173"/>
      <c r="G5" s="154" t="s">
        <v>91</v>
      </c>
      <c r="H5" s="230"/>
      <c r="I5" s="230"/>
      <c r="J5" s="202"/>
      <c r="K5" s="154" t="s">
        <v>90</v>
      </c>
      <c r="L5" s="230"/>
      <c r="M5" s="230"/>
      <c r="N5" s="202"/>
      <c r="O5" s="154" t="s">
        <v>189</v>
      </c>
      <c r="P5" s="230"/>
      <c r="Q5" s="202"/>
      <c r="R5" s="14" t="s">
        <v>138</v>
      </c>
      <c r="S5" s="14" t="s">
        <v>139</v>
      </c>
    </row>
    <row r="6" spans="2:19" ht="18.600000000000001" thickBot="1">
      <c r="B6" s="165"/>
      <c r="C6" s="165"/>
      <c r="D6" s="200"/>
      <c r="E6" s="175"/>
      <c r="F6" s="175"/>
      <c r="G6" s="6" t="s">
        <v>8</v>
      </c>
      <c r="H6" s="24" t="s">
        <v>180</v>
      </c>
      <c r="I6" s="24" t="s">
        <v>181</v>
      </c>
      <c r="J6" s="24" t="s">
        <v>187</v>
      </c>
      <c r="K6" s="6" t="s">
        <v>8</v>
      </c>
      <c r="L6" s="24" t="s">
        <v>180</v>
      </c>
      <c r="M6" s="24" t="s">
        <v>181</v>
      </c>
      <c r="N6" s="24" t="s">
        <v>188</v>
      </c>
      <c r="O6" s="24" t="s">
        <v>180</v>
      </c>
      <c r="P6" s="24" t="s">
        <v>181</v>
      </c>
      <c r="Q6" s="140" t="s">
        <v>182</v>
      </c>
      <c r="R6" s="44" t="s">
        <v>141</v>
      </c>
      <c r="S6" s="44" t="s">
        <v>140</v>
      </c>
    </row>
    <row r="7" spans="2:19" ht="24" customHeight="1" thickTop="1">
      <c r="B7" s="235" t="s">
        <v>101</v>
      </c>
      <c r="C7" s="7">
        <v>1</v>
      </c>
      <c r="D7" s="84"/>
      <c r="E7" s="7"/>
      <c r="F7" s="7"/>
      <c r="G7" s="67"/>
      <c r="H7" s="67"/>
      <c r="I7" s="67"/>
      <c r="J7" s="67"/>
      <c r="K7" s="67"/>
      <c r="L7" s="67"/>
      <c r="M7" s="67"/>
      <c r="N7" s="67"/>
      <c r="O7" s="67"/>
      <c r="P7" s="67"/>
      <c r="Q7" s="67"/>
      <c r="R7" s="93"/>
      <c r="S7" s="94"/>
    </row>
    <row r="8" spans="2:19" ht="24" customHeight="1">
      <c r="B8" s="236"/>
      <c r="C8" s="4">
        <v>2</v>
      </c>
      <c r="D8" s="85"/>
      <c r="E8" s="4"/>
      <c r="F8" s="4"/>
      <c r="G8" s="68"/>
      <c r="H8" s="68"/>
      <c r="I8" s="68"/>
      <c r="J8" s="68"/>
      <c r="K8" s="68"/>
      <c r="L8" s="68"/>
      <c r="M8" s="68"/>
      <c r="N8" s="68"/>
      <c r="O8" s="68"/>
      <c r="P8" s="68"/>
      <c r="Q8" s="68"/>
      <c r="R8" s="95"/>
      <c r="S8" s="96"/>
    </row>
    <row r="9" spans="2:19" ht="24" customHeight="1">
      <c r="B9" s="236"/>
      <c r="C9" s="4">
        <v>3</v>
      </c>
      <c r="D9" s="85"/>
      <c r="E9" s="4"/>
      <c r="F9" s="4"/>
      <c r="G9" s="68"/>
      <c r="H9" s="68"/>
      <c r="I9" s="68"/>
      <c r="J9" s="68"/>
      <c r="K9" s="68"/>
      <c r="L9" s="68"/>
      <c r="M9" s="68"/>
      <c r="N9" s="68"/>
      <c r="O9" s="68"/>
      <c r="P9" s="68"/>
      <c r="Q9" s="68"/>
      <c r="R9" s="95"/>
      <c r="S9" s="96"/>
    </row>
    <row r="10" spans="2:19" ht="24" customHeight="1">
      <c r="B10" s="236"/>
      <c r="C10" s="4">
        <v>4</v>
      </c>
      <c r="D10" s="85"/>
      <c r="E10" s="4"/>
      <c r="F10" s="4"/>
      <c r="G10" s="68"/>
      <c r="H10" s="68"/>
      <c r="I10" s="68"/>
      <c r="J10" s="68"/>
      <c r="K10" s="68"/>
      <c r="L10" s="68"/>
      <c r="M10" s="68"/>
      <c r="N10" s="68"/>
      <c r="O10" s="68"/>
      <c r="P10" s="68"/>
      <c r="Q10" s="68"/>
      <c r="R10" s="95"/>
      <c r="S10" s="96"/>
    </row>
    <row r="11" spans="2:19" ht="24" customHeight="1">
      <c r="B11" s="236"/>
      <c r="C11" s="4">
        <v>5</v>
      </c>
      <c r="D11" s="85"/>
      <c r="E11" s="4"/>
      <c r="F11" s="4"/>
      <c r="G11" s="68"/>
      <c r="H11" s="68"/>
      <c r="I11" s="68"/>
      <c r="J11" s="68"/>
      <c r="K11" s="68"/>
      <c r="L11" s="68"/>
      <c r="M11" s="68"/>
      <c r="N11" s="68"/>
      <c r="O11" s="68"/>
      <c r="P11" s="68"/>
      <c r="Q11" s="68"/>
      <c r="R11" s="95"/>
      <c r="S11" s="96"/>
    </row>
    <row r="12" spans="2:19" ht="24" customHeight="1">
      <c r="B12" s="236"/>
      <c r="C12" s="4">
        <v>6</v>
      </c>
      <c r="D12" s="85"/>
      <c r="E12" s="4"/>
      <c r="F12" s="4"/>
      <c r="G12" s="68"/>
      <c r="H12" s="68"/>
      <c r="I12" s="68"/>
      <c r="J12" s="68"/>
      <c r="K12" s="68"/>
      <c r="L12" s="68"/>
      <c r="M12" s="68"/>
      <c r="N12" s="68"/>
      <c r="O12" s="68"/>
      <c r="P12" s="68"/>
      <c r="Q12" s="68"/>
      <c r="R12" s="95"/>
      <c r="S12" s="96"/>
    </row>
    <row r="13" spans="2:19" ht="24" customHeight="1">
      <c r="B13" s="236"/>
      <c r="C13" s="4">
        <v>7</v>
      </c>
      <c r="D13" s="85"/>
      <c r="E13" s="4"/>
      <c r="F13" s="4"/>
      <c r="G13" s="68"/>
      <c r="H13" s="68"/>
      <c r="I13" s="68"/>
      <c r="J13" s="68"/>
      <c r="K13" s="68"/>
      <c r="L13" s="68"/>
      <c r="M13" s="68"/>
      <c r="N13" s="68"/>
      <c r="O13" s="68"/>
      <c r="P13" s="68"/>
      <c r="Q13" s="68"/>
      <c r="R13" s="95"/>
      <c r="S13" s="96"/>
    </row>
    <row r="14" spans="2:19" ht="24" customHeight="1">
      <c r="B14" s="236"/>
      <c r="C14" s="4">
        <v>8</v>
      </c>
      <c r="D14" s="85"/>
      <c r="E14" s="4"/>
      <c r="F14" s="4"/>
      <c r="G14" s="68"/>
      <c r="H14" s="68"/>
      <c r="I14" s="68"/>
      <c r="J14" s="68"/>
      <c r="K14" s="68"/>
      <c r="L14" s="68"/>
      <c r="M14" s="68"/>
      <c r="N14" s="68"/>
      <c r="O14" s="68"/>
      <c r="P14" s="68"/>
      <c r="Q14" s="68"/>
      <c r="R14" s="95"/>
      <c r="S14" s="96"/>
    </row>
    <row r="15" spans="2:19" ht="24" customHeight="1">
      <c r="B15" s="236"/>
      <c r="C15" s="4">
        <v>9</v>
      </c>
      <c r="D15" s="85"/>
      <c r="E15" s="4"/>
      <c r="F15" s="4"/>
      <c r="G15" s="68"/>
      <c r="H15" s="68"/>
      <c r="I15" s="68"/>
      <c r="J15" s="68"/>
      <c r="K15" s="68"/>
      <c r="L15" s="68"/>
      <c r="M15" s="68"/>
      <c r="N15" s="68"/>
      <c r="O15" s="68"/>
      <c r="P15" s="68"/>
      <c r="Q15" s="68"/>
      <c r="R15" s="95"/>
      <c r="S15" s="96"/>
    </row>
    <row r="16" spans="2:19" ht="24" customHeight="1">
      <c r="B16" s="236"/>
      <c r="C16" s="4">
        <v>10</v>
      </c>
      <c r="D16" s="85"/>
      <c r="E16" s="4"/>
      <c r="F16" s="4"/>
      <c r="G16" s="68"/>
      <c r="H16" s="68"/>
      <c r="I16" s="68"/>
      <c r="J16" s="68"/>
      <c r="K16" s="68"/>
      <c r="L16" s="68"/>
      <c r="M16" s="68"/>
      <c r="N16" s="68"/>
      <c r="O16" s="68"/>
      <c r="P16" s="68"/>
      <c r="Q16" s="68"/>
      <c r="R16" s="95"/>
      <c r="S16" s="96"/>
    </row>
    <row r="17" spans="2:19" ht="24" customHeight="1" thickBot="1">
      <c r="B17" s="237"/>
      <c r="C17" s="70" t="s">
        <v>102</v>
      </c>
      <c r="D17" s="71"/>
      <c r="E17" s="65" t="str">
        <f>IF(E7&lt;&gt;0,COUNTA(E7:E16),"")</f>
        <v/>
      </c>
      <c r="F17" s="65">
        <f>SUM(F7:F16)</f>
        <v>0</v>
      </c>
      <c r="G17" s="69">
        <f t="shared" ref="G17:S17" si="0">SUM(G7:G16)</f>
        <v>0</v>
      </c>
      <c r="H17" s="69">
        <f t="shared" si="0"/>
        <v>0</v>
      </c>
      <c r="I17" s="69">
        <f t="shared" si="0"/>
        <v>0</v>
      </c>
      <c r="J17" s="69">
        <f t="shared" si="0"/>
        <v>0</v>
      </c>
      <c r="K17" s="69">
        <f t="shared" si="0"/>
        <v>0</v>
      </c>
      <c r="L17" s="69">
        <f t="shared" si="0"/>
        <v>0</v>
      </c>
      <c r="M17" s="69">
        <f t="shared" si="0"/>
        <v>0</v>
      </c>
      <c r="N17" s="69">
        <f t="shared" si="0"/>
        <v>0</v>
      </c>
      <c r="O17" s="69">
        <f t="shared" si="0"/>
        <v>0</v>
      </c>
      <c r="P17" s="69">
        <f t="shared" si="0"/>
        <v>0</v>
      </c>
      <c r="Q17" s="69">
        <f t="shared" si="0"/>
        <v>0</v>
      </c>
      <c r="R17" s="97">
        <f t="shared" si="0"/>
        <v>0</v>
      </c>
      <c r="S17" s="97">
        <f t="shared" si="0"/>
        <v>0</v>
      </c>
    </row>
    <row r="18" spans="2:19" ht="24" customHeight="1" thickTop="1">
      <c r="B18" s="235" t="s">
        <v>103</v>
      </c>
      <c r="C18" s="7">
        <v>1</v>
      </c>
      <c r="D18" s="84"/>
      <c r="E18" s="7"/>
      <c r="F18" s="7"/>
      <c r="G18" s="67"/>
      <c r="H18" s="67"/>
      <c r="I18" s="67"/>
      <c r="J18" s="67"/>
      <c r="K18" s="67"/>
      <c r="L18" s="67"/>
      <c r="M18" s="67"/>
      <c r="N18" s="67"/>
      <c r="O18" s="67"/>
      <c r="P18" s="67"/>
      <c r="Q18" s="67"/>
      <c r="R18" s="93"/>
      <c r="S18" s="94"/>
    </row>
    <row r="19" spans="2:19" ht="24" customHeight="1">
      <c r="B19" s="236"/>
      <c r="C19" s="4">
        <v>2</v>
      </c>
      <c r="D19" s="85"/>
      <c r="E19" s="4"/>
      <c r="F19" s="4"/>
      <c r="G19" s="68"/>
      <c r="H19" s="68"/>
      <c r="I19" s="68"/>
      <c r="J19" s="68"/>
      <c r="K19" s="68"/>
      <c r="L19" s="68"/>
      <c r="M19" s="68"/>
      <c r="N19" s="68"/>
      <c r="O19" s="68"/>
      <c r="P19" s="68"/>
      <c r="Q19" s="68"/>
      <c r="R19" s="95"/>
      <c r="S19" s="96"/>
    </row>
    <row r="20" spans="2:19" ht="24" customHeight="1">
      <c r="B20" s="236"/>
      <c r="C20" s="4">
        <v>3</v>
      </c>
      <c r="D20" s="85"/>
      <c r="E20" s="4"/>
      <c r="F20" s="4"/>
      <c r="G20" s="68"/>
      <c r="H20" s="68"/>
      <c r="I20" s="68"/>
      <c r="J20" s="68"/>
      <c r="K20" s="68"/>
      <c r="L20" s="68"/>
      <c r="M20" s="68"/>
      <c r="N20" s="68"/>
      <c r="O20" s="68"/>
      <c r="P20" s="68"/>
      <c r="Q20" s="68"/>
      <c r="R20" s="95"/>
      <c r="S20" s="96"/>
    </row>
    <row r="21" spans="2:19" ht="24" customHeight="1">
      <c r="B21" s="236"/>
      <c r="C21" s="4">
        <v>4</v>
      </c>
      <c r="D21" s="85"/>
      <c r="E21" s="4"/>
      <c r="F21" s="4"/>
      <c r="G21" s="68"/>
      <c r="H21" s="68"/>
      <c r="I21" s="68"/>
      <c r="J21" s="68"/>
      <c r="K21" s="68"/>
      <c r="L21" s="68"/>
      <c r="M21" s="68"/>
      <c r="N21" s="68"/>
      <c r="O21" s="68"/>
      <c r="P21" s="68"/>
      <c r="Q21" s="68"/>
      <c r="R21" s="95"/>
      <c r="S21" s="96"/>
    </row>
    <row r="22" spans="2:19" ht="24" customHeight="1">
      <c r="B22" s="236"/>
      <c r="C22" s="4">
        <v>5</v>
      </c>
      <c r="D22" s="85"/>
      <c r="E22" s="4"/>
      <c r="F22" s="4"/>
      <c r="G22" s="68"/>
      <c r="H22" s="68"/>
      <c r="I22" s="68"/>
      <c r="J22" s="68"/>
      <c r="K22" s="68"/>
      <c r="L22" s="68"/>
      <c r="M22" s="68"/>
      <c r="N22" s="68"/>
      <c r="O22" s="68"/>
      <c r="P22" s="68"/>
      <c r="Q22" s="68"/>
      <c r="R22" s="95"/>
      <c r="S22" s="96"/>
    </row>
    <row r="23" spans="2:19" ht="24" customHeight="1">
      <c r="B23" s="236"/>
      <c r="C23" s="4">
        <v>6</v>
      </c>
      <c r="D23" s="85"/>
      <c r="E23" s="4"/>
      <c r="F23" s="4"/>
      <c r="G23" s="68"/>
      <c r="H23" s="68"/>
      <c r="I23" s="68"/>
      <c r="J23" s="68"/>
      <c r="K23" s="68"/>
      <c r="L23" s="68"/>
      <c r="M23" s="68"/>
      <c r="N23" s="68"/>
      <c r="O23" s="68"/>
      <c r="P23" s="68"/>
      <c r="Q23" s="68"/>
      <c r="R23" s="95"/>
      <c r="S23" s="96"/>
    </row>
    <row r="24" spans="2:19" ht="24" customHeight="1">
      <c r="B24" s="236"/>
      <c r="C24" s="4">
        <v>7</v>
      </c>
      <c r="D24" s="85"/>
      <c r="E24" s="4"/>
      <c r="F24" s="4"/>
      <c r="G24" s="68"/>
      <c r="H24" s="68"/>
      <c r="I24" s="68"/>
      <c r="J24" s="68"/>
      <c r="K24" s="68"/>
      <c r="L24" s="68"/>
      <c r="M24" s="68"/>
      <c r="N24" s="68"/>
      <c r="O24" s="68"/>
      <c r="P24" s="68"/>
      <c r="Q24" s="68"/>
      <c r="R24" s="95"/>
      <c r="S24" s="96"/>
    </row>
    <row r="25" spans="2:19" ht="24" customHeight="1">
      <c r="B25" s="236"/>
      <c r="C25" s="4">
        <v>8</v>
      </c>
      <c r="D25" s="85"/>
      <c r="E25" s="4"/>
      <c r="F25" s="4"/>
      <c r="G25" s="68"/>
      <c r="H25" s="68"/>
      <c r="I25" s="68"/>
      <c r="J25" s="68"/>
      <c r="K25" s="68"/>
      <c r="L25" s="68"/>
      <c r="M25" s="68"/>
      <c r="N25" s="68"/>
      <c r="O25" s="68"/>
      <c r="P25" s="68"/>
      <c r="Q25" s="68"/>
      <c r="R25" s="95"/>
      <c r="S25" s="96"/>
    </row>
    <row r="26" spans="2:19" ht="24" customHeight="1">
      <c r="B26" s="236"/>
      <c r="C26" s="4">
        <v>9</v>
      </c>
      <c r="D26" s="85"/>
      <c r="E26" s="4"/>
      <c r="F26" s="4"/>
      <c r="G26" s="68"/>
      <c r="H26" s="68"/>
      <c r="I26" s="68"/>
      <c r="J26" s="68"/>
      <c r="K26" s="68"/>
      <c r="L26" s="68"/>
      <c r="M26" s="68"/>
      <c r="N26" s="68"/>
      <c r="O26" s="68"/>
      <c r="P26" s="68"/>
      <c r="Q26" s="68"/>
      <c r="R26" s="95"/>
      <c r="S26" s="96"/>
    </row>
    <row r="27" spans="2:19" ht="24" customHeight="1">
      <c r="B27" s="236"/>
      <c r="C27" s="4">
        <v>10</v>
      </c>
      <c r="D27" s="85"/>
      <c r="E27" s="4"/>
      <c r="F27" s="4"/>
      <c r="G27" s="68"/>
      <c r="H27" s="68"/>
      <c r="I27" s="68"/>
      <c r="J27" s="68"/>
      <c r="K27" s="68"/>
      <c r="L27" s="68"/>
      <c r="M27" s="68"/>
      <c r="N27" s="68"/>
      <c r="O27" s="68"/>
      <c r="P27" s="68"/>
      <c r="Q27" s="68"/>
      <c r="R27" s="95"/>
      <c r="S27" s="96"/>
    </row>
    <row r="28" spans="2:19" ht="24" customHeight="1" thickBot="1">
      <c r="B28" s="237"/>
      <c r="C28" s="70" t="s">
        <v>102</v>
      </c>
      <c r="D28" s="71"/>
      <c r="E28" s="65" t="str">
        <f>IF(E18&lt;&gt;0,COUNTA(E18:E27),"")</f>
        <v/>
      </c>
      <c r="F28" s="65">
        <f>SUM(F18:F27)</f>
        <v>0</v>
      </c>
      <c r="G28" s="69">
        <f t="shared" ref="G28" si="1">SUM(G18:G27)</f>
        <v>0</v>
      </c>
      <c r="H28" s="69">
        <f t="shared" ref="H28:P28" si="2">SUM(H18:H27)</f>
        <v>0</v>
      </c>
      <c r="I28" s="69">
        <f t="shared" si="2"/>
        <v>0</v>
      </c>
      <c r="J28" s="69">
        <f t="shared" si="2"/>
        <v>0</v>
      </c>
      <c r="K28" s="69">
        <f t="shared" si="2"/>
        <v>0</v>
      </c>
      <c r="L28" s="69">
        <f t="shared" si="2"/>
        <v>0</v>
      </c>
      <c r="M28" s="69">
        <f t="shared" si="2"/>
        <v>0</v>
      </c>
      <c r="N28" s="69">
        <f t="shared" si="2"/>
        <v>0</v>
      </c>
      <c r="O28" s="69">
        <f t="shared" si="2"/>
        <v>0</v>
      </c>
      <c r="P28" s="69">
        <f t="shared" si="2"/>
        <v>0</v>
      </c>
      <c r="Q28" s="69">
        <f t="shared" ref="Q28:S28" si="3">SUM(Q18:Q27)</f>
        <v>0</v>
      </c>
      <c r="R28" s="97">
        <f t="shared" si="3"/>
        <v>0</v>
      </c>
      <c r="S28" s="97">
        <f t="shared" si="3"/>
        <v>0</v>
      </c>
    </row>
    <row r="29" spans="2:19" ht="24" customHeight="1" thickTop="1">
      <c r="B29" s="235" t="s">
        <v>105</v>
      </c>
      <c r="C29" s="7">
        <v>1</v>
      </c>
      <c r="D29" s="84"/>
      <c r="E29" s="7"/>
      <c r="F29" s="7"/>
      <c r="G29" s="67"/>
      <c r="H29" s="67"/>
      <c r="I29" s="67"/>
      <c r="J29" s="67"/>
      <c r="K29" s="67"/>
      <c r="L29" s="67"/>
      <c r="M29" s="67"/>
      <c r="N29" s="67"/>
      <c r="O29" s="67"/>
      <c r="P29" s="67"/>
      <c r="Q29" s="67"/>
      <c r="R29" s="93"/>
      <c r="S29" s="94"/>
    </row>
    <row r="30" spans="2:19" ht="24" customHeight="1">
      <c r="B30" s="236"/>
      <c r="C30" s="4">
        <v>2</v>
      </c>
      <c r="D30" s="85"/>
      <c r="E30" s="4"/>
      <c r="F30" s="4"/>
      <c r="G30" s="68"/>
      <c r="H30" s="68"/>
      <c r="I30" s="68"/>
      <c r="J30" s="68"/>
      <c r="K30" s="68"/>
      <c r="L30" s="68"/>
      <c r="M30" s="68"/>
      <c r="N30" s="68"/>
      <c r="O30" s="68"/>
      <c r="P30" s="68"/>
      <c r="Q30" s="68"/>
      <c r="R30" s="95"/>
      <c r="S30" s="96"/>
    </row>
    <row r="31" spans="2:19" ht="24" customHeight="1">
      <c r="B31" s="236"/>
      <c r="C31" s="4">
        <v>3</v>
      </c>
      <c r="D31" s="85"/>
      <c r="E31" s="4"/>
      <c r="F31" s="4"/>
      <c r="G31" s="68"/>
      <c r="H31" s="68"/>
      <c r="I31" s="68"/>
      <c r="J31" s="68"/>
      <c r="K31" s="68"/>
      <c r="L31" s="68"/>
      <c r="M31" s="68"/>
      <c r="N31" s="68"/>
      <c r="O31" s="68"/>
      <c r="P31" s="68"/>
      <c r="Q31" s="68"/>
      <c r="R31" s="95"/>
      <c r="S31" s="96"/>
    </row>
    <row r="32" spans="2:19" ht="24" customHeight="1">
      <c r="B32" s="236"/>
      <c r="C32" s="4">
        <v>4</v>
      </c>
      <c r="D32" s="85"/>
      <c r="E32" s="4"/>
      <c r="F32" s="4"/>
      <c r="G32" s="68"/>
      <c r="H32" s="68"/>
      <c r="I32" s="68"/>
      <c r="J32" s="68"/>
      <c r="K32" s="68"/>
      <c r="L32" s="68"/>
      <c r="M32" s="68"/>
      <c r="N32" s="68"/>
      <c r="O32" s="68"/>
      <c r="P32" s="68"/>
      <c r="Q32" s="68"/>
      <c r="R32" s="95"/>
      <c r="S32" s="96"/>
    </row>
    <row r="33" spans="2:19" ht="24" customHeight="1">
      <c r="B33" s="236"/>
      <c r="C33" s="4">
        <v>5</v>
      </c>
      <c r="D33" s="85"/>
      <c r="E33" s="4"/>
      <c r="F33" s="4"/>
      <c r="G33" s="68"/>
      <c r="H33" s="68"/>
      <c r="I33" s="68"/>
      <c r="J33" s="68"/>
      <c r="K33" s="68"/>
      <c r="L33" s="68"/>
      <c r="M33" s="68"/>
      <c r="N33" s="68"/>
      <c r="O33" s="68"/>
      <c r="P33" s="68"/>
      <c r="Q33" s="68"/>
      <c r="R33" s="95"/>
      <c r="S33" s="96"/>
    </row>
    <row r="34" spans="2:19" ht="24" customHeight="1">
      <c r="B34" s="236"/>
      <c r="C34" s="4">
        <v>6</v>
      </c>
      <c r="D34" s="85"/>
      <c r="E34" s="4"/>
      <c r="F34" s="4"/>
      <c r="G34" s="68"/>
      <c r="H34" s="68"/>
      <c r="I34" s="68"/>
      <c r="J34" s="68"/>
      <c r="K34" s="68"/>
      <c r="L34" s="68"/>
      <c r="M34" s="68"/>
      <c r="N34" s="68"/>
      <c r="O34" s="68"/>
      <c r="P34" s="68"/>
      <c r="Q34" s="68"/>
      <c r="R34" s="95"/>
      <c r="S34" s="96"/>
    </row>
    <row r="35" spans="2:19" ht="24" customHeight="1">
      <c r="B35" s="236"/>
      <c r="C35" s="4">
        <v>7</v>
      </c>
      <c r="D35" s="85"/>
      <c r="E35" s="4"/>
      <c r="F35" s="4"/>
      <c r="G35" s="68"/>
      <c r="H35" s="68"/>
      <c r="I35" s="68"/>
      <c r="J35" s="68"/>
      <c r="K35" s="68"/>
      <c r="L35" s="68"/>
      <c r="M35" s="68"/>
      <c r="N35" s="68"/>
      <c r="O35" s="68"/>
      <c r="P35" s="68"/>
      <c r="Q35" s="68"/>
      <c r="R35" s="95"/>
      <c r="S35" s="96"/>
    </row>
    <row r="36" spans="2:19" ht="24" customHeight="1">
      <c r="B36" s="236"/>
      <c r="C36" s="4">
        <v>8</v>
      </c>
      <c r="D36" s="85"/>
      <c r="E36" s="4"/>
      <c r="F36" s="4"/>
      <c r="G36" s="68"/>
      <c r="H36" s="68"/>
      <c r="I36" s="68"/>
      <c r="J36" s="68"/>
      <c r="K36" s="68"/>
      <c r="L36" s="68"/>
      <c r="M36" s="68"/>
      <c r="N36" s="68"/>
      <c r="O36" s="68"/>
      <c r="P36" s="68"/>
      <c r="Q36" s="68"/>
      <c r="R36" s="95"/>
      <c r="S36" s="96"/>
    </row>
    <row r="37" spans="2:19" ht="24" customHeight="1">
      <c r="B37" s="236"/>
      <c r="C37" s="4">
        <v>9</v>
      </c>
      <c r="D37" s="85"/>
      <c r="E37" s="4"/>
      <c r="F37" s="4"/>
      <c r="G37" s="68"/>
      <c r="H37" s="68"/>
      <c r="I37" s="68"/>
      <c r="J37" s="68"/>
      <c r="K37" s="68"/>
      <c r="L37" s="68"/>
      <c r="M37" s="68"/>
      <c r="N37" s="68"/>
      <c r="O37" s="68"/>
      <c r="P37" s="68"/>
      <c r="Q37" s="68"/>
      <c r="R37" s="95"/>
      <c r="S37" s="96"/>
    </row>
    <row r="38" spans="2:19" ht="24" customHeight="1">
      <c r="B38" s="236"/>
      <c r="C38" s="4">
        <v>10</v>
      </c>
      <c r="D38" s="85"/>
      <c r="E38" s="4"/>
      <c r="F38" s="4"/>
      <c r="G38" s="68"/>
      <c r="H38" s="68"/>
      <c r="I38" s="68"/>
      <c r="J38" s="68"/>
      <c r="K38" s="68"/>
      <c r="L38" s="68"/>
      <c r="M38" s="68"/>
      <c r="N38" s="68"/>
      <c r="O38" s="68"/>
      <c r="P38" s="68"/>
      <c r="Q38" s="68"/>
      <c r="R38" s="95"/>
      <c r="S38" s="96"/>
    </row>
    <row r="39" spans="2:19" ht="24" customHeight="1" thickBot="1">
      <c r="B39" s="237"/>
      <c r="C39" s="70" t="s">
        <v>102</v>
      </c>
      <c r="D39" s="71"/>
      <c r="E39" s="65" t="str">
        <f>IF(E29&lt;&gt;0,COUNTA(E29:E38),"")</f>
        <v/>
      </c>
      <c r="F39" s="65">
        <f>SUM(F29:F38)</f>
        <v>0</v>
      </c>
      <c r="G39" s="69">
        <f t="shared" ref="G39" si="4">SUM(G29:G38)</f>
        <v>0</v>
      </c>
      <c r="H39" s="69">
        <f t="shared" ref="H39:S39" si="5">SUM(H29:H38)</f>
        <v>0</v>
      </c>
      <c r="I39" s="69">
        <f t="shared" si="5"/>
        <v>0</v>
      </c>
      <c r="J39" s="69">
        <f t="shared" si="5"/>
        <v>0</v>
      </c>
      <c r="K39" s="69">
        <f t="shared" si="5"/>
        <v>0</v>
      </c>
      <c r="L39" s="69">
        <f t="shared" si="5"/>
        <v>0</v>
      </c>
      <c r="M39" s="69">
        <f t="shared" si="5"/>
        <v>0</v>
      </c>
      <c r="N39" s="69">
        <f t="shared" si="5"/>
        <v>0</v>
      </c>
      <c r="O39" s="69">
        <f t="shared" si="5"/>
        <v>0</v>
      </c>
      <c r="P39" s="69">
        <f t="shared" si="5"/>
        <v>0</v>
      </c>
      <c r="Q39" s="69">
        <f t="shared" si="5"/>
        <v>0</v>
      </c>
      <c r="R39" s="69">
        <f t="shared" si="5"/>
        <v>0</v>
      </c>
      <c r="S39" s="69">
        <f t="shared" si="5"/>
        <v>0</v>
      </c>
    </row>
    <row r="40" spans="2:19" ht="24" customHeight="1" thickTop="1">
      <c r="B40" s="235" t="s">
        <v>106</v>
      </c>
      <c r="C40" s="7">
        <v>1</v>
      </c>
      <c r="D40" s="84"/>
      <c r="E40" s="7"/>
      <c r="F40" s="7"/>
      <c r="G40" s="67"/>
      <c r="H40" s="67"/>
      <c r="I40" s="67"/>
      <c r="J40" s="67"/>
      <c r="K40" s="67"/>
      <c r="L40" s="67"/>
      <c r="M40" s="67"/>
      <c r="N40" s="67"/>
      <c r="O40" s="67"/>
      <c r="P40" s="67"/>
      <c r="Q40" s="67"/>
      <c r="R40" s="93"/>
      <c r="S40" s="94"/>
    </row>
    <row r="41" spans="2:19" ht="24" customHeight="1">
      <c r="B41" s="236"/>
      <c r="C41" s="4">
        <v>2</v>
      </c>
      <c r="D41" s="85"/>
      <c r="E41" s="4"/>
      <c r="F41" s="4"/>
      <c r="G41" s="68"/>
      <c r="H41" s="68"/>
      <c r="I41" s="68"/>
      <c r="J41" s="68"/>
      <c r="K41" s="68"/>
      <c r="L41" s="68"/>
      <c r="M41" s="68"/>
      <c r="N41" s="68"/>
      <c r="O41" s="68"/>
      <c r="P41" s="68"/>
      <c r="Q41" s="68"/>
      <c r="R41" s="95"/>
      <c r="S41" s="96"/>
    </row>
    <row r="42" spans="2:19" ht="24" customHeight="1">
      <c r="B42" s="236"/>
      <c r="C42" s="4">
        <v>3</v>
      </c>
      <c r="D42" s="85"/>
      <c r="E42" s="4"/>
      <c r="F42" s="4"/>
      <c r="G42" s="68"/>
      <c r="H42" s="68"/>
      <c r="I42" s="68"/>
      <c r="J42" s="68"/>
      <c r="K42" s="68"/>
      <c r="L42" s="68"/>
      <c r="M42" s="68"/>
      <c r="N42" s="68"/>
      <c r="O42" s="68"/>
      <c r="P42" s="68"/>
      <c r="Q42" s="68"/>
      <c r="R42" s="95"/>
      <c r="S42" s="96"/>
    </row>
    <row r="43" spans="2:19" ht="24" customHeight="1">
      <c r="B43" s="236"/>
      <c r="C43" s="4">
        <v>4</v>
      </c>
      <c r="D43" s="85"/>
      <c r="E43" s="4"/>
      <c r="F43" s="4"/>
      <c r="G43" s="68"/>
      <c r="H43" s="68"/>
      <c r="I43" s="68"/>
      <c r="J43" s="68"/>
      <c r="K43" s="68"/>
      <c r="L43" s="68"/>
      <c r="M43" s="68"/>
      <c r="N43" s="68"/>
      <c r="O43" s="68"/>
      <c r="P43" s="68"/>
      <c r="Q43" s="68"/>
      <c r="R43" s="95"/>
      <c r="S43" s="96"/>
    </row>
    <row r="44" spans="2:19" ht="24" customHeight="1">
      <c r="B44" s="236"/>
      <c r="C44" s="4">
        <v>5</v>
      </c>
      <c r="D44" s="85"/>
      <c r="E44" s="4"/>
      <c r="F44" s="4"/>
      <c r="G44" s="68"/>
      <c r="H44" s="68"/>
      <c r="I44" s="68"/>
      <c r="J44" s="68"/>
      <c r="K44" s="68"/>
      <c r="L44" s="68"/>
      <c r="M44" s="68"/>
      <c r="N44" s="68"/>
      <c r="O44" s="68"/>
      <c r="P44" s="68"/>
      <c r="Q44" s="68"/>
      <c r="R44" s="95"/>
      <c r="S44" s="96"/>
    </row>
    <row r="45" spans="2:19" ht="24" customHeight="1">
      <c r="B45" s="236"/>
      <c r="C45" s="4">
        <v>6</v>
      </c>
      <c r="D45" s="85"/>
      <c r="E45" s="4"/>
      <c r="F45" s="4"/>
      <c r="G45" s="68"/>
      <c r="H45" s="68"/>
      <c r="I45" s="68"/>
      <c r="J45" s="68"/>
      <c r="K45" s="68"/>
      <c r="L45" s="68"/>
      <c r="M45" s="68"/>
      <c r="N45" s="68"/>
      <c r="O45" s="68"/>
      <c r="P45" s="68"/>
      <c r="Q45" s="68"/>
      <c r="R45" s="95"/>
      <c r="S45" s="96"/>
    </row>
    <row r="46" spans="2:19" ht="24" customHeight="1">
      <c r="B46" s="236"/>
      <c r="C46" s="4">
        <v>7</v>
      </c>
      <c r="D46" s="85"/>
      <c r="E46" s="4"/>
      <c r="F46" s="4"/>
      <c r="G46" s="68"/>
      <c r="H46" s="68"/>
      <c r="I46" s="68"/>
      <c r="J46" s="68"/>
      <c r="K46" s="68"/>
      <c r="L46" s="68"/>
      <c r="M46" s="68"/>
      <c r="N46" s="68"/>
      <c r="O46" s="68"/>
      <c r="P46" s="68"/>
      <c r="Q46" s="68"/>
      <c r="R46" s="95"/>
      <c r="S46" s="96"/>
    </row>
    <row r="47" spans="2:19" ht="24" customHeight="1">
      <c r="B47" s="236"/>
      <c r="C47" s="4">
        <v>8</v>
      </c>
      <c r="D47" s="85"/>
      <c r="E47" s="4"/>
      <c r="F47" s="4"/>
      <c r="G47" s="68"/>
      <c r="H47" s="68"/>
      <c r="I47" s="68"/>
      <c r="J47" s="68"/>
      <c r="K47" s="68"/>
      <c r="L47" s="68"/>
      <c r="M47" s="68"/>
      <c r="N47" s="68"/>
      <c r="O47" s="68"/>
      <c r="P47" s="68"/>
      <c r="Q47" s="68"/>
      <c r="R47" s="95"/>
      <c r="S47" s="96"/>
    </row>
    <row r="48" spans="2:19" ht="24" customHeight="1">
      <c r="B48" s="236"/>
      <c r="C48" s="4">
        <v>9</v>
      </c>
      <c r="D48" s="85"/>
      <c r="E48" s="4"/>
      <c r="F48" s="4"/>
      <c r="G48" s="68"/>
      <c r="H48" s="68"/>
      <c r="I48" s="68"/>
      <c r="J48" s="68"/>
      <c r="K48" s="68"/>
      <c r="L48" s="68"/>
      <c r="M48" s="68"/>
      <c r="N48" s="68"/>
      <c r="O48" s="68"/>
      <c r="P48" s="68"/>
      <c r="Q48" s="68"/>
      <c r="R48" s="95"/>
      <c r="S48" s="96"/>
    </row>
    <row r="49" spans="2:19" ht="24" customHeight="1">
      <c r="B49" s="236"/>
      <c r="C49" s="4">
        <v>10</v>
      </c>
      <c r="D49" s="85"/>
      <c r="E49" s="4"/>
      <c r="F49" s="4"/>
      <c r="G49" s="68"/>
      <c r="H49" s="68"/>
      <c r="I49" s="68"/>
      <c r="J49" s="68"/>
      <c r="K49" s="68"/>
      <c r="L49" s="68"/>
      <c r="M49" s="68"/>
      <c r="N49" s="68"/>
      <c r="O49" s="68"/>
      <c r="P49" s="68"/>
      <c r="Q49" s="68"/>
      <c r="R49" s="95"/>
      <c r="S49" s="96"/>
    </row>
    <row r="50" spans="2:19" ht="24" customHeight="1" thickBot="1">
      <c r="B50" s="237"/>
      <c r="C50" s="70" t="s">
        <v>102</v>
      </c>
      <c r="D50" s="71"/>
      <c r="E50" s="65" t="str">
        <f>IF(E40&lt;&gt;0,COUNTA(E40:E49),"")</f>
        <v/>
      </c>
      <c r="F50" s="65">
        <f>SUM(F40:F49)</f>
        <v>0</v>
      </c>
      <c r="G50" s="69">
        <f t="shared" ref="G50" si="6">SUM(G40:G49)</f>
        <v>0</v>
      </c>
      <c r="H50" s="69">
        <f t="shared" ref="H50:P50" si="7">SUM(H40:H49)</f>
        <v>0</v>
      </c>
      <c r="I50" s="69">
        <f t="shared" si="7"/>
        <v>0</v>
      </c>
      <c r="J50" s="69">
        <f t="shared" si="7"/>
        <v>0</v>
      </c>
      <c r="K50" s="69">
        <f t="shared" si="7"/>
        <v>0</v>
      </c>
      <c r="L50" s="69">
        <f t="shared" si="7"/>
        <v>0</v>
      </c>
      <c r="M50" s="69">
        <f t="shared" si="7"/>
        <v>0</v>
      </c>
      <c r="N50" s="69">
        <f t="shared" si="7"/>
        <v>0</v>
      </c>
      <c r="O50" s="69">
        <f t="shared" si="7"/>
        <v>0</v>
      </c>
      <c r="P50" s="69">
        <f t="shared" si="7"/>
        <v>0</v>
      </c>
      <c r="Q50" s="69">
        <f t="shared" ref="Q50:S50" si="8">SUM(Q40:Q49)</f>
        <v>0</v>
      </c>
      <c r="R50" s="97">
        <f t="shared" si="8"/>
        <v>0</v>
      </c>
      <c r="S50" s="97">
        <f t="shared" si="8"/>
        <v>0</v>
      </c>
    </row>
    <row r="51" spans="2:19" ht="24" customHeight="1" thickTop="1">
      <c r="B51" s="235" t="s">
        <v>104</v>
      </c>
      <c r="C51" s="7">
        <v>1</v>
      </c>
      <c r="D51" s="84"/>
      <c r="E51" s="7"/>
      <c r="F51" s="7"/>
      <c r="G51" s="67"/>
      <c r="H51" s="67"/>
      <c r="I51" s="67"/>
      <c r="J51" s="67"/>
      <c r="K51" s="67"/>
      <c r="L51" s="67"/>
      <c r="M51" s="67"/>
      <c r="N51" s="67"/>
      <c r="O51" s="67"/>
      <c r="P51" s="67"/>
      <c r="Q51" s="67"/>
      <c r="R51" s="93"/>
      <c r="S51" s="94"/>
    </row>
    <row r="52" spans="2:19" ht="24" customHeight="1">
      <c r="B52" s="236"/>
      <c r="C52" s="4">
        <v>2</v>
      </c>
      <c r="D52" s="85"/>
      <c r="E52" s="4"/>
      <c r="F52" s="4"/>
      <c r="G52" s="68"/>
      <c r="H52" s="68"/>
      <c r="I52" s="68"/>
      <c r="J52" s="68"/>
      <c r="K52" s="68"/>
      <c r="L52" s="68"/>
      <c r="M52" s="68"/>
      <c r="N52" s="68"/>
      <c r="O52" s="68"/>
      <c r="P52" s="68"/>
      <c r="Q52" s="68"/>
      <c r="R52" s="95"/>
      <c r="S52" s="96"/>
    </row>
    <row r="53" spans="2:19" ht="24" customHeight="1">
      <c r="B53" s="236"/>
      <c r="C53" s="4">
        <v>3</v>
      </c>
      <c r="D53" s="85"/>
      <c r="E53" s="4"/>
      <c r="F53" s="4"/>
      <c r="G53" s="68"/>
      <c r="H53" s="68"/>
      <c r="I53" s="68"/>
      <c r="J53" s="68"/>
      <c r="K53" s="68"/>
      <c r="L53" s="68"/>
      <c r="M53" s="68"/>
      <c r="N53" s="68"/>
      <c r="O53" s="68"/>
      <c r="P53" s="68"/>
      <c r="Q53" s="68"/>
      <c r="R53" s="95"/>
      <c r="S53" s="96"/>
    </row>
    <row r="54" spans="2:19" ht="24" customHeight="1">
      <c r="B54" s="236"/>
      <c r="C54" s="4">
        <v>4</v>
      </c>
      <c r="D54" s="85"/>
      <c r="E54" s="4"/>
      <c r="F54" s="4"/>
      <c r="G54" s="68"/>
      <c r="H54" s="68"/>
      <c r="I54" s="68"/>
      <c r="J54" s="68"/>
      <c r="K54" s="68"/>
      <c r="L54" s="68"/>
      <c r="M54" s="68"/>
      <c r="N54" s="68"/>
      <c r="O54" s="68"/>
      <c r="P54" s="68"/>
      <c r="Q54" s="68"/>
      <c r="R54" s="95"/>
      <c r="S54" s="96"/>
    </row>
    <row r="55" spans="2:19" ht="24" customHeight="1">
      <c r="B55" s="236"/>
      <c r="C55" s="4">
        <v>5</v>
      </c>
      <c r="D55" s="85"/>
      <c r="E55" s="4"/>
      <c r="F55" s="4"/>
      <c r="G55" s="68"/>
      <c r="H55" s="68"/>
      <c r="I55" s="68"/>
      <c r="J55" s="68"/>
      <c r="K55" s="68"/>
      <c r="L55" s="68"/>
      <c r="M55" s="68"/>
      <c r="N55" s="68"/>
      <c r="O55" s="68"/>
      <c r="P55" s="68"/>
      <c r="Q55" s="68"/>
      <c r="R55" s="95"/>
      <c r="S55" s="96"/>
    </row>
    <row r="56" spans="2:19" ht="24" customHeight="1">
      <c r="B56" s="236"/>
      <c r="C56" s="4">
        <v>6</v>
      </c>
      <c r="D56" s="85"/>
      <c r="E56" s="4"/>
      <c r="F56" s="4"/>
      <c r="G56" s="68"/>
      <c r="H56" s="68"/>
      <c r="I56" s="68"/>
      <c r="J56" s="68"/>
      <c r="K56" s="68"/>
      <c r="L56" s="68"/>
      <c r="M56" s="68"/>
      <c r="N56" s="68"/>
      <c r="O56" s="68"/>
      <c r="P56" s="68"/>
      <c r="Q56" s="68"/>
      <c r="R56" s="95"/>
      <c r="S56" s="96"/>
    </row>
    <row r="57" spans="2:19" ht="24" customHeight="1">
      <c r="B57" s="236"/>
      <c r="C57" s="4">
        <v>7</v>
      </c>
      <c r="D57" s="85"/>
      <c r="E57" s="4"/>
      <c r="F57" s="4"/>
      <c r="G57" s="68"/>
      <c r="H57" s="68"/>
      <c r="I57" s="68"/>
      <c r="J57" s="68"/>
      <c r="K57" s="68"/>
      <c r="L57" s="68"/>
      <c r="M57" s="68"/>
      <c r="N57" s="68"/>
      <c r="O57" s="68"/>
      <c r="P57" s="68"/>
      <c r="Q57" s="68"/>
      <c r="R57" s="95"/>
      <c r="S57" s="96"/>
    </row>
    <row r="58" spans="2:19" ht="24" customHeight="1">
      <c r="B58" s="236"/>
      <c r="C58" s="4">
        <v>8</v>
      </c>
      <c r="D58" s="85"/>
      <c r="E58" s="4"/>
      <c r="F58" s="4"/>
      <c r="G58" s="68"/>
      <c r="H58" s="68"/>
      <c r="I58" s="68"/>
      <c r="J58" s="68"/>
      <c r="K58" s="68"/>
      <c r="L58" s="68"/>
      <c r="M58" s="68"/>
      <c r="N58" s="68"/>
      <c r="O58" s="68"/>
      <c r="P58" s="68"/>
      <c r="Q58" s="68"/>
      <c r="R58" s="95"/>
      <c r="S58" s="96"/>
    </row>
    <row r="59" spans="2:19" ht="24" customHeight="1">
      <c r="B59" s="236"/>
      <c r="C59" s="4">
        <v>9</v>
      </c>
      <c r="D59" s="85"/>
      <c r="E59" s="4"/>
      <c r="F59" s="4"/>
      <c r="G59" s="68"/>
      <c r="H59" s="68"/>
      <c r="I59" s="68"/>
      <c r="J59" s="68"/>
      <c r="K59" s="68"/>
      <c r="L59" s="68"/>
      <c r="M59" s="68"/>
      <c r="N59" s="68"/>
      <c r="O59" s="68"/>
      <c r="P59" s="68"/>
      <c r="Q59" s="68"/>
      <c r="R59" s="95"/>
      <c r="S59" s="96"/>
    </row>
    <row r="60" spans="2:19" ht="24" customHeight="1">
      <c r="B60" s="236"/>
      <c r="C60" s="4">
        <v>10</v>
      </c>
      <c r="D60" s="85"/>
      <c r="E60" s="4"/>
      <c r="F60" s="4"/>
      <c r="G60" s="68"/>
      <c r="H60" s="68"/>
      <c r="I60" s="68"/>
      <c r="J60" s="68"/>
      <c r="K60" s="68"/>
      <c r="L60" s="68"/>
      <c r="M60" s="68"/>
      <c r="N60" s="68"/>
      <c r="O60" s="68"/>
      <c r="P60" s="68"/>
      <c r="Q60" s="68"/>
      <c r="R60" s="95"/>
      <c r="S60" s="96"/>
    </row>
    <row r="61" spans="2:19" ht="24" customHeight="1" thickBot="1">
      <c r="B61" s="237"/>
      <c r="C61" s="70" t="s">
        <v>102</v>
      </c>
      <c r="D61" s="71"/>
      <c r="E61" s="65" t="str">
        <f>IF(E51&lt;&gt;0,COUNTA(E51:E60),"")</f>
        <v/>
      </c>
      <c r="F61" s="65">
        <f>SUM(F51:F60)</f>
        <v>0</v>
      </c>
      <c r="G61" s="69">
        <f t="shared" ref="G61" si="9">SUM(G51:G60)</f>
        <v>0</v>
      </c>
      <c r="H61" s="69">
        <f t="shared" ref="H61:Q61" si="10">SUM(H51:H60)</f>
        <v>0</v>
      </c>
      <c r="I61" s="69">
        <f t="shared" si="10"/>
        <v>0</v>
      </c>
      <c r="J61" s="69">
        <f t="shared" si="10"/>
        <v>0</v>
      </c>
      <c r="K61" s="69">
        <f t="shared" si="10"/>
        <v>0</v>
      </c>
      <c r="L61" s="69">
        <f t="shared" si="10"/>
        <v>0</v>
      </c>
      <c r="M61" s="69">
        <f t="shared" si="10"/>
        <v>0</v>
      </c>
      <c r="N61" s="69">
        <f t="shared" si="10"/>
        <v>0</v>
      </c>
      <c r="O61" s="69">
        <f t="shared" si="10"/>
        <v>0</v>
      </c>
      <c r="P61" s="69">
        <f t="shared" si="10"/>
        <v>0</v>
      </c>
      <c r="Q61" s="69">
        <f t="shared" si="10"/>
        <v>0</v>
      </c>
      <c r="R61" s="97">
        <f t="shared" ref="R61:S61" si="11">SUM(R51:R60)</f>
        <v>0</v>
      </c>
      <c r="S61" s="97">
        <f t="shared" si="11"/>
        <v>0</v>
      </c>
    </row>
    <row r="62" spans="2:19" ht="24" customHeight="1" thickTop="1">
      <c r="B62" s="235" t="s">
        <v>107</v>
      </c>
      <c r="C62" s="7">
        <v>1</v>
      </c>
      <c r="D62" s="84"/>
      <c r="E62" s="7"/>
      <c r="F62" s="7"/>
      <c r="G62" s="67"/>
      <c r="H62" s="67"/>
      <c r="I62" s="67"/>
      <c r="J62" s="67"/>
      <c r="K62" s="67"/>
      <c r="L62" s="67"/>
      <c r="M62" s="67"/>
      <c r="N62" s="67"/>
      <c r="O62" s="67"/>
      <c r="P62" s="67"/>
      <c r="Q62" s="67"/>
      <c r="R62" s="93"/>
      <c r="S62" s="94"/>
    </row>
    <row r="63" spans="2:19" ht="24" customHeight="1">
      <c r="B63" s="236"/>
      <c r="C63" s="4">
        <v>2</v>
      </c>
      <c r="D63" s="85"/>
      <c r="E63" s="4"/>
      <c r="F63" s="4"/>
      <c r="G63" s="68"/>
      <c r="H63" s="68"/>
      <c r="I63" s="68"/>
      <c r="J63" s="68"/>
      <c r="K63" s="68"/>
      <c r="L63" s="68"/>
      <c r="M63" s="68"/>
      <c r="N63" s="68"/>
      <c r="O63" s="68"/>
      <c r="P63" s="68"/>
      <c r="Q63" s="68"/>
      <c r="R63" s="95"/>
      <c r="S63" s="96"/>
    </row>
    <row r="64" spans="2:19" ht="24" customHeight="1">
      <c r="B64" s="236"/>
      <c r="C64" s="4">
        <v>3</v>
      </c>
      <c r="D64" s="85"/>
      <c r="E64" s="4"/>
      <c r="F64" s="4"/>
      <c r="G64" s="68"/>
      <c r="H64" s="68"/>
      <c r="I64" s="68"/>
      <c r="J64" s="68"/>
      <c r="K64" s="68"/>
      <c r="L64" s="68"/>
      <c r="M64" s="68"/>
      <c r="N64" s="68"/>
      <c r="O64" s="68"/>
      <c r="P64" s="68"/>
      <c r="Q64" s="68"/>
      <c r="R64" s="95"/>
      <c r="S64" s="96"/>
    </row>
    <row r="65" spans="2:19" ht="24" customHeight="1">
      <c r="B65" s="236"/>
      <c r="C65" s="4">
        <v>4</v>
      </c>
      <c r="D65" s="85"/>
      <c r="E65" s="4"/>
      <c r="F65" s="4"/>
      <c r="G65" s="68"/>
      <c r="H65" s="68"/>
      <c r="I65" s="68"/>
      <c r="J65" s="68"/>
      <c r="K65" s="68"/>
      <c r="L65" s="68"/>
      <c r="M65" s="68"/>
      <c r="N65" s="68"/>
      <c r="O65" s="68"/>
      <c r="P65" s="68"/>
      <c r="Q65" s="68"/>
      <c r="R65" s="95"/>
      <c r="S65" s="96"/>
    </row>
    <row r="66" spans="2:19" ht="24" customHeight="1">
      <c r="B66" s="236"/>
      <c r="C66" s="4">
        <v>5</v>
      </c>
      <c r="D66" s="85"/>
      <c r="E66" s="4"/>
      <c r="F66" s="4"/>
      <c r="G66" s="68"/>
      <c r="H66" s="68"/>
      <c r="I66" s="68"/>
      <c r="J66" s="68"/>
      <c r="K66" s="68"/>
      <c r="L66" s="68"/>
      <c r="M66" s="68"/>
      <c r="N66" s="68"/>
      <c r="O66" s="68"/>
      <c r="P66" s="68"/>
      <c r="Q66" s="68"/>
      <c r="R66" s="95"/>
      <c r="S66" s="96"/>
    </row>
    <row r="67" spans="2:19" ht="24" customHeight="1">
      <c r="B67" s="236"/>
      <c r="C67" s="4">
        <v>6</v>
      </c>
      <c r="D67" s="85"/>
      <c r="E67" s="4"/>
      <c r="F67" s="4"/>
      <c r="G67" s="68"/>
      <c r="H67" s="68"/>
      <c r="I67" s="68"/>
      <c r="J67" s="68"/>
      <c r="K67" s="68"/>
      <c r="L67" s="68"/>
      <c r="M67" s="68"/>
      <c r="N67" s="68"/>
      <c r="O67" s="68"/>
      <c r="P67" s="68"/>
      <c r="Q67" s="68"/>
      <c r="R67" s="95"/>
      <c r="S67" s="96"/>
    </row>
    <row r="68" spans="2:19" ht="24" customHeight="1">
      <c r="B68" s="236"/>
      <c r="C68" s="4">
        <v>7</v>
      </c>
      <c r="D68" s="85"/>
      <c r="E68" s="4"/>
      <c r="F68" s="4"/>
      <c r="G68" s="68"/>
      <c r="H68" s="68"/>
      <c r="I68" s="68"/>
      <c r="J68" s="68"/>
      <c r="K68" s="68"/>
      <c r="L68" s="68"/>
      <c r="M68" s="68"/>
      <c r="N68" s="68"/>
      <c r="O68" s="68"/>
      <c r="P68" s="68"/>
      <c r="Q68" s="68"/>
      <c r="R68" s="95"/>
      <c r="S68" s="96"/>
    </row>
    <row r="69" spans="2:19" ht="24" customHeight="1">
      <c r="B69" s="236"/>
      <c r="C69" s="4">
        <v>8</v>
      </c>
      <c r="D69" s="85"/>
      <c r="E69" s="4"/>
      <c r="F69" s="4"/>
      <c r="G69" s="68"/>
      <c r="H69" s="68"/>
      <c r="I69" s="68"/>
      <c r="J69" s="68"/>
      <c r="K69" s="68"/>
      <c r="L69" s="68"/>
      <c r="M69" s="68"/>
      <c r="N69" s="68"/>
      <c r="O69" s="68"/>
      <c r="P69" s="68"/>
      <c r="Q69" s="68"/>
      <c r="R69" s="95"/>
      <c r="S69" s="96"/>
    </row>
    <row r="70" spans="2:19" ht="24" customHeight="1">
      <c r="B70" s="236"/>
      <c r="C70" s="4">
        <v>9</v>
      </c>
      <c r="D70" s="85"/>
      <c r="E70" s="4"/>
      <c r="F70" s="4"/>
      <c r="G70" s="68"/>
      <c r="H70" s="68"/>
      <c r="I70" s="68"/>
      <c r="J70" s="68"/>
      <c r="K70" s="68"/>
      <c r="L70" s="68"/>
      <c r="M70" s="68"/>
      <c r="N70" s="68"/>
      <c r="O70" s="68"/>
      <c r="P70" s="68"/>
      <c r="Q70" s="68"/>
      <c r="R70" s="95"/>
      <c r="S70" s="96"/>
    </row>
    <row r="71" spans="2:19" ht="24" customHeight="1">
      <c r="B71" s="236"/>
      <c r="C71" s="4">
        <v>10</v>
      </c>
      <c r="D71" s="85"/>
      <c r="E71" s="4"/>
      <c r="F71" s="4"/>
      <c r="G71" s="68"/>
      <c r="H71" s="68"/>
      <c r="I71" s="68"/>
      <c r="J71" s="68"/>
      <c r="K71" s="68"/>
      <c r="L71" s="68"/>
      <c r="M71" s="68"/>
      <c r="N71" s="68"/>
      <c r="O71" s="68"/>
      <c r="P71" s="68"/>
      <c r="Q71" s="68"/>
      <c r="R71" s="95"/>
      <c r="S71" s="96"/>
    </row>
    <row r="72" spans="2:19" ht="24" customHeight="1" thickBot="1">
      <c r="B72" s="237"/>
      <c r="C72" s="70" t="s">
        <v>102</v>
      </c>
      <c r="D72" s="71"/>
      <c r="E72" s="65" t="str">
        <f>IF(E62&lt;&gt;0,COUNTA(E62:E71),"")</f>
        <v/>
      </c>
      <c r="F72" s="65">
        <f>SUM(F62:F71)</f>
        <v>0</v>
      </c>
      <c r="G72" s="69">
        <f t="shared" ref="G72" si="12">SUM(G62:G71)</f>
        <v>0</v>
      </c>
      <c r="H72" s="69">
        <f t="shared" ref="H72:P72" si="13">SUM(H62:H71)</f>
        <v>0</v>
      </c>
      <c r="I72" s="69">
        <f t="shared" si="13"/>
        <v>0</v>
      </c>
      <c r="J72" s="69">
        <f t="shared" si="13"/>
        <v>0</v>
      </c>
      <c r="K72" s="69">
        <f t="shared" si="13"/>
        <v>0</v>
      </c>
      <c r="L72" s="69">
        <f t="shared" si="13"/>
        <v>0</v>
      </c>
      <c r="M72" s="69">
        <f t="shared" si="13"/>
        <v>0</v>
      </c>
      <c r="N72" s="69">
        <f t="shared" si="13"/>
        <v>0</v>
      </c>
      <c r="O72" s="69">
        <f t="shared" si="13"/>
        <v>0</v>
      </c>
      <c r="P72" s="69">
        <f t="shared" si="13"/>
        <v>0</v>
      </c>
      <c r="Q72" s="69">
        <f t="shared" ref="Q72:S72" si="14">SUM(Q62:Q71)</f>
        <v>0</v>
      </c>
      <c r="R72" s="97">
        <f t="shared" si="14"/>
        <v>0</v>
      </c>
      <c r="S72" s="97">
        <f t="shared" si="14"/>
        <v>0</v>
      </c>
    </row>
    <row r="73" spans="2:19" ht="24" customHeight="1" thickTop="1">
      <c r="B73" s="235" t="s">
        <v>108</v>
      </c>
      <c r="C73" s="7">
        <v>1</v>
      </c>
      <c r="D73" s="84"/>
      <c r="E73" s="7"/>
      <c r="F73" s="7"/>
      <c r="G73" s="67"/>
      <c r="H73" s="67"/>
      <c r="I73" s="67"/>
      <c r="J73" s="67"/>
      <c r="K73" s="67"/>
      <c r="L73" s="67"/>
      <c r="M73" s="67"/>
      <c r="N73" s="67"/>
      <c r="O73" s="67"/>
      <c r="P73" s="67"/>
      <c r="Q73" s="67"/>
      <c r="R73" s="93"/>
      <c r="S73" s="94"/>
    </row>
    <row r="74" spans="2:19" ht="24" customHeight="1">
      <c r="B74" s="236"/>
      <c r="C74" s="4">
        <v>2</v>
      </c>
      <c r="D74" s="85"/>
      <c r="E74" s="4"/>
      <c r="F74" s="4"/>
      <c r="G74" s="68"/>
      <c r="H74" s="68"/>
      <c r="I74" s="68"/>
      <c r="J74" s="68"/>
      <c r="K74" s="68"/>
      <c r="L74" s="68"/>
      <c r="M74" s="68"/>
      <c r="N74" s="68"/>
      <c r="O74" s="68"/>
      <c r="P74" s="68"/>
      <c r="Q74" s="68"/>
      <c r="R74" s="95"/>
      <c r="S74" s="96"/>
    </row>
    <row r="75" spans="2:19" ht="24" customHeight="1">
      <c r="B75" s="236"/>
      <c r="C75" s="4">
        <v>3</v>
      </c>
      <c r="D75" s="85"/>
      <c r="E75" s="4"/>
      <c r="F75" s="4"/>
      <c r="G75" s="68"/>
      <c r="H75" s="68"/>
      <c r="I75" s="68"/>
      <c r="J75" s="68"/>
      <c r="K75" s="68"/>
      <c r="L75" s="68"/>
      <c r="M75" s="68"/>
      <c r="N75" s="68"/>
      <c r="O75" s="68"/>
      <c r="P75" s="68"/>
      <c r="Q75" s="68"/>
      <c r="R75" s="95"/>
      <c r="S75" s="96"/>
    </row>
    <row r="76" spans="2:19" ht="24" customHeight="1">
      <c r="B76" s="236"/>
      <c r="C76" s="4">
        <v>4</v>
      </c>
      <c r="D76" s="85"/>
      <c r="E76" s="4"/>
      <c r="F76" s="4"/>
      <c r="G76" s="68"/>
      <c r="H76" s="68"/>
      <c r="I76" s="68"/>
      <c r="J76" s="68"/>
      <c r="K76" s="68"/>
      <c r="L76" s="68"/>
      <c r="M76" s="68"/>
      <c r="N76" s="68"/>
      <c r="O76" s="68"/>
      <c r="P76" s="68"/>
      <c r="Q76" s="68"/>
      <c r="R76" s="95"/>
      <c r="S76" s="96"/>
    </row>
    <row r="77" spans="2:19" ht="24" customHeight="1">
      <c r="B77" s="236"/>
      <c r="C77" s="4">
        <v>5</v>
      </c>
      <c r="D77" s="85"/>
      <c r="E77" s="4"/>
      <c r="F77" s="4"/>
      <c r="G77" s="68"/>
      <c r="H77" s="68"/>
      <c r="I77" s="68"/>
      <c r="J77" s="68"/>
      <c r="K77" s="68"/>
      <c r="L77" s="68"/>
      <c r="M77" s="68"/>
      <c r="N77" s="68"/>
      <c r="O77" s="68"/>
      <c r="P77" s="68"/>
      <c r="Q77" s="68"/>
      <c r="R77" s="95"/>
      <c r="S77" s="96"/>
    </row>
    <row r="78" spans="2:19" ht="24" customHeight="1">
      <c r="B78" s="236"/>
      <c r="C78" s="4">
        <v>6</v>
      </c>
      <c r="D78" s="85"/>
      <c r="E78" s="4"/>
      <c r="F78" s="4"/>
      <c r="G78" s="68"/>
      <c r="H78" s="68"/>
      <c r="I78" s="68"/>
      <c r="J78" s="68"/>
      <c r="K78" s="68"/>
      <c r="L78" s="68"/>
      <c r="M78" s="68"/>
      <c r="N78" s="68"/>
      <c r="O78" s="68"/>
      <c r="P78" s="68"/>
      <c r="Q78" s="68"/>
      <c r="R78" s="95"/>
      <c r="S78" s="96"/>
    </row>
    <row r="79" spans="2:19" ht="24" customHeight="1">
      <c r="B79" s="236"/>
      <c r="C79" s="4">
        <v>7</v>
      </c>
      <c r="D79" s="85"/>
      <c r="E79" s="4"/>
      <c r="F79" s="4"/>
      <c r="G79" s="68"/>
      <c r="H79" s="68"/>
      <c r="I79" s="68"/>
      <c r="J79" s="68"/>
      <c r="K79" s="68"/>
      <c r="L79" s="68"/>
      <c r="M79" s="68"/>
      <c r="N79" s="68"/>
      <c r="O79" s="68"/>
      <c r="P79" s="68"/>
      <c r="Q79" s="68"/>
      <c r="R79" s="95"/>
      <c r="S79" s="96"/>
    </row>
    <row r="80" spans="2:19" ht="24" customHeight="1">
      <c r="B80" s="236"/>
      <c r="C80" s="4">
        <v>8</v>
      </c>
      <c r="D80" s="85"/>
      <c r="E80" s="4"/>
      <c r="F80" s="4"/>
      <c r="G80" s="68"/>
      <c r="H80" s="68"/>
      <c r="I80" s="68"/>
      <c r="J80" s="68"/>
      <c r="K80" s="68"/>
      <c r="L80" s="68"/>
      <c r="M80" s="68"/>
      <c r="N80" s="68"/>
      <c r="O80" s="68"/>
      <c r="P80" s="68"/>
      <c r="Q80" s="68"/>
      <c r="R80" s="95"/>
      <c r="S80" s="96"/>
    </row>
    <row r="81" spans="2:19" ht="24" customHeight="1">
      <c r="B81" s="236"/>
      <c r="C81" s="4">
        <v>9</v>
      </c>
      <c r="D81" s="85"/>
      <c r="E81" s="4"/>
      <c r="F81" s="4"/>
      <c r="G81" s="68"/>
      <c r="H81" s="68"/>
      <c r="I81" s="68"/>
      <c r="J81" s="68"/>
      <c r="K81" s="68"/>
      <c r="L81" s="68"/>
      <c r="M81" s="68"/>
      <c r="N81" s="68"/>
      <c r="O81" s="68"/>
      <c r="P81" s="68"/>
      <c r="Q81" s="68"/>
      <c r="R81" s="95"/>
      <c r="S81" s="96"/>
    </row>
    <row r="82" spans="2:19" ht="24" customHeight="1">
      <c r="B82" s="236"/>
      <c r="C82" s="4">
        <v>10</v>
      </c>
      <c r="D82" s="85"/>
      <c r="E82" s="4"/>
      <c r="F82" s="4"/>
      <c r="G82" s="68"/>
      <c r="H82" s="68"/>
      <c r="I82" s="68"/>
      <c r="J82" s="68"/>
      <c r="K82" s="68"/>
      <c r="L82" s="68"/>
      <c r="M82" s="68"/>
      <c r="N82" s="68"/>
      <c r="O82" s="68"/>
      <c r="P82" s="68"/>
      <c r="Q82" s="68"/>
      <c r="R82" s="95"/>
      <c r="S82" s="96"/>
    </row>
    <row r="83" spans="2:19" ht="24" customHeight="1" thickBot="1">
      <c r="B83" s="237"/>
      <c r="C83" s="70" t="s">
        <v>102</v>
      </c>
      <c r="D83" s="71"/>
      <c r="E83" s="65" t="str">
        <f>IF(E73&lt;&gt;0,COUNTA(E73:E82),"")</f>
        <v/>
      </c>
      <c r="F83" s="65">
        <f>SUM(F73:F82)</f>
        <v>0</v>
      </c>
      <c r="G83" s="69">
        <f t="shared" ref="G83" si="15">SUM(G73:G82)</f>
        <v>0</v>
      </c>
      <c r="H83" s="69">
        <f t="shared" ref="H83:P83" si="16">SUM(H73:H82)</f>
        <v>0</v>
      </c>
      <c r="I83" s="69">
        <f t="shared" si="16"/>
        <v>0</v>
      </c>
      <c r="J83" s="69">
        <f t="shared" si="16"/>
        <v>0</v>
      </c>
      <c r="K83" s="69">
        <f t="shared" si="16"/>
        <v>0</v>
      </c>
      <c r="L83" s="69">
        <f t="shared" si="16"/>
        <v>0</v>
      </c>
      <c r="M83" s="69">
        <f t="shared" si="16"/>
        <v>0</v>
      </c>
      <c r="N83" s="69">
        <f t="shared" si="16"/>
        <v>0</v>
      </c>
      <c r="O83" s="69">
        <f t="shared" si="16"/>
        <v>0</v>
      </c>
      <c r="P83" s="69">
        <f t="shared" si="16"/>
        <v>0</v>
      </c>
      <c r="Q83" s="69">
        <f t="shared" ref="Q83:S83" si="17">SUM(Q73:Q82)</f>
        <v>0</v>
      </c>
      <c r="R83" s="97">
        <f t="shared" si="17"/>
        <v>0</v>
      </c>
      <c r="S83" s="97">
        <f t="shared" si="17"/>
        <v>0</v>
      </c>
    </row>
    <row r="84" spans="2:19" ht="24" customHeight="1" thickTop="1">
      <c r="B84" s="235" t="s">
        <v>109</v>
      </c>
      <c r="C84" s="7">
        <v>1</v>
      </c>
      <c r="D84" s="84"/>
      <c r="E84" s="7"/>
      <c r="F84" s="7"/>
      <c r="G84" s="67"/>
      <c r="H84" s="67"/>
      <c r="I84" s="67"/>
      <c r="J84" s="67"/>
      <c r="K84" s="67"/>
      <c r="L84" s="67"/>
      <c r="M84" s="67"/>
      <c r="N84" s="67"/>
      <c r="O84" s="67"/>
      <c r="P84" s="67"/>
      <c r="Q84" s="67"/>
      <c r="R84" s="93"/>
      <c r="S84" s="94"/>
    </row>
    <row r="85" spans="2:19" ht="24" customHeight="1">
      <c r="B85" s="236"/>
      <c r="C85" s="4">
        <v>2</v>
      </c>
      <c r="D85" s="85"/>
      <c r="E85" s="4"/>
      <c r="F85" s="4"/>
      <c r="G85" s="68"/>
      <c r="H85" s="68"/>
      <c r="I85" s="68"/>
      <c r="J85" s="68"/>
      <c r="K85" s="68"/>
      <c r="L85" s="68"/>
      <c r="M85" s="68"/>
      <c r="N85" s="68"/>
      <c r="O85" s="68"/>
      <c r="P85" s="68"/>
      <c r="Q85" s="68"/>
      <c r="R85" s="95"/>
      <c r="S85" s="96"/>
    </row>
    <row r="86" spans="2:19" ht="24" customHeight="1">
      <c r="B86" s="236"/>
      <c r="C86" s="4">
        <v>3</v>
      </c>
      <c r="D86" s="85"/>
      <c r="E86" s="4"/>
      <c r="F86" s="4"/>
      <c r="G86" s="68"/>
      <c r="H86" s="68"/>
      <c r="I86" s="68"/>
      <c r="J86" s="68"/>
      <c r="K86" s="68"/>
      <c r="L86" s="68"/>
      <c r="M86" s="68"/>
      <c r="N86" s="68"/>
      <c r="O86" s="68"/>
      <c r="P86" s="68"/>
      <c r="Q86" s="68"/>
      <c r="R86" s="95"/>
      <c r="S86" s="96"/>
    </row>
    <row r="87" spans="2:19" ht="24" customHeight="1">
      <c r="B87" s="236"/>
      <c r="C87" s="4">
        <v>4</v>
      </c>
      <c r="D87" s="85"/>
      <c r="E87" s="4"/>
      <c r="F87" s="4"/>
      <c r="G87" s="68"/>
      <c r="H87" s="68"/>
      <c r="I87" s="68"/>
      <c r="J87" s="68"/>
      <c r="K87" s="68"/>
      <c r="L87" s="68"/>
      <c r="M87" s="68"/>
      <c r="N87" s="68"/>
      <c r="O87" s="68"/>
      <c r="P87" s="68"/>
      <c r="Q87" s="68"/>
      <c r="R87" s="95"/>
      <c r="S87" s="96"/>
    </row>
    <row r="88" spans="2:19" ht="24" customHeight="1">
      <c r="B88" s="236"/>
      <c r="C88" s="4">
        <v>5</v>
      </c>
      <c r="D88" s="85"/>
      <c r="E88" s="4"/>
      <c r="F88" s="4"/>
      <c r="G88" s="68"/>
      <c r="H88" s="68"/>
      <c r="I88" s="68"/>
      <c r="J88" s="68"/>
      <c r="K88" s="68"/>
      <c r="L88" s="68"/>
      <c r="M88" s="68"/>
      <c r="N88" s="68"/>
      <c r="O88" s="68"/>
      <c r="P88" s="68"/>
      <c r="Q88" s="68"/>
      <c r="R88" s="95"/>
      <c r="S88" s="96"/>
    </row>
    <row r="89" spans="2:19" ht="24" customHeight="1">
      <c r="B89" s="236"/>
      <c r="C89" s="4">
        <v>6</v>
      </c>
      <c r="D89" s="85"/>
      <c r="E89" s="4"/>
      <c r="F89" s="4"/>
      <c r="G89" s="68"/>
      <c r="H89" s="68"/>
      <c r="I89" s="68"/>
      <c r="J89" s="68"/>
      <c r="K89" s="68"/>
      <c r="L89" s="68"/>
      <c r="M89" s="68"/>
      <c r="N89" s="68"/>
      <c r="O89" s="68"/>
      <c r="P89" s="68"/>
      <c r="Q89" s="68"/>
      <c r="R89" s="95"/>
      <c r="S89" s="96"/>
    </row>
    <row r="90" spans="2:19" ht="24" customHeight="1">
      <c r="B90" s="236"/>
      <c r="C90" s="4">
        <v>7</v>
      </c>
      <c r="D90" s="85"/>
      <c r="E90" s="4"/>
      <c r="F90" s="4"/>
      <c r="G90" s="68"/>
      <c r="H90" s="68"/>
      <c r="I90" s="68"/>
      <c r="J90" s="68"/>
      <c r="K90" s="68"/>
      <c r="L90" s="68"/>
      <c r="M90" s="68"/>
      <c r="N90" s="68"/>
      <c r="O90" s="68"/>
      <c r="P90" s="68"/>
      <c r="Q90" s="68"/>
      <c r="R90" s="95"/>
      <c r="S90" s="96"/>
    </row>
    <row r="91" spans="2:19" ht="24" customHeight="1">
      <c r="B91" s="236"/>
      <c r="C91" s="4">
        <v>8</v>
      </c>
      <c r="D91" s="85"/>
      <c r="E91" s="4"/>
      <c r="F91" s="4"/>
      <c r="G91" s="68"/>
      <c r="H91" s="68"/>
      <c r="I91" s="68"/>
      <c r="J91" s="68"/>
      <c r="K91" s="68"/>
      <c r="L91" s="68"/>
      <c r="M91" s="68"/>
      <c r="N91" s="68"/>
      <c r="O91" s="68"/>
      <c r="P91" s="68"/>
      <c r="Q91" s="68"/>
      <c r="R91" s="95"/>
      <c r="S91" s="96"/>
    </row>
    <row r="92" spans="2:19" ht="24" customHeight="1">
      <c r="B92" s="236"/>
      <c r="C92" s="4">
        <v>9</v>
      </c>
      <c r="D92" s="85"/>
      <c r="E92" s="4"/>
      <c r="F92" s="4"/>
      <c r="G92" s="68"/>
      <c r="H92" s="68"/>
      <c r="I92" s="68"/>
      <c r="J92" s="68"/>
      <c r="K92" s="68"/>
      <c r="L92" s="68"/>
      <c r="M92" s="68"/>
      <c r="N92" s="68"/>
      <c r="O92" s="68"/>
      <c r="P92" s="68"/>
      <c r="Q92" s="68"/>
      <c r="R92" s="95"/>
      <c r="S92" s="96"/>
    </row>
    <row r="93" spans="2:19" ht="24" customHeight="1">
      <c r="B93" s="236"/>
      <c r="C93" s="4">
        <v>10</v>
      </c>
      <c r="D93" s="85"/>
      <c r="E93" s="4"/>
      <c r="F93" s="4"/>
      <c r="G93" s="68"/>
      <c r="H93" s="68"/>
      <c r="I93" s="68"/>
      <c r="J93" s="68"/>
      <c r="K93" s="68"/>
      <c r="L93" s="68"/>
      <c r="M93" s="68"/>
      <c r="N93" s="68"/>
      <c r="O93" s="68"/>
      <c r="P93" s="68"/>
      <c r="Q93" s="68"/>
      <c r="R93" s="95"/>
      <c r="S93" s="96"/>
    </row>
    <row r="94" spans="2:19" ht="24" customHeight="1" thickBot="1">
      <c r="B94" s="245"/>
      <c r="C94" s="89" t="s">
        <v>102</v>
      </c>
      <c r="D94" s="90"/>
      <c r="E94" s="91" t="str">
        <f>IF(E84&lt;&gt;0,COUNTA(E84:E93),"")</f>
        <v/>
      </c>
      <c r="F94" s="91">
        <f>SUM(F84:F93)</f>
        <v>0</v>
      </c>
      <c r="G94" s="88">
        <f t="shared" ref="G94" si="18">SUM(G84:G93)</f>
        <v>0</v>
      </c>
      <c r="H94" s="88">
        <f t="shared" ref="H94:P94" si="19">SUM(H84:H93)</f>
        <v>0</v>
      </c>
      <c r="I94" s="88">
        <f t="shared" si="19"/>
        <v>0</v>
      </c>
      <c r="J94" s="88">
        <f t="shared" si="19"/>
        <v>0</v>
      </c>
      <c r="K94" s="88">
        <f t="shared" si="19"/>
        <v>0</v>
      </c>
      <c r="L94" s="88">
        <f t="shared" si="19"/>
        <v>0</v>
      </c>
      <c r="M94" s="88">
        <f t="shared" si="19"/>
        <v>0</v>
      </c>
      <c r="N94" s="88">
        <f t="shared" si="19"/>
        <v>0</v>
      </c>
      <c r="O94" s="88">
        <f t="shared" si="19"/>
        <v>0</v>
      </c>
      <c r="P94" s="88">
        <f t="shared" si="19"/>
        <v>0</v>
      </c>
      <c r="Q94" s="88">
        <f t="shared" ref="Q94:S94" si="20">SUM(Q84:Q93)</f>
        <v>0</v>
      </c>
      <c r="R94" s="97">
        <f t="shared" si="20"/>
        <v>0</v>
      </c>
      <c r="S94" s="97">
        <f t="shared" si="20"/>
        <v>0</v>
      </c>
    </row>
    <row r="95" spans="2:19" ht="24" customHeight="1" thickTop="1">
      <c r="B95" s="246" t="s">
        <v>55</v>
      </c>
      <c r="C95" s="247"/>
      <c r="D95" s="247"/>
      <c r="E95" s="248"/>
      <c r="F95" s="86">
        <f>SUM(F94,F83,F72,F61,F50,F39,F28,F17)</f>
        <v>0</v>
      </c>
      <c r="G95" s="87">
        <f t="shared" ref="G95:S95" si="21">SUM(G94,G83,G72,G61,G50,G39,G28,G17)</f>
        <v>0</v>
      </c>
      <c r="H95" s="87">
        <f t="shared" si="21"/>
        <v>0</v>
      </c>
      <c r="I95" s="87">
        <f t="shared" si="21"/>
        <v>0</v>
      </c>
      <c r="J95" s="87">
        <f t="shared" si="21"/>
        <v>0</v>
      </c>
      <c r="K95" s="87">
        <f t="shared" si="21"/>
        <v>0</v>
      </c>
      <c r="L95" s="87">
        <f t="shared" si="21"/>
        <v>0</v>
      </c>
      <c r="M95" s="87">
        <f t="shared" si="21"/>
        <v>0</v>
      </c>
      <c r="N95" s="87">
        <f t="shared" si="21"/>
        <v>0</v>
      </c>
      <c r="O95" s="87">
        <f t="shared" si="21"/>
        <v>0</v>
      </c>
      <c r="P95" s="87">
        <f t="shared" si="21"/>
        <v>0</v>
      </c>
      <c r="Q95" s="87">
        <f t="shared" si="21"/>
        <v>0</v>
      </c>
      <c r="R95" s="98">
        <f t="shared" si="21"/>
        <v>0</v>
      </c>
      <c r="S95" s="98">
        <f t="shared" si="21"/>
        <v>0</v>
      </c>
    </row>
    <row r="98" spans="19:37" ht="22.2">
      <c r="S98" s="92"/>
      <c r="T98"/>
      <c r="U98" s="219" t="s">
        <v>99</v>
      </c>
      <c r="V98" s="220"/>
      <c r="W98" s="220"/>
      <c r="X98" s="220"/>
      <c r="Y98" s="220"/>
      <c r="Z98" s="220"/>
      <c r="AA98" s="220"/>
      <c r="AB98" s="220"/>
      <c r="AC98" s="220"/>
      <c r="AD98" s="220"/>
      <c r="AE98" s="220"/>
      <c r="AF98" s="220"/>
      <c r="AG98" s="220"/>
      <c r="AH98" s="220"/>
      <c r="AI98" s="231"/>
      <c r="AJ98" s="231"/>
      <c r="AK98" s="231"/>
    </row>
    <row r="99" spans="19:37">
      <c r="S99" s="92"/>
      <c r="T99"/>
      <c r="W99" s="1"/>
      <c r="X99" s="1"/>
    </row>
    <row r="100" spans="19:37">
      <c r="S100" s="92"/>
      <c r="T100"/>
      <c r="U100" s="165" t="s">
        <v>100</v>
      </c>
      <c r="V100" s="175" t="s">
        <v>92</v>
      </c>
      <c r="W100" s="238" t="s">
        <v>143</v>
      </c>
      <c r="X100" s="232" t="s">
        <v>144</v>
      </c>
      <c r="Y100" s="157" t="s">
        <v>9</v>
      </c>
      <c r="Z100" s="155"/>
      <c r="AA100" s="155"/>
      <c r="AB100" s="155"/>
      <c r="AC100" s="155"/>
      <c r="AD100" s="155"/>
      <c r="AE100" s="155"/>
      <c r="AF100" s="155"/>
      <c r="AG100" s="155"/>
      <c r="AH100" s="155"/>
      <c r="AI100" s="156"/>
      <c r="AJ100" s="159" t="s">
        <v>142</v>
      </c>
      <c r="AK100" s="159"/>
    </row>
    <row r="101" spans="19:37" ht="34.200000000000003" customHeight="1">
      <c r="S101" s="92"/>
      <c r="T101"/>
      <c r="U101" s="234"/>
      <c r="V101" s="234"/>
      <c r="W101" s="233"/>
      <c r="X101" s="233"/>
      <c r="Y101" s="154" t="s">
        <v>91</v>
      </c>
      <c r="Z101" s="230"/>
      <c r="AA101" s="230"/>
      <c r="AB101" s="202"/>
      <c r="AC101" s="154" t="s">
        <v>90</v>
      </c>
      <c r="AD101" s="230"/>
      <c r="AE101" s="230"/>
      <c r="AF101" s="202"/>
      <c r="AG101" s="154" t="s">
        <v>189</v>
      </c>
      <c r="AH101" s="230"/>
      <c r="AI101" s="202"/>
      <c r="AJ101" s="4" t="s">
        <v>138</v>
      </c>
      <c r="AK101" s="4" t="s">
        <v>139</v>
      </c>
    </row>
    <row r="102" spans="19:37" ht="24" customHeight="1" thickBot="1">
      <c r="S102" s="92"/>
      <c r="T102"/>
      <c r="U102" s="234"/>
      <c r="V102" s="234"/>
      <c r="W102" s="233"/>
      <c r="X102" s="233"/>
      <c r="Y102" s="6" t="s">
        <v>8</v>
      </c>
      <c r="Z102" s="24" t="s">
        <v>180</v>
      </c>
      <c r="AA102" s="24" t="s">
        <v>181</v>
      </c>
      <c r="AB102" s="24" t="s">
        <v>187</v>
      </c>
      <c r="AC102" s="6" t="s">
        <v>8</v>
      </c>
      <c r="AD102" s="24" t="s">
        <v>180</v>
      </c>
      <c r="AE102" s="24" t="s">
        <v>181</v>
      </c>
      <c r="AF102" s="24" t="s">
        <v>188</v>
      </c>
      <c r="AG102" s="24" t="s">
        <v>180</v>
      </c>
      <c r="AH102" s="24" t="s">
        <v>181</v>
      </c>
      <c r="AI102" s="140" t="s">
        <v>182</v>
      </c>
      <c r="AJ102" s="44" t="s">
        <v>141</v>
      </c>
      <c r="AK102" s="44" t="s">
        <v>140</v>
      </c>
    </row>
    <row r="103" spans="19:37" ht="33" customHeight="1" thickTop="1">
      <c r="S103" s="92"/>
      <c r="T103"/>
      <c r="U103" s="243" t="s">
        <v>101</v>
      </c>
      <c r="V103" s="7" t="s">
        <v>110</v>
      </c>
      <c r="W103" s="7">
        <f>COUNTIF(B:Q,V103)</f>
        <v>0</v>
      </c>
      <c r="X103" s="7">
        <f t="shared" ref="X103:AA104" si="22">SUMIF($D$7:$D$94,$V103,F$7:F$95)</f>
        <v>0</v>
      </c>
      <c r="Y103" s="72">
        <f t="shared" si="22"/>
        <v>0</v>
      </c>
      <c r="Z103" s="72">
        <f t="shared" si="22"/>
        <v>0</v>
      </c>
      <c r="AA103" s="72">
        <f t="shared" si="22"/>
        <v>0</v>
      </c>
      <c r="AB103" s="72">
        <f>SUM(Z103:AA103)</f>
        <v>0</v>
      </c>
      <c r="AC103" s="72">
        <f t="shared" ref="AC103:AE104" si="23">SUMIF($D$7:$D$94,$V103,K$7:K$95)</f>
        <v>0</v>
      </c>
      <c r="AD103" s="72">
        <f t="shared" si="23"/>
        <v>0</v>
      </c>
      <c r="AE103" s="72">
        <f t="shared" si="23"/>
        <v>0</v>
      </c>
      <c r="AF103" s="72">
        <f>SUM(AD103:AE103)</f>
        <v>0</v>
      </c>
      <c r="AG103" s="72">
        <f>Z103+AD103</f>
        <v>0</v>
      </c>
      <c r="AH103" s="72">
        <f t="shared" ref="AH103:AH127" si="24">AA103+AE103</f>
        <v>0</v>
      </c>
      <c r="AI103" s="72">
        <f t="shared" ref="AI103:AI127" si="25">AB103+AF103</f>
        <v>0</v>
      </c>
      <c r="AJ103" s="72">
        <f>SUMIF($D$7:$D$94,$V103,R$7:R$95)</f>
        <v>0</v>
      </c>
      <c r="AK103" s="72">
        <f>SUMIF($D$7:$D$94,$V103,S$7:S$95)</f>
        <v>0</v>
      </c>
    </row>
    <row r="104" spans="19:37" ht="33" customHeight="1">
      <c r="S104" s="92"/>
      <c r="T104"/>
      <c r="U104" s="159"/>
      <c r="V104" s="4" t="s">
        <v>111</v>
      </c>
      <c r="W104" s="4">
        <f>COUNTIF(B:Q,V104)</f>
        <v>0</v>
      </c>
      <c r="X104" s="4">
        <f t="shared" si="22"/>
        <v>0</v>
      </c>
      <c r="Y104" s="73">
        <f t="shared" si="22"/>
        <v>0</v>
      </c>
      <c r="Z104" s="73">
        <f t="shared" si="22"/>
        <v>0</v>
      </c>
      <c r="AA104" s="73">
        <f t="shared" si="22"/>
        <v>0</v>
      </c>
      <c r="AB104" s="73">
        <f t="shared" ref="AB104:AB128" si="26">SUM(Z104:AA104)</f>
        <v>0</v>
      </c>
      <c r="AC104" s="73">
        <f t="shared" si="23"/>
        <v>0</v>
      </c>
      <c r="AD104" s="73">
        <f t="shared" si="23"/>
        <v>0</v>
      </c>
      <c r="AE104" s="73">
        <f t="shared" si="23"/>
        <v>0</v>
      </c>
      <c r="AF104" s="73">
        <f t="shared" ref="AF104:AF128" si="27">SUM(AD104:AE104)</f>
        <v>0</v>
      </c>
      <c r="AG104" s="73">
        <f t="shared" ref="AG104:AG127" si="28">Z104+AD104</f>
        <v>0</v>
      </c>
      <c r="AH104" s="73">
        <f t="shared" si="24"/>
        <v>0</v>
      </c>
      <c r="AI104" s="73">
        <f t="shared" si="25"/>
        <v>0</v>
      </c>
      <c r="AJ104" s="73">
        <f>SUMIF($D$7:$D$94,$V104,R$7:R$95)</f>
        <v>0</v>
      </c>
      <c r="AK104" s="73">
        <f>SUMIF($D$7:$D$94,$V104,S$7:S$95)</f>
        <v>0</v>
      </c>
    </row>
    <row r="105" spans="19:37" ht="33" customHeight="1">
      <c r="S105" s="92"/>
      <c r="T105"/>
      <c r="U105" s="159"/>
      <c r="V105" s="65" t="s">
        <v>102</v>
      </c>
      <c r="W105" s="65">
        <f>SUM(W103:W104)</f>
        <v>0</v>
      </c>
      <c r="X105" s="65">
        <f t="shared" ref="X105:AD105" si="29">SUM(X103:X104)</f>
        <v>0</v>
      </c>
      <c r="Y105" s="74">
        <f t="shared" si="29"/>
        <v>0</v>
      </c>
      <c r="Z105" s="74">
        <f t="shared" si="29"/>
        <v>0</v>
      </c>
      <c r="AA105" s="74">
        <f t="shared" ref="AA105" si="30">SUM(AA103:AA104)</f>
        <v>0</v>
      </c>
      <c r="AB105" s="74">
        <f t="shared" si="26"/>
        <v>0</v>
      </c>
      <c r="AC105" s="74">
        <f t="shared" si="29"/>
        <v>0</v>
      </c>
      <c r="AD105" s="74">
        <f t="shared" si="29"/>
        <v>0</v>
      </c>
      <c r="AE105" s="74">
        <f t="shared" ref="AE105" si="31">SUM(AE103:AE104)</f>
        <v>0</v>
      </c>
      <c r="AF105" s="74">
        <f t="shared" si="27"/>
        <v>0</v>
      </c>
      <c r="AG105" s="74">
        <f t="shared" si="28"/>
        <v>0</v>
      </c>
      <c r="AH105" s="74">
        <f t="shared" si="24"/>
        <v>0</v>
      </c>
      <c r="AI105" s="74">
        <f t="shared" si="25"/>
        <v>0</v>
      </c>
      <c r="AJ105" s="74">
        <f t="shared" ref="AJ105:AK105" si="32">SUM(AJ103:AJ104)</f>
        <v>0</v>
      </c>
      <c r="AK105" s="74">
        <f t="shared" si="32"/>
        <v>0</v>
      </c>
    </row>
    <row r="106" spans="19:37" ht="33" customHeight="1">
      <c r="S106" s="92"/>
      <c r="T106"/>
      <c r="U106" s="159" t="s">
        <v>103</v>
      </c>
      <c r="V106" s="4" t="s">
        <v>112</v>
      </c>
      <c r="W106" s="4">
        <f>COUNTIF(B:Q,V106)</f>
        <v>0</v>
      </c>
      <c r="X106" s="4">
        <f t="shared" ref="X106:AA107" si="33">SUMIF($D$7:$D$94,$V106,F$7:F$95)</f>
        <v>0</v>
      </c>
      <c r="Y106" s="73">
        <f t="shared" si="33"/>
        <v>0</v>
      </c>
      <c r="Z106" s="73">
        <f t="shared" si="33"/>
        <v>0</v>
      </c>
      <c r="AA106" s="73">
        <f t="shared" si="33"/>
        <v>0</v>
      </c>
      <c r="AB106" s="73">
        <f t="shared" si="26"/>
        <v>0</v>
      </c>
      <c r="AC106" s="73">
        <f t="shared" ref="AC106:AE107" si="34">SUMIF($D$7:$D$94,$V106,K$7:K$95)</f>
        <v>0</v>
      </c>
      <c r="AD106" s="73">
        <f t="shared" si="34"/>
        <v>0</v>
      </c>
      <c r="AE106" s="73">
        <f t="shared" si="34"/>
        <v>0</v>
      </c>
      <c r="AF106" s="73">
        <f t="shared" si="27"/>
        <v>0</v>
      </c>
      <c r="AG106" s="73">
        <f t="shared" si="28"/>
        <v>0</v>
      </c>
      <c r="AH106" s="73">
        <f t="shared" si="24"/>
        <v>0</v>
      </c>
      <c r="AI106" s="73">
        <f t="shared" si="25"/>
        <v>0</v>
      </c>
      <c r="AJ106" s="73">
        <f>SUMIF($D$7:$D$94,$V106,R$7:R$95)</f>
        <v>0</v>
      </c>
      <c r="AK106" s="73">
        <f>SUMIF($D$7:$D$94,$V106,S$7:S$95)</f>
        <v>0</v>
      </c>
    </row>
    <row r="107" spans="19:37" ht="33" customHeight="1">
      <c r="S107" s="92"/>
      <c r="T107"/>
      <c r="U107" s="159"/>
      <c r="V107" s="4" t="s">
        <v>113</v>
      </c>
      <c r="W107" s="4">
        <f>COUNTIF(B:Q,V107)</f>
        <v>0</v>
      </c>
      <c r="X107" s="4">
        <f t="shared" si="33"/>
        <v>0</v>
      </c>
      <c r="Y107" s="73">
        <f t="shared" si="33"/>
        <v>0</v>
      </c>
      <c r="Z107" s="73">
        <f t="shared" si="33"/>
        <v>0</v>
      </c>
      <c r="AA107" s="73">
        <f t="shared" si="33"/>
        <v>0</v>
      </c>
      <c r="AB107" s="73">
        <f t="shared" si="26"/>
        <v>0</v>
      </c>
      <c r="AC107" s="73">
        <f t="shared" si="34"/>
        <v>0</v>
      </c>
      <c r="AD107" s="73">
        <f t="shared" si="34"/>
        <v>0</v>
      </c>
      <c r="AE107" s="73">
        <f t="shared" si="34"/>
        <v>0</v>
      </c>
      <c r="AF107" s="73">
        <f t="shared" si="27"/>
        <v>0</v>
      </c>
      <c r="AG107" s="73">
        <f t="shared" si="28"/>
        <v>0</v>
      </c>
      <c r="AH107" s="73">
        <f t="shared" si="24"/>
        <v>0</v>
      </c>
      <c r="AI107" s="73">
        <f t="shared" si="25"/>
        <v>0</v>
      </c>
      <c r="AJ107" s="73">
        <f>SUMIF($D$7:$D$94,$V107,R$7:R$95)</f>
        <v>0</v>
      </c>
      <c r="AK107" s="73">
        <f>SUMIF($D$7:$D$94,$V107,S$7:S$95)</f>
        <v>0</v>
      </c>
    </row>
    <row r="108" spans="19:37" ht="33" customHeight="1">
      <c r="S108" s="92"/>
      <c r="T108"/>
      <c r="U108" s="159"/>
      <c r="V108" s="65" t="s">
        <v>102</v>
      </c>
      <c r="W108" s="65">
        <f t="shared" ref="W108:AD108" si="35">SUM(W106:W107)</f>
        <v>0</v>
      </c>
      <c r="X108" s="65">
        <f t="shared" si="35"/>
        <v>0</v>
      </c>
      <c r="Y108" s="74">
        <f t="shared" si="35"/>
        <v>0</v>
      </c>
      <c r="Z108" s="74">
        <f t="shared" si="35"/>
        <v>0</v>
      </c>
      <c r="AA108" s="74">
        <f t="shared" ref="AA108" si="36">SUM(AA106:AA107)</f>
        <v>0</v>
      </c>
      <c r="AB108" s="74">
        <f t="shared" si="26"/>
        <v>0</v>
      </c>
      <c r="AC108" s="74">
        <f t="shared" si="35"/>
        <v>0</v>
      </c>
      <c r="AD108" s="74">
        <f t="shared" si="35"/>
        <v>0</v>
      </c>
      <c r="AE108" s="74">
        <f t="shared" ref="AE108" si="37">SUM(AE106:AE107)</f>
        <v>0</v>
      </c>
      <c r="AF108" s="74">
        <f t="shared" si="27"/>
        <v>0</v>
      </c>
      <c r="AG108" s="74">
        <f t="shared" si="28"/>
        <v>0</v>
      </c>
      <c r="AH108" s="74">
        <f t="shared" si="24"/>
        <v>0</v>
      </c>
      <c r="AI108" s="74">
        <f t="shared" si="25"/>
        <v>0</v>
      </c>
      <c r="AJ108" s="74">
        <f t="shared" ref="AJ108:AK108" si="38">SUM(AJ106:AJ107)</f>
        <v>0</v>
      </c>
      <c r="AK108" s="74">
        <f t="shared" si="38"/>
        <v>0</v>
      </c>
    </row>
    <row r="109" spans="19:37" ht="33" customHeight="1">
      <c r="S109" s="92"/>
      <c r="T109"/>
      <c r="U109" s="159" t="s">
        <v>105</v>
      </c>
      <c r="V109" s="4" t="s">
        <v>114</v>
      </c>
      <c r="W109" s="4">
        <f>COUNTIF(B:Q,V109)</f>
        <v>0</v>
      </c>
      <c r="X109" s="4">
        <f t="shared" ref="X109:AA110" si="39">SUMIF($D$7:$D$94,$V109,F$7:F$95)</f>
        <v>0</v>
      </c>
      <c r="Y109" s="73">
        <f t="shared" si="39"/>
        <v>0</v>
      </c>
      <c r="Z109" s="73">
        <f t="shared" si="39"/>
        <v>0</v>
      </c>
      <c r="AA109" s="73">
        <f t="shared" si="39"/>
        <v>0</v>
      </c>
      <c r="AB109" s="73">
        <f t="shared" si="26"/>
        <v>0</v>
      </c>
      <c r="AC109" s="73">
        <f t="shared" ref="AC109:AE110" si="40">SUMIF($D$7:$D$94,$V109,K$7:K$95)</f>
        <v>0</v>
      </c>
      <c r="AD109" s="73">
        <f t="shared" si="40"/>
        <v>0</v>
      </c>
      <c r="AE109" s="73">
        <f t="shared" si="40"/>
        <v>0</v>
      </c>
      <c r="AF109" s="73">
        <f t="shared" si="27"/>
        <v>0</v>
      </c>
      <c r="AG109" s="73">
        <f t="shared" si="28"/>
        <v>0</v>
      </c>
      <c r="AH109" s="73">
        <f t="shared" si="24"/>
        <v>0</v>
      </c>
      <c r="AI109" s="73">
        <f t="shared" si="25"/>
        <v>0</v>
      </c>
      <c r="AJ109" s="73">
        <f>SUMIF($D$7:$D$94,$V109,R$7:R$95)</f>
        <v>0</v>
      </c>
      <c r="AK109" s="73">
        <f>SUMIF($D$7:$D$94,$V109,S$7:S$95)</f>
        <v>0</v>
      </c>
    </row>
    <row r="110" spans="19:37" ht="33" customHeight="1">
      <c r="S110" s="92"/>
      <c r="T110"/>
      <c r="U110" s="159"/>
      <c r="V110" s="4" t="s">
        <v>115</v>
      </c>
      <c r="W110" s="4">
        <f>COUNTIF(B:Q,V110)</f>
        <v>0</v>
      </c>
      <c r="X110" s="4">
        <f t="shared" si="39"/>
        <v>0</v>
      </c>
      <c r="Y110" s="73">
        <f t="shared" si="39"/>
        <v>0</v>
      </c>
      <c r="Z110" s="73">
        <f t="shared" si="39"/>
        <v>0</v>
      </c>
      <c r="AA110" s="73">
        <f t="shared" si="39"/>
        <v>0</v>
      </c>
      <c r="AB110" s="73">
        <f t="shared" si="26"/>
        <v>0</v>
      </c>
      <c r="AC110" s="73">
        <f t="shared" si="40"/>
        <v>0</v>
      </c>
      <c r="AD110" s="73">
        <f t="shared" si="40"/>
        <v>0</v>
      </c>
      <c r="AE110" s="73">
        <f t="shared" si="40"/>
        <v>0</v>
      </c>
      <c r="AF110" s="73">
        <f t="shared" si="27"/>
        <v>0</v>
      </c>
      <c r="AG110" s="73">
        <f t="shared" si="28"/>
        <v>0</v>
      </c>
      <c r="AH110" s="73">
        <f t="shared" si="24"/>
        <v>0</v>
      </c>
      <c r="AI110" s="73">
        <f t="shared" si="25"/>
        <v>0</v>
      </c>
      <c r="AJ110" s="73">
        <f>SUMIF($D$7:$D$94,$V110,R$7:R$95)</f>
        <v>0</v>
      </c>
      <c r="AK110" s="73">
        <f>SUMIF($D$7:$D$94,$V110,S$7:S$95)</f>
        <v>0</v>
      </c>
    </row>
    <row r="111" spans="19:37" ht="33" customHeight="1">
      <c r="S111" s="92"/>
      <c r="T111"/>
      <c r="U111" s="159"/>
      <c r="V111" s="65" t="s">
        <v>102</v>
      </c>
      <c r="W111" s="65">
        <f t="shared" ref="W111:AD111" si="41">SUM(W109:W110)</f>
        <v>0</v>
      </c>
      <c r="X111" s="65">
        <f t="shared" si="41"/>
        <v>0</v>
      </c>
      <c r="Y111" s="74">
        <f t="shared" si="41"/>
        <v>0</v>
      </c>
      <c r="Z111" s="74">
        <f t="shared" si="41"/>
        <v>0</v>
      </c>
      <c r="AA111" s="74">
        <f t="shared" ref="AA111" si="42">SUM(AA109:AA110)</f>
        <v>0</v>
      </c>
      <c r="AB111" s="74">
        <f t="shared" si="26"/>
        <v>0</v>
      </c>
      <c r="AC111" s="74">
        <f t="shared" si="41"/>
        <v>0</v>
      </c>
      <c r="AD111" s="74">
        <f t="shared" si="41"/>
        <v>0</v>
      </c>
      <c r="AE111" s="74">
        <f t="shared" ref="AE111" si="43">SUM(AE109:AE110)</f>
        <v>0</v>
      </c>
      <c r="AF111" s="74">
        <f t="shared" si="27"/>
        <v>0</v>
      </c>
      <c r="AG111" s="74">
        <f t="shared" si="28"/>
        <v>0</v>
      </c>
      <c r="AH111" s="74">
        <f t="shared" si="24"/>
        <v>0</v>
      </c>
      <c r="AI111" s="74">
        <f t="shared" si="25"/>
        <v>0</v>
      </c>
      <c r="AJ111" s="74">
        <f t="shared" ref="AJ111:AK111" si="44">SUM(AJ109:AJ110)</f>
        <v>0</v>
      </c>
      <c r="AK111" s="74">
        <f t="shared" si="44"/>
        <v>0</v>
      </c>
    </row>
    <row r="112" spans="19:37" ht="33" customHeight="1">
      <c r="S112" s="92"/>
      <c r="T112"/>
      <c r="U112" s="159" t="s">
        <v>106</v>
      </c>
      <c r="V112" s="4" t="s">
        <v>116</v>
      </c>
      <c r="W112" s="4">
        <f>COUNTIF(B:Q,V112)</f>
        <v>0</v>
      </c>
      <c r="X112" s="4">
        <f t="shared" ref="X112:AA114" si="45">SUMIF($D$7:$D$94,$V112,F$7:F$95)</f>
        <v>0</v>
      </c>
      <c r="Y112" s="73">
        <f t="shared" si="45"/>
        <v>0</v>
      </c>
      <c r="Z112" s="73">
        <f t="shared" si="45"/>
        <v>0</v>
      </c>
      <c r="AA112" s="73">
        <f t="shared" si="45"/>
        <v>0</v>
      </c>
      <c r="AB112" s="73">
        <f t="shared" si="26"/>
        <v>0</v>
      </c>
      <c r="AC112" s="73">
        <f t="shared" ref="AC112:AE114" si="46">SUMIF($D$7:$D$94,$V112,K$7:K$95)</f>
        <v>0</v>
      </c>
      <c r="AD112" s="73">
        <f t="shared" si="46"/>
        <v>0</v>
      </c>
      <c r="AE112" s="73">
        <f t="shared" si="46"/>
        <v>0</v>
      </c>
      <c r="AF112" s="73">
        <f t="shared" si="27"/>
        <v>0</v>
      </c>
      <c r="AG112" s="73">
        <f t="shared" si="28"/>
        <v>0</v>
      </c>
      <c r="AH112" s="73">
        <f t="shared" si="24"/>
        <v>0</v>
      </c>
      <c r="AI112" s="73">
        <f t="shared" si="25"/>
        <v>0</v>
      </c>
      <c r="AJ112" s="73">
        <f t="shared" ref="AJ112:AK114" si="47">SUMIF($D$7:$D$94,$V112,R$7:R$95)</f>
        <v>0</v>
      </c>
      <c r="AK112" s="73">
        <f t="shared" si="47"/>
        <v>0</v>
      </c>
    </row>
    <row r="113" spans="19:37" ht="33" customHeight="1">
      <c r="S113" s="92"/>
      <c r="T113"/>
      <c r="U113" s="159"/>
      <c r="V113" s="4" t="s">
        <v>117</v>
      </c>
      <c r="W113" s="4">
        <f>COUNTIF(B:Q,V113)</f>
        <v>0</v>
      </c>
      <c r="X113" s="4">
        <f t="shared" si="45"/>
        <v>0</v>
      </c>
      <c r="Y113" s="73">
        <f t="shared" si="45"/>
        <v>0</v>
      </c>
      <c r="Z113" s="73">
        <f t="shared" si="45"/>
        <v>0</v>
      </c>
      <c r="AA113" s="73">
        <f t="shared" si="45"/>
        <v>0</v>
      </c>
      <c r="AB113" s="73">
        <f t="shared" si="26"/>
        <v>0</v>
      </c>
      <c r="AC113" s="73">
        <f t="shared" si="46"/>
        <v>0</v>
      </c>
      <c r="AD113" s="73">
        <f t="shared" si="46"/>
        <v>0</v>
      </c>
      <c r="AE113" s="73">
        <f t="shared" si="46"/>
        <v>0</v>
      </c>
      <c r="AF113" s="73">
        <f t="shared" si="27"/>
        <v>0</v>
      </c>
      <c r="AG113" s="73">
        <f t="shared" si="28"/>
        <v>0</v>
      </c>
      <c r="AH113" s="73">
        <f t="shared" si="24"/>
        <v>0</v>
      </c>
      <c r="AI113" s="73">
        <f t="shared" si="25"/>
        <v>0</v>
      </c>
      <c r="AJ113" s="73">
        <f t="shared" si="47"/>
        <v>0</v>
      </c>
      <c r="AK113" s="73">
        <f t="shared" si="47"/>
        <v>0</v>
      </c>
    </row>
    <row r="114" spans="19:37" ht="33" customHeight="1">
      <c r="S114" s="92"/>
      <c r="T114"/>
      <c r="U114" s="159"/>
      <c r="V114" s="4" t="s">
        <v>118</v>
      </c>
      <c r="W114" s="4">
        <f>COUNTIF(B:Q,V114)</f>
        <v>0</v>
      </c>
      <c r="X114" s="4">
        <f t="shared" si="45"/>
        <v>0</v>
      </c>
      <c r="Y114" s="73">
        <f t="shared" si="45"/>
        <v>0</v>
      </c>
      <c r="Z114" s="73">
        <f t="shared" si="45"/>
        <v>0</v>
      </c>
      <c r="AA114" s="73">
        <f t="shared" si="45"/>
        <v>0</v>
      </c>
      <c r="AB114" s="73">
        <f t="shared" si="26"/>
        <v>0</v>
      </c>
      <c r="AC114" s="73">
        <f t="shared" si="46"/>
        <v>0</v>
      </c>
      <c r="AD114" s="73">
        <f t="shared" si="46"/>
        <v>0</v>
      </c>
      <c r="AE114" s="73">
        <f t="shared" si="46"/>
        <v>0</v>
      </c>
      <c r="AF114" s="73">
        <f t="shared" si="27"/>
        <v>0</v>
      </c>
      <c r="AG114" s="73">
        <f t="shared" si="28"/>
        <v>0</v>
      </c>
      <c r="AH114" s="73">
        <f t="shared" si="24"/>
        <v>0</v>
      </c>
      <c r="AI114" s="73">
        <f t="shared" si="25"/>
        <v>0</v>
      </c>
      <c r="AJ114" s="73">
        <f t="shared" si="47"/>
        <v>0</v>
      </c>
      <c r="AK114" s="73">
        <f t="shared" si="47"/>
        <v>0</v>
      </c>
    </row>
    <row r="115" spans="19:37" ht="33" customHeight="1">
      <c r="S115" s="92"/>
      <c r="T115"/>
      <c r="U115" s="159"/>
      <c r="V115" s="65" t="s">
        <v>102</v>
      </c>
      <c r="W115" s="65">
        <f>SUM(W112:W114)</f>
        <v>0</v>
      </c>
      <c r="X115" s="65">
        <f t="shared" ref="X115:AD115" si="48">SUM(X112:X114)</f>
        <v>0</v>
      </c>
      <c r="Y115" s="74">
        <f t="shared" si="48"/>
        <v>0</v>
      </c>
      <c r="Z115" s="74">
        <f t="shared" si="48"/>
        <v>0</v>
      </c>
      <c r="AA115" s="74">
        <f t="shared" ref="AA115" si="49">SUM(AA112:AA114)</f>
        <v>0</v>
      </c>
      <c r="AB115" s="74">
        <f t="shared" si="26"/>
        <v>0</v>
      </c>
      <c r="AC115" s="74">
        <f t="shared" si="48"/>
        <v>0</v>
      </c>
      <c r="AD115" s="74">
        <f t="shared" si="48"/>
        <v>0</v>
      </c>
      <c r="AE115" s="74">
        <f t="shared" ref="AE115" si="50">SUM(AE112:AE114)</f>
        <v>0</v>
      </c>
      <c r="AF115" s="74">
        <f t="shared" si="27"/>
        <v>0</v>
      </c>
      <c r="AG115" s="74">
        <f t="shared" si="28"/>
        <v>0</v>
      </c>
      <c r="AH115" s="74">
        <f t="shared" si="24"/>
        <v>0</v>
      </c>
      <c r="AI115" s="74">
        <f t="shared" si="25"/>
        <v>0</v>
      </c>
      <c r="AJ115" s="74">
        <f t="shared" ref="AJ115:AK115" si="51">SUM(AJ112:AJ114)</f>
        <v>0</v>
      </c>
      <c r="AK115" s="74">
        <f t="shared" si="51"/>
        <v>0</v>
      </c>
    </row>
    <row r="116" spans="19:37" ht="33" customHeight="1">
      <c r="S116" s="92"/>
      <c r="T116"/>
      <c r="U116" s="159" t="s">
        <v>104</v>
      </c>
      <c r="V116" s="4" t="s">
        <v>119</v>
      </c>
      <c r="W116" s="4">
        <f t="shared" ref="W116:W121" si="52">COUNTIF(B:Q,V116)</f>
        <v>0</v>
      </c>
      <c r="X116" s="4">
        <f t="shared" ref="X116:AA121" si="53">SUMIF($D$7:$D$94,$V116,F$7:F$95)</f>
        <v>0</v>
      </c>
      <c r="Y116" s="73">
        <f t="shared" si="53"/>
        <v>0</v>
      </c>
      <c r="Z116" s="73">
        <f t="shared" si="53"/>
        <v>0</v>
      </c>
      <c r="AA116" s="73">
        <f t="shared" si="53"/>
        <v>0</v>
      </c>
      <c r="AB116" s="73">
        <f t="shared" si="26"/>
        <v>0</v>
      </c>
      <c r="AC116" s="73">
        <f t="shared" ref="AC116:AE121" si="54">SUMIF($D$7:$D$94,$V116,K$7:K$95)</f>
        <v>0</v>
      </c>
      <c r="AD116" s="73">
        <f t="shared" si="54"/>
        <v>0</v>
      </c>
      <c r="AE116" s="73">
        <f t="shared" si="54"/>
        <v>0</v>
      </c>
      <c r="AF116" s="73">
        <f t="shared" si="27"/>
        <v>0</v>
      </c>
      <c r="AG116" s="73">
        <f t="shared" si="28"/>
        <v>0</v>
      </c>
      <c r="AH116" s="73">
        <f t="shared" si="24"/>
        <v>0</v>
      </c>
      <c r="AI116" s="73">
        <f t="shared" si="25"/>
        <v>0</v>
      </c>
      <c r="AJ116" s="73">
        <f t="shared" ref="AJ116:AK121" si="55">SUMIF($D$7:$D$94,$V116,R$7:R$95)</f>
        <v>0</v>
      </c>
      <c r="AK116" s="73">
        <f t="shared" si="55"/>
        <v>0</v>
      </c>
    </row>
    <row r="117" spans="19:37" ht="33" customHeight="1">
      <c r="S117" s="92"/>
      <c r="T117"/>
      <c r="U117" s="159"/>
      <c r="V117" s="4" t="s">
        <v>120</v>
      </c>
      <c r="W117" s="4">
        <f t="shared" si="52"/>
        <v>0</v>
      </c>
      <c r="X117" s="4">
        <f t="shared" si="53"/>
        <v>0</v>
      </c>
      <c r="Y117" s="73">
        <f t="shared" si="53"/>
        <v>0</v>
      </c>
      <c r="Z117" s="73">
        <f t="shared" si="53"/>
        <v>0</v>
      </c>
      <c r="AA117" s="73">
        <f t="shared" si="53"/>
        <v>0</v>
      </c>
      <c r="AB117" s="73">
        <f t="shared" si="26"/>
        <v>0</v>
      </c>
      <c r="AC117" s="73">
        <f t="shared" si="54"/>
        <v>0</v>
      </c>
      <c r="AD117" s="73">
        <f t="shared" si="54"/>
        <v>0</v>
      </c>
      <c r="AE117" s="73">
        <f t="shared" si="54"/>
        <v>0</v>
      </c>
      <c r="AF117" s="73">
        <f t="shared" si="27"/>
        <v>0</v>
      </c>
      <c r="AG117" s="73">
        <f t="shared" si="28"/>
        <v>0</v>
      </c>
      <c r="AH117" s="73">
        <f t="shared" si="24"/>
        <v>0</v>
      </c>
      <c r="AI117" s="73">
        <f t="shared" si="25"/>
        <v>0</v>
      </c>
      <c r="AJ117" s="73">
        <f t="shared" si="55"/>
        <v>0</v>
      </c>
      <c r="AK117" s="73">
        <f t="shared" si="55"/>
        <v>0</v>
      </c>
    </row>
    <row r="118" spans="19:37" ht="33" customHeight="1">
      <c r="S118" s="92"/>
      <c r="T118"/>
      <c r="U118" s="159"/>
      <c r="V118" s="4" t="s">
        <v>121</v>
      </c>
      <c r="W118" s="4">
        <f t="shared" si="52"/>
        <v>0</v>
      </c>
      <c r="X118" s="4">
        <f t="shared" si="53"/>
        <v>0</v>
      </c>
      <c r="Y118" s="73">
        <f t="shared" si="53"/>
        <v>0</v>
      </c>
      <c r="Z118" s="73">
        <f t="shared" si="53"/>
        <v>0</v>
      </c>
      <c r="AA118" s="73">
        <f t="shared" si="53"/>
        <v>0</v>
      </c>
      <c r="AB118" s="73">
        <f t="shared" si="26"/>
        <v>0</v>
      </c>
      <c r="AC118" s="73">
        <f t="shared" si="54"/>
        <v>0</v>
      </c>
      <c r="AD118" s="73">
        <f t="shared" si="54"/>
        <v>0</v>
      </c>
      <c r="AE118" s="73">
        <f t="shared" si="54"/>
        <v>0</v>
      </c>
      <c r="AF118" s="73">
        <f t="shared" si="27"/>
        <v>0</v>
      </c>
      <c r="AG118" s="73">
        <f t="shared" si="28"/>
        <v>0</v>
      </c>
      <c r="AH118" s="73">
        <f t="shared" si="24"/>
        <v>0</v>
      </c>
      <c r="AI118" s="73">
        <f t="shared" si="25"/>
        <v>0</v>
      </c>
      <c r="AJ118" s="73">
        <f t="shared" si="55"/>
        <v>0</v>
      </c>
      <c r="AK118" s="73">
        <f t="shared" si="55"/>
        <v>0</v>
      </c>
    </row>
    <row r="119" spans="19:37" ht="33" customHeight="1">
      <c r="S119" s="92"/>
      <c r="T119"/>
      <c r="U119" s="159"/>
      <c r="V119" s="4" t="s">
        <v>122</v>
      </c>
      <c r="W119" s="4">
        <f t="shared" si="52"/>
        <v>0</v>
      </c>
      <c r="X119" s="4">
        <f t="shared" si="53"/>
        <v>0</v>
      </c>
      <c r="Y119" s="73">
        <f t="shared" si="53"/>
        <v>0</v>
      </c>
      <c r="Z119" s="73">
        <f t="shared" si="53"/>
        <v>0</v>
      </c>
      <c r="AA119" s="73">
        <f t="shared" si="53"/>
        <v>0</v>
      </c>
      <c r="AB119" s="73">
        <f t="shared" si="26"/>
        <v>0</v>
      </c>
      <c r="AC119" s="73">
        <f t="shared" si="54"/>
        <v>0</v>
      </c>
      <c r="AD119" s="73">
        <f t="shared" si="54"/>
        <v>0</v>
      </c>
      <c r="AE119" s="73">
        <f t="shared" si="54"/>
        <v>0</v>
      </c>
      <c r="AF119" s="73">
        <f t="shared" si="27"/>
        <v>0</v>
      </c>
      <c r="AG119" s="73">
        <f t="shared" si="28"/>
        <v>0</v>
      </c>
      <c r="AH119" s="73">
        <f t="shared" si="24"/>
        <v>0</v>
      </c>
      <c r="AI119" s="73">
        <f t="shared" si="25"/>
        <v>0</v>
      </c>
      <c r="AJ119" s="73">
        <f t="shared" si="55"/>
        <v>0</v>
      </c>
      <c r="AK119" s="73">
        <f t="shared" si="55"/>
        <v>0</v>
      </c>
    </row>
    <row r="120" spans="19:37" ht="33" customHeight="1">
      <c r="S120" s="92"/>
      <c r="T120"/>
      <c r="U120" s="159"/>
      <c r="V120" s="4" t="s">
        <v>123</v>
      </c>
      <c r="W120" s="4">
        <f t="shared" si="52"/>
        <v>0</v>
      </c>
      <c r="X120" s="4">
        <f t="shared" si="53"/>
        <v>0</v>
      </c>
      <c r="Y120" s="73">
        <f t="shared" si="53"/>
        <v>0</v>
      </c>
      <c r="Z120" s="73">
        <f t="shared" si="53"/>
        <v>0</v>
      </c>
      <c r="AA120" s="73">
        <f t="shared" si="53"/>
        <v>0</v>
      </c>
      <c r="AB120" s="73">
        <f t="shared" si="26"/>
        <v>0</v>
      </c>
      <c r="AC120" s="73">
        <f t="shared" si="54"/>
        <v>0</v>
      </c>
      <c r="AD120" s="73">
        <f t="shared" si="54"/>
        <v>0</v>
      </c>
      <c r="AE120" s="73">
        <f t="shared" si="54"/>
        <v>0</v>
      </c>
      <c r="AF120" s="73">
        <f t="shared" si="27"/>
        <v>0</v>
      </c>
      <c r="AG120" s="73">
        <f t="shared" si="28"/>
        <v>0</v>
      </c>
      <c r="AH120" s="73">
        <f t="shared" si="24"/>
        <v>0</v>
      </c>
      <c r="AI120" s="73">
        <f t="shared" si="25"/>
        <v>0</v>
      </c>
      <c r="AJ120" s="73">
        <f t="shared" si="55"/>
        <v>0</v>
      </c>
      <c r="AK120" s="73">
        <f t="shared" si="55"/>
        <v>0</v>
      </c>
    </row>
    <row r="121" spans="19:37" ht="33" customHeight="1">
      <c r="S121" s="92"/>
      <c r="T121"/>
      <c r="U121" s="159"/>
      <c r="V121" s="4" t="s">
        <v>124</v>
      </c>
      <c r="W121" s="4">
        <f t="shared" si="52"/>
        <v>0</v>
      </c>
      <c r="X121" s="4">
        <f t="shared" si="53"/>
        <v>0</v>
      </c>
      <c r="Y121" s="73">
        <f t="shared" si="53"/>
        <v>0</v>
      </c>
      <c r="Z121" s="73">
        <f t="shared" si="53"/>
        <v>0</v>
      </c>
      <c r="AA121" s="73">
        <f t="shared" si="53"/>
        <v>0</v>
      </c>
      <c r="AB121" s="73">
        <f t="shared" si="26"/>
        <v>0</v>
      </c>
      <c r="AC121" s="73">
        <f t="shared" si="54"/>
        <v>0</v>
      </c>
      <c r="AD121" s="73">
        <f t="shared" si="54"/>
        <v>0</v>
      </c>
      <c r="AE121" s="73">
        <f t="shared" si="54"/>
        <v>0</v>
      </c>
      <c r="AF121" s="73">
        <f t="shared" si="27"/>
        <v>0</v>
      </c>
      <c r="AG121" s="73">
        <f t="shared" si="28"/>
        <v>0</v>
      </c>
      <c r="AH121" s="73">
        <f t="shared" si="24"/>
        <v>0</v>
      </c>
      <c r="AI121" s="73">
        <f t="shared" si="25"/>
        <v>0</v>
      </c>
      <c r="AJ121" s="73">
        <f t="shared" si="55"/>
        <v>0</v>
      </c>
      <c r="AK121" s="73">
        <f t="shared" si="55"/>
        <v>0</v>
      </c>
    </row>
    <row r="122" spans="19:37" ht="33" customHeight="1">
      <c r="S122" s="92"/>
      <c r="T122"/>
      <c r="U122" s="159"/>
      <c r="V122" s="65" t="s">
        <v>102</v>
      </c>
      <c r="W122" s="65">
        <f>SUM(W116:W121)</f>
        <v>0</v>
      </c>
      <c r="X122" s="65">
        <f t="shared" ref="X122:AD122" si="56">SUM(X116:X121)</f>
        <v>0</v>
      </c>
      <c r="Y122" s="74">
        <f t="shared" si="56"/>
        <v>0</v>
      </c>
      <c r="Z122" s="74">
        <f t="shared" si="56"/>
        <v>0</v>
      </c>
      <c r="AA122" s="74">
        <f t="shared" ref="AA122" si="57">SUM(AA116:AA121)</f>
        <v>0</v>
      </c>
      <c r="AB122" s="74">
        <f t="shared" si="26"/>
        <v>0</v>
      </c>
      <c r="AC122" s="74">
        <f t="shared" si="56"/>
        <v>0</v>
      </c>
      <c r="AD122" s="74">
        <f t="shared" si="56"/>
        <v>0</v>
      </c>
      <c r="AE122" s="74">
        <f t="shared" ref="AE122" si="58">SUM(AE116:AE121)</f>
        <v>0</v>
      </c>
      <c r="AF122" s="74">
        <f t="shared" si="27"/>
        <v>0</v>
      </c>
      <c r="AG122" s="74">
        <f t="shared" si="28"/>
        <v>0</v>
      </c>
      <c r="AH122" s="74">
        <f t="shared" si="24"/>
        <v>0</v>
      </c>
      <c r="AI122" s="74">
        <f t="shared" si="25"/>
        <v>0</v>
      </c>
      <c r="AJ122" s="74">
        <f t="shared" ref="AJ122:AK122" si="59">SUM(AJ116:AJ121)</f>
        <v>0</v>
      </c>
      <c r="AK122" s="74">
        <f t="shared" si="59"/>
        <v>0</v>
      </c>
    </row>
    <row r="123" spans="19:37" ht="33" customHeight="1">
      <c r="S123" s="92"/>
      <c r="T123"/>
      <c r="U123" s="165" t="s">
        <v>107</v>
      </c>
      <c r="V123" s="4" t="s">
        <v>125</v>
      </c>
      <c r="W123" s="4">
        <f>COUNTIF(B:Q,V123)</f>
        <v>0</v>
      </c>
      <c r="X123" s="4">
        <f t="shared" ref="X123:AA124" si="60">SUMIF($D$7:$D$94,$V123,F$7:F$95)</f>
        <v>0</v>
      </c>
      <c r="Y123" s="73">
        <f t="shared" si="60"/>
        <v>0</v>
      </c>
      <c r="Z123" s="73">
        <f t="shared" si="60"/>
        <v>0</v>
      </c>
      <c r="AA123" s="73">
        <f t="shared" si="60"/>
        <v>0</v>
      </c>
      <c r="AB123" s="73">
        <f t="shared" si="26"/>
        <v>0</v>
      </c>
      <c r="AC123" s="73">
        <f t="shared" ref="AC123:AE124" si="61">SUMIF($D$7:$D$94,$V123,K$7:K$95)</f>
        <v>0</v>
      </c>
      <c r="AD123" s="73">
        <f t="shared" si="61"/>
        <v>0</v>
      </c>
      <c r="AE123" s="73">
        <f t="shared" si="61"/>
        <v>0</v>
      </c>
      <c r="AF123" s="73">
        <f t="shared" si="27"/>
        <v>0</v>
      </c>
      <c r="AG123" s="73">
        <f t="shared" si="28"/>
        <v>0</v>
      </c>
      <c r="AH123" s="73">
        <f t="shared" si="24"/>
        <v>0</v>
      </c>
      <c r="AI123" s="73">
        <f t="shared" si="25"/>
        <v>0</v>
      </c>
      <c r="AJ123" s="73">
        <f>SUMIF($D$7:$D$94,$V123,R$7:R$95)</f>
        <v>0</v>
      </c>
      <c r="AK123" s="73">
        <f>SUMIF($D$7:$D$94,$V123,S$7:S$95)</f>
        <v>0</v>
      </c>
    </row>
    <row r="124" spans="19:37" ht="33" customHeight="1">
      <c r="S124" s="92"/>
      <c r="T124"/>
      <c r="U124" s="234"/>
      <c r="V124" s="4" t="s">
        <v>126</v>
      </c>
      <c r="W124" s="4">
        <f>COUNTIF(B:Q,V124)</f>
        <v>0</v>
      </c>
      <c r="X124" s="4">
        <f t="shared" si="60"/>
        <v>0</v>
      </c>
      <c r="Y124" s="73">
        <f t="shared" si="60"/>
        <v>0</v>
      </c>
      <c r="Z124" s="73">
        <f t="shared" si="60"/>
        <v>0</v>
      </c>
      <c r="AA124" s="73">
        <f t="shared" si="60"/>
        <v>0</v>
      </c>
      <c r="AB124" s="73">
        <f t="shared" si="26"/>
        <v>0</v>
      </c>
      <c r="AC124" s="73">
        <f t="shared" si="61"/>
        <v>0</v>
      </c>
      <c r="AD124" s="73">
        <f t="shared" si="61"/>
        <v>0</v>
      </c>
      <c r="AE124" s="73">
        <f t="shared" si="61"/>
        <v>0</v>
      </c>
      <c r="AF124" s="73">
        <f t="shared" si="27"/>
        <v>0</v>
      </c>
      <c r="AG124" s="73">
        <f t="shared" si="28"/>
        <v>0</v>
      </c>
      <c r="AH124" s="73">
        <f t="shared" si="24"/>
        <v>0</v>
      </c>
      <c r="AI124" s="73">
        <f t="shared" si="25"/>
        <v>0</v>
      </c>
      <c r="AJ124" s="73">
        <f>SUMIF($D$7:$D$94,$V124,R$7:R$95)</f>
        <v>0</v>
      </c>
      <c r="AK124" s="73">
        <f>SUMIF($D$7:$D$94,$V124,S$7:S$95)</f>
        <v>0</v>
      </c>
    </row>
    <row r="125" spans="19:37" ht="33" customHeight="1">
      <c r="S125" s="92"/>
      <c r="T125"/>
      <c r="U125" s="241"/>
      <c r="V125" s="65" t="s">
        <v>102</v>
      </c>
      <c r="W125" s="65">
        <f>SUM(W123:W124)</f>
        <v>0</v>
      </c>
      <c r="X125" s="65">
        <f t="shared" ref="X125:AD125" si="62">SUM(X123:X124)</f>
        <v>0</v>
      </c>
      <c r="Y125" s="74">
        <f t="shared" si="62"/>
        <v>0</v>
      </c>
      <c r="Z125" s="74">
        <f t="shared" si="62"/>
        <v>0</v>
      </c>
      <c r="AA125" s="74">
        <f t="shared" ref="AA125" si="63">SUM(AA123:AA124)</f>
        <v>0</v>
      </c>
      <c r="AB125" s="74">
        <f t="shared" si="26"/>
        <v>0</v>
      </c>
      <c r="AC125" s="74">
        <f t="shared" si="62"/>
        <v>0</v>
      </c>
      <c r="AD125" s="74">
        <f t="shared" si="62"/>
        <v>0</v>
      </c>
      <c r="AE125" s="74">
        <f t="shared" ref="AE125" si="64">SUM(AE123:AE124)</f>
        <v>0</v>
      </c>
      <c r="AF125" s="74">
        <f t="shared" si="27"/>
        <v>0</v>
      </c>
      <c r="AG125" s="74">
        <f t="shared" si="28"/>
        <v>0</v>
      </c>
      <c r="AH125" s="74">
        <f t="shared" si="24"/>
        <v>0</v>
      </c>
      <c r="AI125" s="74">
        <f t="shared" si="25"/>
        <v>0</v>
      </c>
      <c r="AJ125" s="74">
        <f t="shared" ref="AJ125:AK125" si="65">SUM(AJ123:AJ124)</f>
        <v>0</v>
      </c>
      <c r="AK125" s="74">
        <f t="shared" si="65"/>
        <v>0</v>
      </c>
    </row>
    <row r="126" spans="19:37" ht="33" customHeight="1">
      <c r="S126" s="92"/>
      <c r="T126"/>
      <c r="U126" s="203" t="s">
        <v>108</v>
      </c>
      <c r="V126" s="4" t="s">
        <v>127</v>
      </c>
      <c r="W126" s="4">
        <f>COUNTIF(B:Q,V126)</f>
        <v>0</v>
      </c>
      <c r="X126" s="4">
        <f>SUMIF($D$7:$D$94,$V126,F$7:F$95)</f>
        <v>0</v>
      </c>
      <c r="Y126" s="73">
        <f>SUMIF($D$7:$D$94,$V126,G$7:G$95)</f>
        <v>0</v>
      </c>
      <c r="Z126" s="73">
        <f>SUMIF($D$7:$D$94,$V126,H$7:H$95)</f>
        <v>0</v>
      </c>
      <c r="AA126" s="73">
        <f>SUMIF($D$7:$D$94,$V126,I$7:I$95)</f>
        <v>0</v>
      </c>
      <c r="AB126" s="73">
        <f t="shared" si="26"/>
        <v>0</v>
      </c>
      <c r="AC126" s="73">
        <f>SUMIF($D$7:$D$94,$V126,K$7:K$95)</f>
        <v>0</v>
      </c>
      <c r="AD126" s="73">
        <f>SUMIF($D$7:$D$94,$V126,L$7:L$95)</f>
        <v>0</v>
      </c>
      <c r="AE126" s="73">
        <f>SUMIF($D$7:$D$94,$V126,M$7:M$95)</f>
        <v>0</v>
      </c>
      <c r="AF126" s="73">
        <f t="shared" si="27"/>
        <v>0</v>
      </c>
      <c r="AG126" s="73">
        <f t="shared" si="28"/>
        <v>0</v>
      </c>
      <c r="AH126" s="73">
        <f t="shared" si="24"/>
        <v>0</v>
      </c>
      <c r="AI126" s="73">
        <f t="shared" si="25"/>
        <v>0</v>
      </c>
      <c r="AJ126" s="73">
        <f>SUMIF($D$7:$D$94,$V126,R$7:R$95)</f>
        <v>0</v>
      </c>
      <c r="AK126" s="73">
        <f>SUMIF($D$7:$D$94,$V126,S$7:S$95)</f>
        <v>0</v>
      </c>
    </row>
    <row r="127" spans="19:37" ht="33" customHeight="1">
      <c r="S127" s="92"/>
      <c r="T127"/>
      <c r="U127" s="242"/>
      <c r="V127" s="65" t="s">
        <v>102</v>
      </c>
      <c r="W127" s="65">
        <f>W126</f>
        <v>0</v>
      </c>
      <c r="X127" s="65">
        <f t="shared" ref="X127:AD127" si="66">X126</f>
        <v>0</v>
      </c>
      <c r="Y127" s="69">
        <f t="shared" si="66"/>
        <v>0</v>
      </c>
      <c r="Z127" s="69">
        <f t="shared" si="66"/>
        <v>0</v>
      </c>
      <c r="AA127" s="69">
        <f t="shared" ref="AA127" si="67">AA126</f>
        <v>0</v>
      </c>
      <c r="AB127" s="69">
        <f t="shared" si="26"/>
        <v>0</v>
      </c>
      <c r="AC127" s="69">
        <f t="shared" si="66"/>
        <v>0</v>
      </c>
      <c r="AD127" s="69">
        <f t="shared" si="66"/>
        <v>0</v>
      </c>
      <c r="AE127" s="69">
        <f t="shared" ref="AE127" si="68">AE126</f>
        <v>0</v>
      </c>
      <c r="AF127" s="69">
        <f t="shared" si="27"/>
        <v>0</v>
      </c>
      <c r="AG127" s="69">
        <f t="shared" si="28"/>
        <v>0</v>
      </c>
      <c r="AH127" s="69">
        <f t="shared" si="24"/>
        <v>0</v>
      </c>
      <c r="AI127" s="69">
        <f t="shared" si="25"/>
        <v>0</v>
      </c>
      <c r="AJ127" s="69">
        <f t="shared" ref="AJ127:AK127" si="69">AJ126</f>
        <v>0</v>
      </c>
      <c r="AK127" s="69">
        <f t="shared" si="69"/>
        <v>0</v>
      </c>
    </row>
    <row r="128" spans="19:37" ht="33" customHeight="1">
      <c r="S128" s="92"/>
      <c r="T128"/>
      <c r="U128" s="239" t="s">
        <v>55</v>
      </c>
      <c r="V128" s="240"/>
      <c r="W128" s="64">
        <f>SUM(W105,W108,W111,W115,W122,W125,W127)</f>
        <v>0</v>
      </c>
      <c r="X128" s="64">
        <f t="shared" ref="X128:AI128" si="70">SUM(X105,X108,X111,X115,X122,X125,X127)</f>
        <v>0</v>
      </c>
      <c r="Y128" s="66">
        <f t="shared" si="70"/>
        <v>0</v>
      </c>
      <c r="Z128" s="66">
        <f t="shared" si="70"/>
        <v>0</v>
      </c>
      <c r="AA128" s="66">
        <f t="shared" ref="AA128" si="71">SUM(AA105,AA108,AA111,AA115,AA122,AA125,AA127)</f>
        <v>0</v>
      </c>
      <c r="AB128" s="66">
        <f t="shared" si="26"/>
        <v>0</v>
      </c>
      <c r="AC128" s="66">
        <f t="shared" si="70"/>
        <v>0</v>
      </c>
      <c r="AD128" s="66">
        <f t="shared" si="70"/>
        <v>0</v>
      </c>
      <c r="AE128" s="66">
        <f t="shared" ref="AE128" si="72">SUM(AE105,AE108,AE111,AE115,AE122,AE125,AE127)</f>
        <v>0</v>
      </c>
      <c r="AF128" s="66">
        <f t="shared" si="27"/>
        <v>0</v>
      </c>
      <c r="AG128" s="66">
        <f t="shared" si="70"/>
        <v>0</v>
      </c>
      <c r="AH128" s="66">
        <f t="shared" si="70"/>
        <v>0</v>
      </c>
      <c r="AI128" s="66">
        <f t="shared" si="70"/>
        <v>0</v>
      </c>
      <c r="AJ128" s="66">
        <f t="shared" ref="AJ128:AK128" si="73">SUM(AJ105,AJ108,AJ111,AJ115,AJ122,AJ125,AJ127)</f>
        <v>0</v>
      </c>
      <c r="AK128" s="66">
        <f t="shared" si="73"/>
        <v>0</v>
      </c>
    </row>
  </sheetData>
  <mergeCells count="38">
    <mergeCell ref="B84:B94"/>
    <mergeCell ref="B95:E95"/>
    <mergeCell ref="D4:D6"/>
    <mergeCell ref="B18:B28"/>
    <mergeCell ref="B29:B39"/>
    <mergeCell ref="B40:B50"/>
    <mergeCell ref="B51:B61"/>
    <mergeCell ref="B62:B72"/>
    <mergeCell ref="E4:E6"/>
    <mergeCell ref="F4:F6"/>
    <mergeCell ref="G4:Q4"/>
    <mergeCell ref="G5:J5"/>
    <mergeCell ref="K5:N5"/>
    <mergeCell ref="O5:Q5"/>
    <mergeCell ref="U128:V128"/>
    <mergeCell ref="U123:U125"/>
    <mergeCell ref="U126:U127"/>
    <mergeCell ref="U103:U105"/>
    <mergeCell ref="U106:U108"/>
    <mergeCell ref="U109:U111"/>
    <mergeCell ref="U112:U115"/>
    <mergeCell ref="U116:U122"/>
    <mergeCell ref="Y101:AB101"/>
    <mergeCell ref="AC101:AF101"/>
    <mergeCell ref="AG101:AI101"/>
    <mergeCell ref="B2:S2"/>
    <mergeCell ref="AJ100:AK100"/>
    <mergeCell ref="U98:AK98"/>
    <mergeCell ref="X100:X102"/>
    <mergeCell ref="V100:V102"/>
    <mergeCell ref="U100:U102"/>
    <mergeCell ref="Y100:AI100"/>
    <mergeCell ref="R4:S4"/>
    <mergeCell ref="B73:B83"/>
    <mergeCell ref="B4:B6"/>
    <mergeCell ref="C4:C6"/>
    <mergeCell ref="B7:B17"/>
    <mergeCell ref="W100:W102"/>
  </mergeCells>
  <phoneticPr fontId="1"/>
  <pageMargins left="0.51181102362204722" right="0.39370078740157483" top="0.74803149606299213" bottom="0.74803149606299213" header="0.31496062992125984" footer="0.31496062992125984"/>
  <pageSetup paperSize="9" scale="50" fitToHeight="0" orientation="landscape" r:id="rId1"/>
  <rowBreaks count="1" manualBreakCount="1">
    <brk id="50" max="16383" man="1"/>
  </rowBreaks>
  <ignoredErrors>
    <ignoredError sqref="AJ105:AK125 G17:H17 W105:Z125 AC105:AD125"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地域再生協（入力sheet）</vt:lpstr>
      <vt:lpstr>地域再生協（振込先情報）</vt:lpstr>
      <vt:lpstr>地域再生協（まとめsheet）</vt:lpstr>
      <vt:lpstr>県再生協（まとめsheet） </vt:lpstr>
      <vt:lpstr>'県再生協（まとめsheet） '!Print_Area</vt:lpstr>
      <vt:lpstr>'地域再生協（まとめsheet）'!Print_Area</vt:lpstr>
      <vt:lpstr>'地域再生協（振込先情報）'!Print_Area</vt:lpstr>
      <vt:lpstr>'地域再生協（入力sheet）'!Print_Area</vt:lpstr>
      <vt:lpstr>'県再生協（まとめsheet） '!Print_Titles</vt:lpstr>
      <vt:lpstr>'地域再生協（振込先情報）'!Print_Titles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築城 努</dc:creator>
  <cp:lastModifiedBy>築城 努</cp:lastModifiedBy>
  <cp:lastPrinted>2022-10-21T00:47:47Z</cp:lastPrinted>
  <dcterms:created xsi:type="dcterms:W3CDTF">2022-08-25T05:48:06Z</dcterms:created>
  <dcterms:modified xsi:type="dcterms:W3CDTF">2022-10-21T00:53:28Z</dcterms:modified>
</cp:coreProperties>
</file>