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15" yWindow="1815" windowWidth="17670" windowHeight="13470"/>
  </bookViews>
  <sheets>
    <sheet name="入札内訳書" sheetId="1" r:id="rId1"/>
  </sheets>
  <definedNames>
    <definedName name="_xlnm.Print_Area" localSheetId="0">入札内訳書!$A$1:$Q$31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<sst xmlns="http://schemas.openxmlformats.org/spreadsheetml/2006/main" xmlns:r="http://schemas.openxmlformats.org/officeDocument/2006/relationships" count="52" uniqueCount="52">
  <si>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万</t>
    <rPh sb="0" eb="1">
      <t>マン</t>
    </rPh>
    <phoneticPr fontId="1"/>
  </si>
  <si>
    <t>円</t>
    <rPh sb="0" eb="1">
      <t>エン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</si>
  <si>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</si>
  <si>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億</t>
    <rPh sb="0" eb="1">
      <t>オク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</si>
  <si>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</si>
  <si>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</si>
  <si>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</si>
  <si>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</si>
  <si>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</si>
  <si>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内　　  訳</t>
    <rPh sb="0" eb="1">
      <t>ウチ</t>
    </rPh>
    <rPh sb="5" eb="6">
      <t>ヤク</t>
    </rPh>
    <phoneticPr fontId="1"/>
  </si>
  <si>
    <t>㊞</t>
  </si>
  <si>
    <t>工事原価</t>
    <rPh sb="0" eb="2">
      <t>コウジ</t>
    </rPh>
    <rPh sb="2" eb="4">
      <t>ゲンカ</t>
    </rPh>
    <phoneticPr fontId="1"/>
  </si>
  <si>
    <t>うち労務費</t>
    <rPh sb="2" eb="5">
      <t>ロウムヒ</t>
    </rPh>
    <phoneticPr fontId="1"/>
  </si>
  <si>
    <t>殿</t>
    <rPh sb="0" eb="1">
      <t>トノ</t>
    </rPh>
    <phoneticPr fontId="1"/>
  </si>
  <si>
    <t>Ｃ</t>
  </si>
  <si>
    <t>住　　　　所</t>
    <rPh sb="0" eb="1">
      <t>ジュウ</t>
    </rPh>
    <rPh sb="5" eb="6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</si>
  <si>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</si>
  <si>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D</t>
  </si>
  <si>
    <t>代表者名</t>
    <rPh sb="0" eb="3">
      <t>ダイヒョウシャ</t>
    </rPh>
    <rPh sb="3" eb="4">
      <t>ナ</t>
    </rPh>
    <phoneticPr fontId="1"/>
  </si>
  <si>
    <t>舗装</t>
    <rPh sb="0" eb="2">
      <t>ホソウ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</si>
  <si>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</si>
  <si>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</si>
  <si>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</si>
  <si>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現場管理費</t>
    <rPh sb="0" eb="2">
      <t>ゲンバ</t>
    </rPh>
    <rPh sb="2" eb="5">
      <t>カンリヒ</t>
    </rPh>
    <phoneticPr fontId="1"/>
  </si>
  <si>
    <t>c</t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</si>
  <si>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</si>
  <si>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A＋B＋C+D</t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</si>
  <si>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</si>
  <si>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</si>
  <si>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</si>
  <si>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武田　浩一</t>
    <rPh sb="0" eb="2">
      <t>タケダ</t>
    </rPh>
    <rPh sb="3" eb="5">
      <t>コウイチ</t>
    </rPh>
    <phoneticPr fontId="1"/>
  </si>
  <si>
    <t>直接工事費</t>
    <rPh sb="0" eb="2">
      <t>チョクセツ</t>
    </rPh>
    <rPh sb="2" eb="5">
      <t>コウジヒ</t>
    </rPh>
    <phoneticPr fontId="1"/>
  </si>
  <si>
    <t>A</t>
  </si>
  <si>
    <t>共通仮設費</t>
    <rPh sb="0" eb="5">
      <t>キョウツウカセツヒ</t>
    </rPh>
    <phoneticPr fontId="1"/>
  </si>
  <si>
    <t>a</t>
  </si>
  <si>
    <t>b</t>
  </si>
  <si>
    <t>廃棄</t>
    <rPh sb="0" eb="2">
      <t>ハイキ</t>
    </rPh>
    <phoneticPr fontId="1"/>
  </si>
  <si>
    <t>工事価格</t>
    <rPh sb="0" eb="2">
      <t>コウジ</t>
    </rPh>
    <rPh sb="2" eb="4">
      <t>カカク</t>
    </rPh>
    <phoneticPr fontId="1"/>
  </si>
  <si>
    <t>d</t>
  </si>
  <si>
    <t>うち材料費</t>
    <rPh sb="2" eb="5">
      <t>ザイリョウヒ</t>
    </rPh>
    <phoneticPr fontId="1"/>
  </si>
  <si>
    <t>Ｂ</t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</si>
  <si>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</si>
  <si>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道路補修</t>
    <rPh sb="0" eb="4">
      <t>ドウロホシュウ</t>
    </rPh>
    <phoneticPr fontId="1"/>
  </si>
  <si>
    <t>土木</t>
    <rPh sb="0" eb="2">
      <t>ドボク</t>
    </rPh>
    <phoneticPr fontId="1"/>
  </si>
  <si>
    <t>e</t>
  </si>
  <si>
    <t>A(a+b+c+d+e)</t>
  </si>
  <si>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</si>
  <si>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</si>
  <si>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A＋B＋C</t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</si>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</sst>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_ "/>
  </numFmts>
  <fonts count="10">
    <font>
      <sz val="11"/>
      <color theme="1"/>
      <name val="ＭＳ 明朝"/>
      <family val="1"/>
    </font>
    <font>
      <sz val="6"/>
      <color auto="1"/>
      <name val="ＭＳ 明朝"/>
      <family val="1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0"/>
      <color theme="1"/>
      <name val="ＭＳ 明朝"/>
      <family val="1"/>
    </font>
    <font>
      <b/>
      <sz val="12"/>
      <color theme="1"/>
      <name val="ＭＳ 明朝"/>
      <family val="1"/>
    </font>
    <font>
      <sz val="14"/>
      <color theme="1"/>
      <name val="ＭＳ 明朝"/>
      <family val="1"/>
    </font>
    <font>
      <sz val="6"/>
      <color theme="1"/>
      <name val="ＭＳ 明朝"/>
      <family val="1"/>
    </font>
    <font>
      <sz val="10"/>
      <color theme="2" tint="-0.25"/>
      <name val="ＭＳ 明朝"/>
      <family val="1"/>
    </font>
    <font>
      <sz val="9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top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6" fillId="0" borderId="9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9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inden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9" fillId="0" borderId="18" xfId="0" applyFont="1" applyBorder="1">
      <alignment vertical="center"/>
    </xf>
    <xf numFmtId="0" fontId="2" fillId="0" borderId="19" xfId="0" applyFont="1" applyBorder="1" applyAlignment="1" applyProtection="1">
      <alignment horizontal="left" vertical="top" indent="1"/>
      <protection locked="0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9" fillId="0" borderId="0" xfId="0" applyFont="1">
      <alignment vertical="center"/>
    </xf>
    <xf numFmtId="176" fontId="0" fillId="3" borderId="21" xfId="0" applyNumberFormat="1" applyFill="1" applyBorder="1" applyAlignment="1" applyProtection="1">
      <alignment horizontal="right" vertical="center"/>
      <protection locked="0"/>
    </xf>
    <xf numFmtId="176" fontId="0" fillId="3" borderId="22" xfId="0" applyNumberFormat="1" applyFill="1" applyBorder="1" applyAlignment="1" applyProtection="1">
      <alignment horizontal="right" vertical="center"/>
      <protection locked="0"/>
    </xf>
    <xf numFmtId="176" fontId="0" fillId="3" borderId="23" xfId="0" applyNumberFormat="1" applyFill="1" applyBorder="1" applyAlignment="1" applyProtection="1">
      <alignment horizontal="right" vertical="center"/>
      <protection locked="0"/>
    </xf>
    <xf numFmtId="176" fontId="0" fillId="3" borderId="24" xfId="0" applyNumberFormat="1" applyFill="1" applyBorder="1" applyAlignment="1" applyProtection="1">
      <alignment horizontal="right" vertical="center"/>
      <protection locked="0"/>
    </xf>
    <xf numFmtId="176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  <xf numFmtId="0" fontId="0" fillId="0" borderId="0" xfId="0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31"/>
  <sheetViews>
    <sheetView showGridLines="0" tabSelected="1" view="pageBreakPreview" zoomScaleSheetLayoutView="100" workbookViewId="0">
      <selection activeCell="B10" sqref="B10:E10"/>
    </sheetView>
  </sheetViews>
  <sheetFormatPr defaultRowHeight="14.4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 customWidth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 customWidth="1"/>
  </cols>
  <sheetData>
    <row r="1" spans="1:30" ht="22.5" customHeight="1">
      <c r="S1" s="62" t="s">
        <v>46</v>
      </c>
    </row>
    <row r="2" spans="1:30" ht="30" customHeight="1">
      <c r="A2" s="2" t="s">
        <v>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0" ht="30" customHeight="1">
      <c r="A3" s="3" t="s">
        <v>4</v>
      </c>
      <c r="B3" s="12"/>
      <c r="C3" s="22"/>
      <c r="D3" s="25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54"/>
    </row>
    <row r="4" spans="1:30" ht="30" hidden="1" customHeight="1">
      <c r="A4" s="3" t="s">
        <v>20</v>
      </c>
      <c r="B4" s="12"/>
      <c r="C4" s="22"/>
      <c r="D4" s="25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54"/>
    </row>
    <row r="5" spans="1:30" ht="22.5" customHeight="1">
      <c r="A5" s="4" t="s">
        <v>9</v>
      </c>
      <c r="B5" s="13"/>
      <c r="C5" s="13"/>
      <c r="D5" s="26"/>
      <c r="E5" s="28"/>
      <c r="F5" s="3" t="s">
        <v>8</v>
      </c>
      <c r="G5" s="12"/>
      <c r="H5" s="12"/>
      <c r="I5" s="12"/>
      <c r="J5" s="12"/>
      <c r="K5" s="12"/>
      <c r="L5" s="12"/>
      <c r="M5" s="12"/>
      <c r="N5" s="12"/>
      <c r="O5" s="12"/>
      <c r="P5" s="22"/>
      <c r="Q5" s="55" t="s">
        <v>28</v>
      </c>
    </row>
    <row r="6" spans="1:30" ht="15" customHeight="1">
      <c r="A6" s="5" t="s">
        <v>25</v>
      </c>
      <c r="B6" s="14"/>
      <c r="C6" s="14"/>
      <c r="D6" s="14"/>
      <c r="E6" s="29"/>
      <c r="F6" s="37" t="s">
        <v>6</v>
      </c>
      <c r="G6" s="40" t="s">
        <v>5</v>
      </c>
      <c r="H6" s="37" t="s">
        <v>3</v>
      </c>
      <c r="I6" s="43" t="s">
        <v>7</v>
      </c>
      <c r="J6" s="40" t="s">
        <v>6</v>
      </c>
      <c r="K6" s="48" t="s">
        <v>5</v>
      </c>
      <c r="L6" s="43" t="s">
        <v>0</v>
      </c>
      <c r="M6" s="51" t="s">
        <v>7</v>
      </c>
      <c r="N6" s="37" t="s">
        <v>6</v>
      </c>
      <c r="O6" s="43" t="s">
        <v>5</v>
      </c>
      <c r="P6" s="40" t="s">
        <v>1</v>
      </c>
      <c r="Q6" s="56"/>
    </row>
    <row r="7" spans="1:30" ht="24.75" customHeight="1">
      <c r="A7" s="6" t="s">
        <v>42</v>
      </c>
      <c r="B7" s="15"/>
      <c r="C7" s="15"/>
      <c r="D7" s="15"/>
      <c r="E7" s="30"/>
      <c r="F7" s="7"/>
      <c r="G7" s="41"/>
      <c r="H7" s="7"/>
      <c r="I7" s="44"/>
      <c r="J7" s="41"/>
      <c r="K7" s="49"/>
      <c r="L7" s="44"/>
      <c r="M7" s="52"/>
      <c r="N7" s="7"/>
      <c r="O7" s="44"/>
      <c r="P7" s="41"/>
      <c r="Q7" s="57" t="s">
        <v>32</v>
      </c>
      <c r="S7" s="20" t="s">
        <v>29</v>
      </c>
    </row>
    <row r="8" spans="1:30" ht="24.75" customHeight="1">
      <c r="A8" s="7"/>
      <c r="B8" s="16" t="s">
        <v>43</v>
      </c>
      <c r="C8" s="17"/>
      <c r="D8" s="17"/>
      <c r="E8" s="31"/>
      <c r="F8" s="38" t="str">
        <f t="shared" ref="F8:F23" si="0">IF(999999999&gt;$S8,"",IF($S8&lt;9999999999,"￥",IF($S8&lt;10000000000,"",T8)))</f>
        <v/>
      </c>
      <c r="G8" s="42" t="str">
        <f t="shared" ref="G8:G23" si="1">IF(99999999&gt;$S8,"",IF($S8&lt;999999999,"￥",IF($S8&lt;1000000000,"",U8)))</f>
        <v/>
      </c>
      <c r="H8" s="38" t="str">
        <f t="shared" ref="H8:H23" si="2">IF(9999999&gt;$S8,"",IF($S8&lt;99999999,"￥",IF($S8&lt;100000000,"",V8)))</f>
        <v/>
      </c>
      <c r="I8" s="45" t="str">
        <f t="shared" ref="I8:I23" si="3">IF(999999&gt;$S8,"",IF($S8&lt;9999999,"￥",IF($S8&lt;10000000,"",W8)))</f>
        <v/>
      </c>
      <c r="J8" s="42" t="str">
        <f t="shared" ref="J8:J23" si="4">IF(99999&gt;$S8,"",IF($S8&lt;999999,"￥",IF($S8&lt;1000000,"",X8)))</f>
        <v/>
      </c>
      <c r="K8" s="38" t="str">
        <f t="shared" ref="K8:K23" si="5">IF(9999&gt;$S8,"",IF($S8&lt;99999,"￥",IF($S8&lt;100000,"",Y8)))</f>
        <v/>
      </c>
      <c r="L8" s="45" t="str">
        <f t="shared" ref="L8:L23" si="6">IF(999&gt;$S8,"",IF($S8&lt;9999,"￥",IF($S8&lt;10000,"",Z8)))</f>
        <v/>
      </c>
      <c r="M8" s="42" t="str">
        <f t="shared" ref="M8:M23" si="7">IF(99&gt;$S8,"",IF($S8&lt;999,"￥",IF($S8&lt;1000,"",AA8)))</f>
        <v/>
      </c>
      <c r="N8" s="38" t="str">
        <f t="shared" ref="N8:N23" si="8">IF(9&gt;$S8,"",IF($S8&lt;99,"￥",IF($S8&lt;100,"",AB8)))</f>
        <v/>
      </c>
      <c r="O8" s="45" t="str">
        <f t="shared" ref="O8:O23" si="9">IF(1&gt;$S8,"",IF($S8&lt;9,"￥",IF($S8&lt;10,"",AC8)))</f>
        <v/>
      </c>
      <c r="P8" s="42" t="str">
        <f t="shared" ref="P8:P23" si="10">IF(0&gt;=$S8,"",IF($S8&lt;1,"￥",IF($S8&lt;1,"",AD8)))</f>
        <v/>
      </c>
      <c r="Q8" s="57" t="s">
        <v>34</v>
      </c>
      <c r="S8" s="63"/>
      <c r="T8" s="68"/>
      <c r="U8" s="69">
        <f t="shared" ref="U8:U26" si="11">INT(S8/1000000000)</f>
        <v>0</v>
      </c>
      <c r="V8" s="69">
        <f t="shared" ref="V8:V26" si="12">INT((S8-U8*1000000000)/100000000)</f>
        <v>0</v>
      </c>
      <c r="W8" s="69">
        <f t="shared" ref="W8:W26" si="13">INT((S8-U8*1000000000-V8*100000000)/10000000)</f>
        <v>0</v>
      </c>
      <c r="X8" s="69">
        <f t="shared" ref="X8:X26" si="14">INT((S8-U8*1000000000-V8*100000000-W8*10000000)/1000000)</f>
        <v>0</v>
      </c>
      <c r="Y8" s="69">
        <f t="shared" ref="Y8:Y26" si="15">INT((S8-U8*1000000000-V8*100000000-W8*10000000-X8*1000000)/100000)</f>
        <v>0</v>
      </c>
      <c r="Z8" s="69">
        <f t="shared" ref="Z8:Z26" si="16">INT((S8-U8*1000000000-V8*100000000-W8*10000000-X8*1000000-Y8*100000)/10000)</f>
        <v>0</v>
      </c>
      <c r="AA8" s="69">
        <f t="shared" ref="AA8:AA26" si="17">INT((S8-U8*1000000000-V8*100000000-W8*10000000-X8*1000000-Y8*100000-Z8*10000)/1000)</f>
        <v>0</v>
      </c>
      <c r="AB8" s="69">
        <f t="shared" ref="AB8:AB26" si="18">INT((S8-U8*1000000000-V8*100000000-W8*10000000-X8*1000000-Y8*100000-Z8*10000-AA8*1000)/100)</f>
        <v>0</v>
      </c>
      <c r="AC8" s="69">
        <f t="shared" ref="AC8:AC26" si="19">INT((S8-U8*1000000000-V8*100000000-W8*10000000-X8*1000000-Y8*100000-Z8*10000-AA8*1000-AB8*100)/10)</f>
        <v>0</v>
      </c>
      <c r="AD8" s="69">
        <f t="shared" ref="AD8:AD26" si="20">INT((S8-U8*1000000000-V8*100000000-W8*10000000-X8*1000000-Y8*100000-Z8*10000-AA8*1000-AB8*100-AC8*10))</f>
        <v>0</v>
      </c>
    </row>
    <row r="9" spans="1:30" ht="24.75" customHeight="1">
      <c r="A9" s="7"/>
      <c r="B9" s="16" t="s">
        <v>19</v>
      </c>
      <c r="C9" s="17"/>
      <c r="D9" s="17"/>
      <c r="E9" s="31"/>
      <c r="F9" s="38" t="str">
        <f t="shared" si="0"/>
        <v/>
      </c>
      <c r="G9" s="42" t="str">
        <f t="shared" si="1"/>
        <v/>
      </c>
      <c r="H9" s="38" t="str">
        <f t="shared" si="2"/>
        <v/>
      </c>
      <c r="I9" s="45" t="str">
        <f t="shared" si="3"/>
        <v/>
      </c>
      <c r="J9" s="42" t="str">
        <f t="shared" si="4"/>
        <v/>
      </c>
      <c r="K9" s="38" t="str">
        <f t="shared" si="5"/>
        <v/>
      </c>
      <c r="L9" s="45" t="str">
        <f t="shared" si="6"/>
        <v/>
      </c>
      <c r="M9" s="42" t="str">
        <f t="shared" si="7"/>
        <v/>
      </c>
      <c r="N9" s="38" t="str">
        <f t="shared" si="8"/>
        <v/>
      </c>
      <c r="O9" s="45" t="str">
        <f t="shared" si="9"/>
        <v/>
      </c>
      <c r="P9" s="42" t="str">
        <f t="shared" si="10"/>
        <v/>
      </c>
      <c r="Q9" s="57" t="s">
        <v>35</v>
      </c>
      <c r="S9" s="63"/>
      <c r="T9" s="68"/>
      <c r="U9" s="69">
        <f t="shared" si="11"/>
        <v>0</v>
      </c>
      <c r="V9" s="69">
        <f t="shared" si="12"/>
        <v>0</v>
      </c>
      <c r="W9" s="69">
        <f t="shared" si="13"/>
        <v>0</v>
      </c>
      <c r="X9" s="69">
        <f t="shared" si="14"/>
        <v>0</v>
      </c>
      <c r="Y9" s="69">
        <f t="shared" si="15"/>
        <v>0</v>
      </c>
      <c r="Z9" s="69">
        <f t="shared" si="16"/>
        <v>0</v>
      </c>
      <c r="AA9" s="69">
        <f t="shared" si="17"/>
        <v>0</v>
      </c>
      <c r="AB9" s="69">
        <f t="shared" si="18"/>
        <v>0</v>
      </c>
      <c r="AC9" s="69">
        <f t="shared" si="19"/>
        <v>0</v>
      </c>
      <c r="AD9" s="69">
        <f t="shared" si="20"/>
        <v>0</v>
      </c>
    </row>
    <row r="10" spans="1:30" ht="24.75" customHeight="1">
      <c r="A10" s="7"/>
      <c r="B10" s="16" t="s">
        <v>36</v>
      </c>
      <c r="C10" s="17"/>
      <c r="D10" s="17"/>
      <c r="E10" s="31"/>
      <c r="F10" s="38" t="str">
        <f t="shared" si="0"/>
        <v/>
      </c>
      <c r="G10" s="42" t="str">
        <f t="shared" si="1"/>
        <v/>
      </c>
      <c r="H10" s="38" t="str">
        <f t="shared" si="2"/>
        <v/>
      </c>
      <c r="I10" s="45" t="str">
        <f t="shared" si="3"/>
        <v/>
      </c>
      <c r="J10" s="42" t="str">
        <f t="shared" si="4"/>
        <v/>
      </c>
      <c r="K10" s="38" t="str">
        <f t="shared" si="5"/>
        <v/>
      </c>
      <c r="L10" s="45" t="str">
        <f t="shared" si="6"/>
        <v/>
      </c>
      <c r="M10" s="42" t="str">
        <f t="shared" si="7"/>
        <v/>
      </c>
      <c r="N10" s="38" t="str">
        <f t="shared" si="8"/>
        <v/>
      </c>
      <c r="O10" s="45" t="str">
        <f t="shared" si="9"/>
        <v/>
      </c>
      <c r="P10" s="42" t="str">
        <f t="shared" si="10"/>
        <v/>
      </c>
      <c r="Q10" s="57" t="s">
        <v>24</v>
      </c>
      <c r="S10" s="63"/>
      <c r="T10" s="68"/>
      <c r="U10" s="69">
        <f t="shared" si="11"/>
        <v>0</v>
      </c>
      <c r="V10" s="69">
        <f t="shared" si="12"/>
        <v>0</v>
      </c>
      <c r="W10" s="69">
        <f t="shared" si="13"/>
        <v>0</v>
      </c>
      <c r="X10" s="69">
        <f t="shared" si="14"/>
        <v>0</v>
      </c>
      <c r="Y10" s="69">
        <f t="shared" si="15"/>
        <v>0</v>
      </c>
      <c r="Z10" s="69">
        <f t="shared" si="16"/>
        <v>0</v>
      </c>
      <c r="AA10" s="69">
        <f t="shared" si="17"/>
        <v>0</v>
      </c>
      <c r="AB10" s="69">
        <f t="shared" si="18"/>
        <v>0</v>
      </c>
      <c r="AC10" s="69">
        <f t="shared" si="19"/>
        <v>0</v>
      </c>
      <c r="AD10" s="69">
        <f t="shared" si="20"/>
        <v>0</v>
      </c>
    </row>
    <row r="11" spans="1:30" ht="24.75" customHeight="1">
      <c r="A11" s="7"/>
      <c r="B11" s="16"/>
      <c r="C11" s="17"/>
      <c r="D11" s="17"/>
      <c r="E11" s="31"/>
      <c r="F11" s="38" t="str">
        <f t="shared" si="0"/>
        <v/>
      </c>
      <c r="G11" s="42" t="str">
        <f t="shared" si="1"/>
        <v/>
      </c>
      <c r="H11" s="38" t="str">
        <f t="shared" si="2"/>
        <v/>
      </c>
      <c r="I11" s="45" t="str">
        <f t="shared" si="3"/>
        <v/>
      </c>
      <c r="J11" s="42" t="str">
        <f t="shared" si="4"/>
        <v/>
      </c>
      <c r="K11" s="38" t="str">
        <f t="shared" si="5"/>
        <v/>
      </c>
      <c r="L11" s="45" t="str">
        <f t="shared" si="6"/>
        <v/>
      </c>
      <c r="M11" s="42" t="str">
        <f t="shared" si="7"/>
        <v/>
      </c>
      <c r="N11" s="38" t="str">
        <f t="shared" si="8"/>
        <v/>
      </c>
      <c r="O11" s="45" t="str">
        <f t="shared" si="9"/>
        <v/>
      </c>
      <c r="P11" s="42" t="str">
        <f t="shared" si="10"/>
        <v/>
      </c>
      <c r="Q11" s="57" t="s">
        <v>38</v>
      </c>
      <c r="S11" s="63"/>
      <c r="T11" s="68"/>
      <c r="U11" s="69">
        <f t="shared" si="11"/>
        <v>0</v>
      </c>
      <c r="V11" s="69">
        <f t="shared" si="12"/>
        <v>0</v>
      </c>
      <c r="W11" s="69">
        <f t="shared" si="13"/>
        <v>0</v>
      </c>
      <c r="X11" s="69">
        <f t="shared" si="14"/>
        <v>0</v>
      </c>
      <c r="Y11" s="69">
        <f t="shared" si="15"/>
        <v>0</v>
      </c>
      <c r="Z11" s="69">
        <f t="shared" si="16"/>
        <v>0</v>
      </c>
      <c r="AA11" s="69">
        <f t="shared" si="17"/>
        <v>0</v>
      </c>
      <c r="AB11" s="69">
        <f t="shared" si="18"/>
        <v>0</v>
      </c>
      <c r="AC11" s="69">
        <f t="shared" si="19"/>
        <v>0</v>
      </c>
      <c r="AD11" s="69">
        <f t="shared" si="20"/>
        <v>0</v>
      </c>
    </row>
    <row r="12" spans="1:30" ht="24.75" customHeight="1">
      <c r="A12" s="7"/>
      <c r="B12" s="16"/>
      <c r="C12" s="17"/>
      <c r="D12" s="17"/>
      <c r="E12" s="31"/>
      <c r="F12" s="38" t="str">
        <f t="shared" si="0"/>
        <v/>
      </c>
      <c r="G12" s="42" t="str">
        <f t="shared" si="1"/>
        <v/>
      </c>
      <c r="H12" s="38" t="str">
        <f t="shared" si="2"/>
        <v/>
      </c>
      <c r="I12" s="45" t="str">
        <f t="shared" si="3"/>
        <v/>
      </c>
      <c r="J12" s="42" t="str">
        <f t="shared" si="4"/>
        <v/>
      </c>
      <c r="K12" s="38" t="str">
        <f t="shared" si="5"/>
        <v/>
      </c>
      <c r="L12" s="45" t="str">
        <f t="shared" si="6"/>
        <v/>
      </c>
      <c r="M12" s="42" t="str">
        <f t="shared" si="7"/>
        <v/>
      </c>
      <c r="N12" s="38" t="str">
        <f t="shared" si="8"/>
        <v/>
      </c>
      <c r="O12" s="45" t="str">
        <f t="shared" si="9"/>
        <v/>
      </c>
      <c r="P12" s="42" t="str">
        <f t="shared" si="10"/>
        <v/>
      </c>
      <c r="Q12" s="57" t="s">
        <v>44</v>
      </c>
      <c r="S12" s="63"/>
      <c r="T12" s="68"/>
      <c r="U12" s="69">
        <f t="shared" si="11"/>
        <v>0</v>
      </c>
      <c r="V12" s="69">
        <f t="shared" si="12"/>
        <v>0</v>
      </c>
      <c r="W12" s="69">
        <f t="shared" si="13"/>
        <v>0</v>
      </c>
      <c r="X12" s="69">
        <f t="shared" si="14"/>
        <v>0</v>
      </c>
      <c r="Y12" s="69">
        <f t="shared" si="15"/>
        <v>0</v>
      </c>
      <c r="Z12" s="69">
        <f t="shared" si="16"/>
        <v>0</v>
      </c>
      <c r="AA12" s="69">
        <f t="shared" si="17"/>
        <v>0</v>
      </c>
      <c r="AB12" s="69">
        <f t="shared" si="18"/>
        <v>0</v>
      </c>
      <c r="AC12" s="69">
        <f t="shared" si="19"/>
        <v>0</v>
      </c>
      <c r="AD12" s="69">
        <f t="shared" si="20"/>
        <v>0</v>
      </c>
    </row>
    <row r="13" spans="1:30" ht="24.75" customHeight="1">
      <c r="A13" s="8" t="s">
        <v>31</v>
      </c>
      <c r="B13" s="17"/>
      <c r="C13" s="17"/>
      <c r="D13" s="17"/>
      <c r="E13" s="31"/>
      <c r="F13" s="38" t="str">
        <f t="shared" si="0"/>
        <v/>
      </c>
      <c r="G13" s="42" t="str">
        <f t="shared" si="1"/>
        <v/>
      </c>
      <c r="H13" s="38" t="str">
        <f t="shared" si="2"/>
        <v/>
      </c>
      <c r="I13" s="45" t="str">
        <f t="shared" si="3"/>
        <v/>
      </c>
      <c r="J13" s="42" t="str">
        <f t="shared" si="4"/>
        <v/>
      </c>
      <c r="K13" s="38" t="str">
        <f t="shared" si="5"/>
        <v/>
      </c>
      <c r="L13" s="45" t="str">
        <f t="shared" si="6"/>
        <v/>
      </c>
      <c r="M13" s="42" t="str">
        <f t="shared" si="7"/>
        <v/>
      </c>
      <c r="N13" s="38" t="str">
        <f t="shared" si="8"/>
        <v/>
      </c>
      <c r="O13" s="45" t="str">
        <f t="shared" si="9"/>
        <v/>
      </c>
      <c r="P13" s="42" t="str">
        <f t="shared" si="10"/>
        <v/>
      </c>
      <c r="Q13" s="58" t="s">
        <v>45</v>
      </c>
      <c r="S13" s="64">
        <f>SUM(S8:S12)</f>
        <v>0</v>
      </c>
      <c r="T13" s="68"/>
      <c r="U13" s="69">
        <f t="shared" si="11"/>
        <v>0</v>
      </c>
      <c r="V13" s="69">
        <f t="shared" si="12"/>
        <v>0</v>
      </c>
      <c r="W13" s="69">
        <f t="shared" si="13"/>
        <v>0</v>
      </c>
      <c r="X13" s="69">
        <f t="shared" si="14"/>
        <v>0</v>
      </c>
      <c r="Y13" s="69">
        <f t="shared" si="15"/>
        <v>0</v>
      </c>
      <c r="Z13" s="69">
        <f t="shared" si="16"/>
        <v>0</v>
      </c>
      <c r="AA13" s="69">
        <f t="shared" si="17"/>
        <v>0</v>
      </c>
      <c r="AB13" s="69">
        <f t="shared" si="18"/>
        <v>0</v>
      </c>
      <c r="AC13" s="69">
        <f t="shared" si="19"/>
        <v>0</v>
      </c>
      <c r="AD13" s="69">
        <f t="shared" si="20"/>
        <v>0</v>
      </c>
    </row>
    <row r="14" spans="1:30" ht="24.75" customHeight="1">
      <c r="A14" s="7"/>
      <c r="B14" s="16" t="s">
        <v>39</v>
      </c>
      <c r="C14" s="17"/>
      <c r="D14" s="17"/>
      <c r="E14" s="31"/>
      <c r="F14" s="38" t="str">
        <f t="shared" si="0"/>
        <v/>
      </c>
      <c r="G14" s="42" t="str">
        <f t="shared" si="1"/>
        <v/>
      </c>
      <c r="H14" s="38" t="str">
        <f t="shared" si="2"/>
        <v/>
      </c>
      <c r="I14" s="45" t="str">
        <f t="shared" si="3"/>
        <v/>
      </c>
      <c r="J14" s="42" t="str">
        <f t="shared" si="4"/>
        <v/>
      </c>
      <c r="K14" s="38" t="str">
        <f t="shared" si="5"/>
        <v/>
      </c>
      <c r="L14" s="45" t="str">
        <f t="shared" si="6"/>
        <v/>
      </c>
      <c r="M14" s="42" t="str">
        <f t="shared" si="7"/>
        <v/>
      </c>
      <c r="N14" s="38" t="str">
        <f t="shared" si="8"/>
        <v/>
      </c>
      <c r="O14" s="45" t="str">
        <f t="shared" si="9"/>
        <v/>
      </c>
      <c r="P14" s="42" t="str">
        <f t="shared" si="10"/>
        <v/>
      </c>
      <c r="Q14" s="57"/>
      <c r="S14" s="63"/>
      <c r="T14" s="68"/>
      <c r="U14" s="69">
        <f t="shared" si="11"/>
        <v>0</v>
      </c>
      <c r="V14" s="69">
        <f t="shared" si="12"/>
        <v>0</v>
      </c>
      <c r="W14" s="69">
        <f t="shared" si="13"/>
        <v>0</v>
      </c>
      <c r="X14" s="69">
        <f t="shared" si="14"/>
        <v>0</v>
      </c>
      <c r="Y14" s="69">
        <f t="shared" si="15"/>
        <v>0</v>
      </c>
      <c r="Z14" s="69">
        <f t="shared" si="16"/>
        <v>0</v>
      </c>
      <c r="AA14" s="69">
        <f t="shared" si="17"/>
        <v>0</v>
      </c>
      <c r="AB14" s="69">
        <f t="shared" si="18"/>
        <v>0</v>
      </c>
      <c r="AC14" s="69">
        <f t="shared" si="19"/>
        <v>0</v>
      </c>
      <c r="AD14" s="69">
        <f t="shared" si="20"/>
        <v>0</v>
      </c>
    </row>
    <row r="15" spans="1:30" ht="24.75" customHeight="1">
      <c r="A15" s="7"/>
      <c r="B15" s="16" t="s">
        <v>12</v>
      </c>
      <c r="C15" s="17"/>
      <c r="D15" s="17"/>
      <c r="E15" s="31"/>
      <c r="F15" s="38" t="str">
        <f t="shared" si="0"/>
        <v/>
      </c>
      <c r="G15" s="42" t="str">
        <f t="shared" si="1"/>
        <v/>
      </c>
      <c r="H15" s="38" t="str">
        <f t="shared" si="2"/>
        <v/>
      </c>
      <c r="I15" s="45" t="str">
        <f t="shared" si="3"/>
        <v/>
      </c>
      <c r="J15" s="42" t="str">
        <f t="shared" si="4"/>
        <v/>
      </c>
      <c r="K15" s="38" t="str">
        <f t="shared" si="5"/>
        <v/>
      </c>
      <c r="L15" s="45" t="str">
        <f t="shared" si="6"/>
        <v/>
      </c>
      <c r="M15" s="42" t="str">
        <f t="shared" si="7"/>
        <v/>
      </c>
      <c r="N15" s="38" t="str">
        <f t="shared" si="8"/>
        <v/>
      </c>
      <c r="O15" s="45" t="str">
        <f t="shared" si="9"/>
        <v/>
      </c>
      <c r="P15" s="42" t="str">
        <f t="shared" si="10"/>
        <v/>
      </c>
      <c r="Q15" s="57"/>
      <c r="S15" s="63"/>
      <c r="T15" s="68"/>
      <c r="U15" s="69">
        <f t="shared" si="11"/>
        <v>0</v>
      </c>
      <c r="V15" s="69">
        <f t="shared" si="12"/>
        <v>0</v>
      </c>
      <c r="W15" s="69">
        <f t="shared" si="13"/>
        <v>0</v>
      </c>
      <c r="X15" s="69">
        <f t="shared" si="14"/>
        <v>0</v>
      </c>
      <c r="Y15" s="69">
        <f t="shared" si="15"/>
        <v>0</v>
      </c>
      <c r="Z15" s="69">
        <f t="shared" si="16"/>
        <v>0</v>
      </c>
      <c r="AA15" s="69">
        <f t="shared" si="17"/>
        <v>0</v>
      </c>
      <c r="AB15" s="69">
        <f t="shared" si="18"/>
        <v>0</v>
      </c>
      <c r="AC15" s="69">
        <f t="shared" si="19"/>
        <v>0</v>
      </c>
      <c r="AD15" s="69">
        <f t="shared" si="20"/>
        <v>0</v>
      </c>
    </row>
    <row r="16" spans="1:30" ht="24.75" customHeight="1">
      <c r="A16" s="8" t="s">
        <v>33</v>
      </c>
      <c r="B16" s="17"/>
      <c r="C16" s="17"/>
      <c r="D16" s="17"/>
      <c r="E16" s="31"/>
      <c r="F16" s="38" t="str">
        <f t="shared" si="0"/>
        <v/>
      </c>
      <c r="G16" s="42" t="str">
        <f t="shared" si="1"/>
        <v/>
      </c>
      <c r="H16" s="38" t="str">
        <f t="shared" si="2"/>
        <v/>
      </c>
      <c r="I16" s="45" t="str">
        <f t="shared" si="3"/>
        <v/>
      </c>
      <c r="J16" s="42" t="str">
        <f t="shared" si="4"/>
        <v/>
      </c>
      <c r="K16" s="38" t="str">
        <f t="shared" si="5"/>
        <v/>
      </c>
      <c r="L16" s="45" t="str">
        <f t="shared" si="6"/>
        <v/>
      </c>
      <c r="M16" s="42" t="str">
        <f t="shared" si="7"/>
        <v/>
      </c>
      <c r="N16" s="38" t="str">
        <f t="shared" si="8"/>
        <v/>
      </c>
      <c r="O16" s="45" t="str">
        <f t="shared" si="9"/>
        <v/>
      </c>
      <c r="P16" s="42" t="str">
        <f t="shared" si="10"/>
        <v/>
      </c>
      <c r="Q16" s="57" t="s">
        <v>40</v>
      </c>
      <c r="S16" s="63"/>
      <c r="T16" s="68"/>
      <c r="U16" s="69">
        <f t="shared" si="11"/>
        <v>0</v>
      </c>
      <c r="V16" s="69">
        <f t="shared" si="12"/>
        <v>0</v>
      </c>
      <c r="W16" s="69">
        <f t="shared" si="13"/>
        <v>0</v>
      </c>
      <c r="X16" s="69">
        <f t="shared" si="14"/>
        <v>0</v>
      </c>
      <c r="Y16" s="69">
        <f t="shared" si="15"/>
        <v>0</v>
      </c>
      <c r="Z16" s="69">
        <f t="shared" si="16"/>
        <v>0</v>
      </c>
      <c r="AA16" s="69">
        <f t="shared" si="17"/>
        <v>0</v>
      </c>
      <c r="AB16" s="69">
        <f t="shared" si="18"/>
        <v>0</v>
      </c>
      <c r="AC16" s="69">
        <f t="shared" si="19"/>
        <v>0</v>
      </c>
      <c r="AD16" s="69">
        <f t="shared" si="20"/>
        <v>0</v>
      </c>
    </row>
    <row r="17" spans="1:30" ht="24.75" customHeight="1">
      <c r="A17" s="8" t="s">
        <v>23</v>
      </c>
      <c r="B17" s="17"/>
      <c r="C17" s="17"/>
      <c r="D17" s="17"/>
      <c r="E17" s="31"/>
      <c r="F17" s="38" t="str">
        <f t="shared" si="0"/>
        <v/>
      </c>
      <c r="G17" s="42" t="str">
        <f t="shared" si="1"/>
        <v/>
      </c>
      <c r="H17" s="38" t="str">
        <f t="shared" si="2"/>
        <v/>
      </c>
      <c r="I17" s="45" t="str">
        <f t="shared" si="3"/>
        <v/>
      </c>
      <c r="J17" s="42" t="str">
        <f t="shared" si="4"/>
        <v/>
      </c>
      <c r="K17" s="38" t="str">
        <f t="shared" si="5"/>
        <v/>
      </c>
      <c r="L17" s="45" t="str">
        <f t="shared" si="6"/>
        <v/>
      </c>
      <c r="M17" s="42" t="str">
        <f t="shared" si="7"/>
        <v/>
      </c>
      <c r="N17" s="38" t="str">
        <f t="shared" si="8"/>
        <v/>
      </c>
      <c r="O17" s="45" t="str">
        <f t="shared" si="9"/>
        <v/>
      </c>
      <c r="P17" s="42" t="str">
        <f t="shared" si="10"/>
        <v/>
      </c>
      <c r="Q17" s="57" t="s">
        <v>14</v>
      </c>
      <c r="S17" s="63"/>
      <c r="T17" s="68"/>
      <c r="U17" s="69">
        <f t="shared" si="11"/>
        <v>0</v>
      </c>
      <c r="V17" s="69">
        <f t="shared" si="12"/>
        <v>0</v>
      </c>
      <c r="W17" s="69">
        <f t="shared" si="13"/>
        <v>0</v>
      </c>
      <c r="X17" s="69">
        <f t="shared" si="14"/>
        <v>0</v>
      </c>
      <c r="Y17" s="69">
        <f t="shared" si="15"/>
        <v>0</v>
      </c>
      <c r="Z17" s="69">
        <f t="shared" si="16"/>
        <v>0</v>
      </c>
      <c r="AA17" s="69">
        <f t="shared" si="17"/>
        <v>0</v>
      </c>
      <c r="AB17" s="69">
        <f t="shared" si="18"/>
        <v>0</v>
      </c>
      <c r="AC17" s="69">
        <f t="shared" si="19"/>
        <v>0</v>
      </c>
      <c r="AD17" s="69">
        <f t="shared" si="20"/>
        <v>0</v>
      </c>
    </row>
    <row r="18" spans="1:30" ht="24.75" customHeight="1">
      <c r="A18" s="7"/>
      <c r="B18" s="16" t="s">
        <v>51</v>
      </c>
      <c r="C18" s="17"/>
      <c r="D18" s="17"/>
      <c r="E18" s="31"/>
      <c r="F18" s="38" t="str">
        <f t="shared" si="0"/>
        <v/>
      </c>
      <c r="G18" s="42" t="str">
        <f t="shared" si="1"/>
        <v/>
      </c>
      <c r="H18" s="38" t="str">
        <f t="shared" si="2"/>
        <v/>
      </c>
      <c r="I18" s="45" t="str">
        <f t="shared" si="3"/>
        <v/>
      </c>
      <c r="J18" s="42" t="str">
        <f t="shared" si="4"/>
        <v/>
      </c>
      <c r="K18" s="38" t="str">
        <f t="shared" si="5"/>
        <v/>
      </c>
      <c r="L18" s="45" t="str">
        <f t="shared" si="6"/>
        <v/>
      </c>
      <c r="M18" s="42" t="str">
        <f t="shared" si="7"/>
        <v/>
      </c>
      <c r="N18" s="38" t="str">
        <f t="shared" si="8"/>
        <v/>
      </c>
      <c r="O18" s="45" t="str">
        <f t="shared" si="9"/>
        <v/>
      </c>
      <c r="P18" s="42" t="str">
        <f t="shared" si="10"/>
        <v/>
      </c>
      <c r="Q18" s="57"/>
      <c r="S18" s="63"/>
      <c r="T18" s="68"/>
      <c r="U18" s="69">
        <f t="shared" si="11"/>
        <v>0</v>
      </c>
      <c r="V18" s="69">
        <f t="shared" si="12"/>
        <v>0</v>
      </c>
      <c r="W18" s="69">
        <f t="shared" si="13"/>
        <v>0</v>
      </c>
      <c r="X18" s="69">
        <f t="shared" si="14"/>
        <v>0</v>
      </c>
      <c r="Y18" s="69">
        <f t="shared" si="15"/>
        <v>0</v>
      </c>
      <c r="Z18" s="69">
        <f t="shared" si="16"/>
        <v>0</v>
      </c>
      <c r="AA18" s="69">
        <f t="shared" si="17"/>
        <v>0</v>
      </c>
      <c r="AB18" s="69">
        <f t="shared" si="18"/>
        <v>0</v>
      </c>
      <c r="AC18" s="69">
        <f t="shared" si="19"/>
        <v>0</v>
      </c>
      <c r="AD18" s="69">
        <f t="shared" si="20"/>
        <v>0</v>
      </c>
    </row>
    <row r="19" spans="1:30" ht="24.75" customHeight="1">
      <c r="A19" s="7"/>
      <c r="B19" s="16" t="s">
        <v>41</v>
      </c>
      <c r="C19" s="17"/>
      <c r="D19" s="17"/>
      <c r="E19" s="31"/>
      <c r="F19" s="38" t="str">
        <f t="shared" si="0"/>
        <v/>
      </c>
      <c r="G19" s="42" t="str">
        <f t="shared" si="1"/>
        <v/>
      </c>
      <c r="H19" s="38" t="str">
        <f t="shared" si="2"/>
        <v/>
      </c>
      <c r="I19" s="45" t="str">
        <f t="shared" si="3"/>
        <v/>
      </c>
      <c r="J19" s="42" t="str">
        <f t="shared" si="4"/>
        <v/>
      </c>
      <c r="K19" s="38" t="str">
        <f t="shared" si="5"/>
        <v/>
      </c>
      <c r="L19" s="45" t="str">
        <f t="shared" si="6"/>
        <v/>
      </c>
      <c r="M19" s="42" t="str">
        <f t="shared" si="7"/>
        <v/>
      </c>
      <c r="N19" s="38" t="str">
        <f t="shared" si="8"/>
        <v/>
      </c>
      <c r="O19" s="45" t="str">
        <f t="shared" si="9"/>
        <v/>
      </c>
      <c r="P19" s="42" t="str">
        <f t="shared" si="10"/>
        <v/>
      </c>
      <c r="Q19" s="57"/>
      <c r="S19" s="65"/>
      <c r="T19" s="68"/>
      <c r="U19" s="69">
        <f t="shared" si="11"/>
        <v>0</v>
      </c>
      <c r="V19" s="69">
        <f t="shared" si="12"/>
        <v>0</v>
      </c>
      <c r="W19" s="69">
        <f t="shared" si="13"/>
        <v>0</v>
      </c>
      <c r="X19" s="69">
        <f t="shared" si="14"/>
        <v>0</v>
      </c>
      <c r="Y19" s="69">
        <f t="shared" si="15"/>
        <v>0</v>
      </c>
      <c r="Z19" s="69">
        <f t="shared" si="16"/>
        <v>0</v>
      </c>
      <c r="AA19" s="69">
        <f t="shared" si="17"/>
        <v>0</v>
      </c>
      <c r="AB19" s="69">
        <f t="shared" si="18"/>
        <v>0</v>
      </c>
      <c r="AC19" s="69">
        <f t="shared" si="19"/>
        <v>0</v>
      </c>
      <c r="AD19" s="69">
        <f t="shared" si="20"/>
        <v>0</v>
      </c>
    </row>
    <row r="20" spans="1:30" ht="24.75" customHeight="1">
      <c r="A20" s="8" t="s">
        <v>11</v>
      </c>
      <c r="B20" s="17"/>
      <c r="C20" s="17"/>
      <c r="D20" s="17"/>
      <c r="E20" s="31"/>
      <c r="F20" s="38" t="str">
        <f t="shared" si="0"/>
        <v/>
      </c>
      <c r="G20" s="42" t="str">
        <f t="shared" si="1"/>
        <v/>
      </c>
      <c r="H20" s="38" t="str">
        <f t="shared" si="2"/>
        <v/>
      </c>
      <c r="I20" s="45" t="str">
        <f t="shared" si="3"/>
        <v/>
      </c>
      <c r="J20" s="42" t="str">
        <f t="shared" si="4"/>
        <v/>
      </c>
      <c r="K20" s="38" t="str">
        <f t="shared" si="5"/>
        <v/>
      </c>
      <c r="L20" s="45" t="str">
        <f t="shared" si="6"/>
        <v/>
      </c>
      <c r="M20" s="42" t="str">
        <f t="shared" si="7"/>
        <v/>
      </c>
      <c r="N20" s="38" t="str">
        <f t="shared" si="8"/>
        <v/>
      </c>
      <c r="O20" s="45" t="str">
        <f t="shared" si="9"/>
        <v/>
      </c>
      <c r="P20" s="42" t="str">
        <f t="shared" si="10"/>
        <v/>
      </c>
      <c r="Q20" s="57" t="s">
        <v>48</v>
      </c>
      <c r="S20" s="64">
        <f>S13+S16+S17</f>
        <v>0</v>
      </c>
      <c r="T20" s="68"/>
      <c r="U20" s="69">
        <f t="shared" si="11"/>
        <v>0</v>
      </c>
      <c r="V20" s="69">
        <f t="shared" si="12"/>
        <v>0</v>
      </c>
      <c r="W20" s="69">
        <f t="shared" si="13"/>
        <v>0</v>
      </c>
      <c r="X20" s="69">
        <f t="shared" si="14"/>
        <v>0</v>
      </c>
      <c r="Y20" s="69">
        <f t="shared" si="15"/>
        <v>0</v>
      </c>
      <c r="Z20" s="69">
        <f t="shared" si="16"/>
        <v>0</v>
      </c>
      <c r="AA20" s="69">
        <f t="shared" si="17"/>
        <v>0</v>
      </c>
      <c r="AB20" s="69">
        <f t="shared" si="18"/>
        <v>0</v>
      </c>
      <c r="AC20" s="69">
        <f t="shared" si="19"/>
        <v>0</v>
      </c>
      <c r="AD20" s="69">
        <f t="shared" si="20"/>
        <v>0</v>
      </c>
    </row>
    <row r="21" spans="1:30" ht="24.75" customHeight="1">
      <c r="A21" s="7"/>
      <c r="B21" s="18" t="s">
        <v>49</v>
      </c>
      <c r="C21" s="23"/>
      <c r="D21" s="23"/>
      <c r="E21" s="32"/>
      <c r="F21" s="38" t="str">
        <f t="shared" si="0"/>
        <v/>
      </c>
      <c r="G21" s="42" t="str">
        <f t="shared" si="1"/>
        <v/>
      </c>
      <c r="H21" s="38" t="str">
        <f t="shared" si="2"/>
        <v/>
      </c>
      <c r="I21" s="45" t="str">
        <f t="shared" si="3"/>
        <v/>
      </c>
      <c r="J21" s="42" t="str">
        <f t="shared" si="4"/>
        <v/>
      </c>
      <c r="K21" s="38" t="str">
        <f t="shared" si="5"/>
        <v/>
      </c>
      <c r="L21" s="45" t="str">
        <f t="shared" si="6"/>
        <v/>
      </c>
      <c r="M21" s="42" t="str">
        <f t="shared" si="7"/>
        <v/>
      </c>
      <c r="N21" s="38" t="str">
        <f t="shared" si="8"/>
        <v/>
      </c>
      <c r="O21" s="45" t="str">
        <f t="shared" si="9"/>
        <v/>
      </c>
      <c r="P21" s="42" t="str">
        <f t="shared" si="10"/>
        <v/>
      </c>
      <c r="Q21" s="57"/>
      <c r="S21" s="65"/>
      <c r="T21" s="68"/>
      <c r="U21" s="69">
        <f t="shared" si="11"/>
        <v>0</v>
      </c>
      <c r="V21" s="69">
        <f t="shared" si="12"/>
        <v>0</v>
      </c>
      <c r="W21" s="69">
        <f t="shared" si="13"/>
        <v>0</v>
      </c>
      <c r="X21" s="69">
        <f t="shared" si="14"/>
        <v>0</v>
      </c>
      <c r="Y21" s="69">
        <f t="shared" si="15"/>
        <v>0</v>
      </c>
      <c r="Z21" s="69">
        <f t="shared" si="16"/>
        <v>0</v>
      </c>
      <c r="AA21" s="69">
        <f t="shared" si="17"/>
        <v>0</v>
      </c>
      <c r="AB21" s="69">
        <f t="shared" si="18"/>
        <v>0</v>
      </c>
      <c r="AC21" s="69">
        <f t="shared" si="19"/>
        <v>0</v>
      </c>
      <c r="AD21" s="69">
        <f t="shared" si="20"/>
        <v>0</v>
      </c>
    </row>
    <row r="22" spans="1:30" ht="24.75" customHeight="1">
      <c r="A22" s="8" t="s">
        <v>50</v>
      </c>
      <c r="B22" s="17"/>
      <c r="C22" s="17"/>
      <c r="D22" s="17"/>
      <c r="E22" s="31"/>
      <c r="F22" s="38" t="str">
        <f t="shared" si="0"/>
        <v/>
      </c>
      <c r="G22" s="42" t="str">
        <f t="shared" si="1"/>
        <v/>
      </c>
      <c r="H22" s="38" t="str">
        <f t="shared" si="2"/>
        <v/>
      </c>
      <c r="I22" s="45" t="str">
        <f t="shared" si="3"/>
        <v/>
      </c>
      <c r="J22" s="42" t="str">
        <f t="shared" si="4"/>
        <v/>
      </c>
      <c r="K22" s="38" t="str">
        <f t="shared" si="5"/>
        <v/>
      </c>
      <c r="L22" s="45" t="str">
        <f t="shared" si="6"/>
        <v/>
      </c>
      <c r="M22" s="42" t="str">
        <f t="shared" si="7"/>
        <v/>
      </c>
      <c r="N22" s="38" t="str">
        <f t="shared" si="8"/>
        <v/>
      </c>
      <c r="O22" s="45" t="str">
        <f t="shared" si="9"/>
        <v/>
      </c>
      <c r="P22" s="42" t="str">
        <f t="shared" si="10"/>
        <v/>
      </c>
      <c r="Q22" s="57" t="s">
        <v>17</v>
      </c>
      <c r="S22" s="63"/>
      <c r="T22" s="68"/>
      <c r="U22" s="69">
        <f t="shared" si="11"/>
        <v>0</v>
      </c>
      <c r="V22" s="69">
        <f t="shared" si="12"/>
        <v>0</v>
      </c>
      <c r="W22" s="69">
        <f t="shared" si="13"/>
        <v>0</v>
      </c>
      <c r="X22" s="69">
        <f t="shared" si="14"/>
        <v>0</v>
      </c>
      <c r="Y22" s="69">
        <f t="shared" si="15"/>
        <v>0</v>
      </c>
      <c r="Z22" s="69">
        <f t="shared" si="16"/>
        <v>0</v>
      </c>
      <c r="AA22" s="69">
        <f t="shared" si="17"/>
        <v>0</v>
      </c>
      <c r="AB22" s="69">
        <f t="shared" si="18"/>
        <v>0</v>
      </c>
      <c r="AC22" s="69">
        <f t="shared" si="19"/>
        <v>0</v>
      </c>
      <c r="AD22" s="69">
        <f t="shared" si="20"/>
        <v>0</v>
      </c>
    </row>
    <row r="23" spans="1:30" ht="24.75" customHeight="1">
      <c r="A23" s="8" t="s">
        <v>37</v>
      </c>
      <c r="B23" s="17"/>
      <c r="C23" s="17"/>
      <c r="D23" s="17"/>
      <c r="E23" s="31"/>
      <c r="F23" s="38" t="str">
        <f t="shared" si="0"/>
        <v/>
      </c>
      <c r="G23" s="42" t="str">
        <f t="shared" si="1"/>
        <v/>
      </c>
      <c r="H23" s="38" t="str">
        <f t="shared" si="2"/>
        <v/>
      </c>
      <c r="I23" s="45" t="str">
        <f t="shared" si="3"/>
        <v/>
      </c>
      <c r="J23" s="42" t="str">
        <f t="shared" si="4"/>
        <v/>
      </c>
      <c r="K23" s="38" t="str">
        <f t="shared" si="5"/>
        <v/>
      </c>
      <c r="L23" s="45" t="str">
        <f t="shared" si="6"/>
        <v/>
      </c>
      <c r="M23" s="42" t="str">
        <f t="shared" si="7"/>
        <v/>
      </c>
      <c r="N23" s="38" t="str">
        <f t="shared" si="8"/>
        <v/>
      </c>
      <c r="O23" s="45" t="str">
        <f t="shared" si="9"/>
        <v/>
      </c>
      <c r="P23" s="42" t="str">
        <f t="shared" si="10"/>
        <v/>
      </c>
      <c r="Q23" s="57" t="s">
        <v>26</v>
      </c>
      <c r="S23" s="66">
        <f>S20+S22</f>
        <v>0</v>
      </c>
      <c r="T23" s="68"/>
      <c r="U23" s="69">
        <f t="shared" si="11"/>
        <v>0</v>
      </c>
      <c r="V23" s="69">
        <f t="shared" si="12"/>
        <v>0</v>
      </c>
      <c r="W23" s="69">
        <f t="shared" si="13"/>
        <v>0</v>
      </c>
      <c r="X23" s="69">
        <f t="shared" si="14"/>
        <v>0</v>
      </c>
      <c r="Y23" s="69">
        <f t="shared" si="15"/>
        <v>0</v>
      </c>
      <c r="Z23" s="69">
        <f t="shared" si="16"/>
        <v>0</v>
      </c>
      <c r="AA23" s="69">
        <f t="shared" si="17"/>
        <v>0</v>
      </c>
      <c r="AB23" s="69">
        <f t="shared" si="18"/>
        <v>0</v>
      </c>
      <c r="AC23" s="69">
        <f t="shared" si="19"/>
        <v>0</v>
      </c>
      <c r="AD23" s="69">
        <f t="shared" si="20"/>
        <v>0</v>
      </c>
    </row>
    <row r="24" spans="1:30" ht="4.5" customHeight="1">
      <c r="A24" s="3"/>
      <c r="B24" s="12"/>
      <c r="C24" s="12"/>
      <c r="D24" s="12"/>
      <c r="E24" s="22"/>
      <c r="F24" s="39"/>
      <c r="G24" s="41"/>
      <c r="H24" s="7"/>
      <c r="I24" s="44"/>
      <c r="J24" s="41"/>
      <c r="K24" s="49"/>
      <c r="L24" s="44"/>
      <c r="M24" s="52"/>
      <c r="N24" s="7"/>
      <c r="O24" s="44"/>
      <c r="P24" s="41"/>
      <c r="Q24" s="57"/>
      <c r="S24" s="67"/>
      <c r="T24" s="68"/>
      <c r="U24" s="69">
        <f t="shared" si="11"/>
        <v>0</v>
      </c>
      <c r="V24" s="69">
        <f t="shared" si="12"/>
        <v>0</v>
      </c>
      <c r="W24" s="69">
        <f t="shared" si="13"/>
        <v>0</v>
      </c>
      <c r="X24" s="69">
        <f t="shared" si="14"/>
        <v>0</v>
      </c>
      <c r="Y24" s="69">
        <f t="shared" si="15"/>
        <v>0</v>
      </c>
      <c r="Z24" s="69">
        <f t="shared" si="16"/>
        <v>0</v>
      </c>
      <c r="AA24" s="69">
        <f t="shared" si="17"/>
        <v>0</v>
      </c>
      <c r="AB24" s="69">
        <f t="shared" si="18"/>
        <v>0</v>
      </c>
      <c r="AC24" s="69">
        <f t="shared" si="19"/>
        <v>0</v>
      </c>
      <c r="AD24" s="69">
        <f t="shared" si="20"/>
        <v>0</v>
      </c>
    </row>
    <row r="25" spans="1:30" ht="30" customHeight="1">
      <c r="A25" s="9" t="s">
        <v>21</v>
      </c>
      <c r="B25" s="19"/>
      <c r="C25" s="19"/>
      <c r="D25" s="19"/>
      <c r="E25" s="33"/>
      <c r="F25" s="38" t="str">
        <f>IF(999999999&gt;$S25,"",IF($S25&lt;9999999999,"￥",IF($S25&lt;10000000000,"",T25)))</f>
        <v/>
      </c>
      <c r="G25" s="42" t="str">
        <f>IF(99999999&gt;$S25,"",IF($S25&lt;999999999,"￥",IF($S25&lt;1000000000,"",U25)))</f>
        <v/>
      </c>
      <c r="H25" s="38" t="str">
        <f>IF(9999999&gt;$S25,"",IF($S25&lt;99999999,"￥",IF($S25&lt;100000000,"",V25)))</f>
        <v/>
      </c>
      <c r="I25" s="45" t="str">
        <f>IF(999999&gt;$S25,"",IF($S25&lt;9999999,"￥",IF($S25&lt;10000000,"",W25)))</f>
        <v/>
      </c>
      <c r="J25" s="42" t="str">
        <f>IF(99999&gt;$S25,"",IF($S25&lt;999999,"￥",IF($S25&lt;1000000,"",X25)))</f>
        <v/>
      </c>
      <c r="K25" s="38" t="str">
        <f>IF(9999&gt;$S25,"",IF($S25&lt;99999,"￥",IF($S25&lt;100000,"",Y25)))</f>
        <v/>
      </c>
      <c r="L25" s="45" t="str">
        <f>IF(999&gt;$S25,"",IF($S25&lt;9999,"￥",IF($S25&lt;10000,"",Z25)))</f>
        <v/>
      </c>
      <c r="M25" s="42" t="str">
        <f>IF(99&gt;$S25,"",IF($S25&lt;999,"￥",IF($S25&lt;1000,"",AA25)))</f>
        <v/>
      </c>
      <c r="N25" s="38" t="str">
        <f>IF(9&gt;$S25,"",IF($S25&lt;99,"￥",IF($S25&lt;100,"",AB25)))</f>
        <v/>
      </c>
      <c r="O25" s="45" t="str">
        <f>IF(1&gt;$S25,"",IF($S25&lt;9,"￥",IF($S25&lt;10,"",AC25)))</f>
        <v/>
      </c>
      <c r="P25" s="42" t="str">
        <f>IF(0&gt;=$S25,"",IF($S25&lt;1,"￥",IF($S25&lt;1,"",AD25)))</f>
        <v/>
      </c>
      <c r="Q25" s="57" t="s">
        <v>37</v>
      </c>
      <c r="S25" s="67">
        <f>S23</f>
        <v>0</v>
      </c>
      <c r="T25" s="68"/>
      <c r="U25" s="69">
        <f t="shared" si="11"/>
        <v>0</v>
      </c>
      <c r="V25" s="69">
        <f t="shared" si="12"/>
        <v>0</v>
      </c>
      <c r="W25" s="69">
        <f t="shared" si="13"/>
        <v>0</v>
      </c>
      <c r="X25" s="69">
        <f t="shared" si="14"/>
        <v>0</v>
      </c>
      <c r="Y25" s="69">
        <f t="shared" si="15"/>
        <v>0</v>
      </c>
      <c r="Z25" s="69">
        <f t="shared" si="16"/>
        <v>0</v>
      </c>
      <c r="AA25" s="69">
        <f t="shared" si="17"/>
        <v>0</v>
      </c>
      <c r="AB25" s="69">
        <f t="shared" si="18"/>
        <v>0</v>
      </c>
      <c r="AC25" s="69">
        <f t="shared" si="19"/>
        <v>0</v>
      </c>
      <c r="AD25" s="69">
        <f t="shared" si="20"/>
        <v>0</v>
      </c>
    </row>
    <row r="26" spans="1:30" ht="4.5" customHeight="1">
      <c r="A26" s="3"/>
      <c r="B26" s="12"/>
      <c r="C26" s="12"/>
      <c r="D26" s="12"/>
      <c r="E26" s="22"/>
      <c r="F26" s="39"/>
      <c r="G26" s="41"/>
      <c r="H26" s="7"/>
      <c r="I26" s="44"/>
      <c r="J26" s="41"/>
      <c r="K26" s="49"/>
      <c r="L26" s="44"/>
      <c r="M26" s="52"/>
      <c r="N26" s="7"/>
      <c r="O26" s="44"/>
      <c r="P26" s="41"/>
      <c r="Q26" s="57"/>
      <c r="T26" s="68"/>
      <c r="U26" s="69">
        <f t="shared" si="11"/>
        <v>0</v>
      </c>
      <c r="V26" s="69">
        <f t="shared" si="12"/>
        <v>0</v>
      </c>
      <c r="W26" s="69">
        <f t="shared" si="13"/>
        <v>0</v>
      </c>
      <c r="X26" s="69">
        <f t="shared" si="14"/>
        <v>0</v>
      </c>
      <c r="Y26" s="69">
        <f t="shared" si="15"/>
        <v>0</v>
      </c>
      <c r="Z26" s="69">
        <f t="shared" si="16"/>
        <v>0</v>
      </c>
      <c r="AA26" s="69">
        <f t="shared" si="17"/>
        <v>0</v>
      </c>
      <c r="AB26" s="69">
        <f t="shared" si="18"/>
        <v>0</v>
      </c>
      <c r="AC26" s="69">
        <f t="shared" si="19"/>
        <v>0</v>
      </c>
      <c r="AD26" s="69">
        <f t="shared" si="20"/>
        <v>0</v>
      </c>
    </row>
    <row r="27" spans="1:30" ht="20.25" customHeight="1">
      <c r="A27" s="10" t="s">
        <v>27</v>
      </c>
      <c r="B27" s="20"/>
      <c r="C27" s="24" t="s">
        <v>15</v>
      </c>
      <c r="D27" s="2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59"/>
    </row>
    <row r="28" spans="1:30" ht="20.25" customHeight="1">
      <c r="A28" s="10"/>
      <c r="B28" s="20"/>
      <c r="C28" s="24" t="s">
        <v>16</v>
      </c>
      <c r="D28" s="2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59"/>
    </row>
    <row r="29" spans="1:30" ht="20.25" customHeight="1">
      <c r="A29" s="10"/>
      <c r="B29" s="20"/>
      <c r="C29" s="24" t="s">
        <v>18</v>
      </c>
      <c r="D29" s="24"/>
      <c r="E29" s="35"/>
      <c r="F29" s="35"/>
      <c r="G29" s="35"/>
      <c r="H29" s="35"/>
      <c r="I29" s="35"/>
      <c r="J29" s="35"/>
      <c r="K29" s="35"/>
      <c r="L29" s="35"/>
      <c r="M29" s="35"/>
      <c r="N29" s="35"/>
      <c r="P29" s="53" t="s">
        <v>10</v>
      </c>
      <c r="Q29" s="60"/>
    </row>
    <row r="30" spans="1:30" ht="20.25" customHeight="1">
      <c r="A30" s="10"/>
      <c r="B30" s="20"/>
      <c r="C30" s="20" t="s">
        <v>2</v>
      </c>
      <c r="D30" s="20"/>
      <c r="E30" s="35"/>
      <c r="F30" s="35"/>
      <c r="G30" s="35"/>
      <c r="H30" s="35"/>
      <c r="I30" s="35"/>
      <c r="J30" s="35"/>
      <c r="K30" s="35"/>
      <c r="L30" s="35"/>
      <c r="M30" s="35"/>
      <c r="N30" s="35"/>
      <c r="P30" s="53"/>
      <c r="Q30" s="60"/>
    </row>
    <row r="31" spans="1:30" ht="16.2">
      <c r="A31" s="11" t="s">
        <v>22</v>
      </c>
      <c r="B31" s="21"/>
      <c r="C31" s="21"/>
      <c r="D31" s="21"/>
      <c r="E31" s="36" t="s">
        <v>30</v>
      </c>
      <c r="F31" s="36"/>
      <c r="G31" s="36"/>
      <c r="H31" s="36"/>
      <c r="I31" s="46"/>
      <c r="J31" s="47" t="s">
        <v>13</v>
      </c>
      <c r="K31" s="47"/>
      <c r="L31" s="50"/>
      <c r="M31" s="50"/>
      <c r="N31" s="50"/>
      <c r="O31" s="50"/>
      <c r="P31" s="50"/>
      <c r="Q31" s="61"/>
    </row>
  </sheetData>
  <mergeCells count="41">
    <mergeCell ref="A2:Q2"/>
    <mergeCell ref="A3:C3"/>
    <mergeCell ref="D3:Q3"/>
    <mergeCell ref="A4:C4"/>
    <mergeCell ref="D4:Q4"/>
    <mergeCell ref="A5:E5"/>
    <mergeCell ref="F5:P5"/>
    <mergeCell ref="A6:D6"/>
    <mergeCell ref="B8:E8"/>
    <mergeCell ref="B9:E9"/>
    <mergeCell ref="B10:E10"/>
    <mergeCell ref="B11:E11"/>
    <mergeCell ref="B12:E12"/>
    <mergeCell ref="A13:E13"/>
    <mergeCell ref="B14:E14"/>
    <mergeCell ref="B15:E15"/>
    <mergeCell ref="A16:E16"/>
    <mergeCell ref="A17:E17"/>
    <mergeCell ref="B18:E18"/>
    <mergeCell ref="B19:E19"/>
    <mergeCell ref="A20:E20"/>
    <mergeCell ref="B21:E21"/>
    <mergeCell ref="A22:E22"/>
    <mergeCell ref="A23:E23"/>
    <mergeCell ref="A24:E24"/>
    <mergeCell ref="A25:E25"/>
    <mergeCell ref="A26:E26"/>
    <mergeCell ref="C27:D27"/>
    <mergeCell ref="E27:Q27"/>
    <mergeCell ref="C28:D28"/>
    <mergeCell ref="E28:Q28"/>
    <mergeCell ref="C29:D29"/>
    <mergeCell ref="E29:N29"/>
    <mergeCell ref="C30:D30"/>
    <mergeCell ref="E30:N30"/>
    <mergeCell ref="A31:D31"/>
    <mergeCell ref="E31:H31"/>
    <mergeCell ref="J31:K31"/>
    <mergeCell ref="Q5:Q6"/>
    <mergeCell ref="A27:B29"/>
    <mergeCell ref="P29:P30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谷山 貴慶</dc:creator>
  <cp:lastModifiedBy>清水 佑樹 (Shimizu Yuki)</cp:lastModifiedBy>
  <cp:lastPrinted>2026-03-30T06:15:34Z</cp:lastPrinted>
  <dcterms:created xsi:type="dcterms:W3CDTF">2015-06-23T23:38:57Z</dcterms:created>
  <dcterms:modified xsi:type="dcterms:W3CDTF">2026-03-31T23:57:58Z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2026-03-31T23:57:58Z</vt:filetime>
  </property>
</Properties>
</file>