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lice\04品質サービス\00品質月サービス\令和6年度品質月サービス\45宮崎県\452076_串間市\財務書類\05 品質サービス\別添資料\③附属明細書\固定資産明細書\"/>
    </mc:Choice>
  </mc:AlternateContent>
  <xr:revisionPtr revIDLastSave="0" documentId="13_ncr:1_{EB982BDA-AD03-42F2-A2A3-7CBF2E09C53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有形固定資産の明細" sheetId="1" r:id="rId1"/>
    <sheet name="無形固定資産の明細" sheetId="2" state="hidden" r:id="rId2"/>
    <sheet name="行政目的" sheetId="3" state="hidden" r:id="rId3"/>
  </sheets>
  <definedNames>
    <definedName name="_Order1" hidden="1">255</definedName>
    <definedName name="_xlnm.Print_Area" localSheetId="1">無形固定資産の明細!$A$1:$T$18</definedName>
    <definedName name="_xlnm.Print_Area" localSheetId="0">有形固定資産の明細!$A$1:$T$51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8" i="2" l="1"/>
  <c r="R17" i="2"/>
  <c r="P16" i="2"/>
  <c r="N16" i="2"/>
  <c r="L16" i="2"/>
  <c r="J16" i="2"/>
  <c r="H16" i="2"/>
  <c r="F16" i="2"/>
  <c r="D16" i="2"/>
  <c r="R16" i="2" s="1"/>
  <c r="P11" i="2"/>
  <c r="P10" i="2"/>
  <c r="P9" i="2"/>
  <c r="N9" i="2"/>
  <c r="L9" i="2"/>
  <c r="J9" i="2"/>
  <c r="H9" i="2"/>
  <c r="F9" i="2"/>
  <c r="D9" i="2"/>
  <c r="P49" i="1"/>
  <c r="N49" i="1"/>
  <c r="L49" i="1"/>
  <c r="J49" i="1"/>
  <c r="H49" i="1"/>
  <c r="F49" i="1"/>
  <c r="R49" i="1" s="1"/>
  <c r="D49" i="1"/>
  <c r="R48" i="1"/>
  <c r="R47" i="1"/>
  <c r="R46" i="1"/>
  <c r="R45" i="1"/>
  <c r="R44" i="1"/>
  <c r="R43" i="1"/>
  <c r="P42" i="1"/>
  <c r="N42" i="1"/>
  <c r="L42" i="1"/>
  <c r="J42" i="1"/>
  <c r="H42" i="1"/>
  <c r="F42" i="1"/>
  <c r="D42" i="1"/>
  <c r="R42" i="1" s="1"/>
  <c r="R41" i="1"/>
  <c r="R40" i="1"/>
  <c r="R39" i="1"/>
  <c r="R38" i="1"/>
  <c r="R37" i="1"/>
  <c r="R36" i="1"/>
  <c r="R35" i="1"/>
  <c r="R34" i="1"/>
  <c r="R33" i="1"/>
  <c r="P32" i="1"/>
  <c r="N32" i="1"/>
  <c r="L32" i="1"/>
  <c r="J32" i="1"/>
  <c r="H32" i="1"/>
  <c r="F32" i="1"/>
  <c r="D32" i="1"/>
  <c r="R32" i="1" s="1"/>
  <c r="N26" i="1"/>
  <c r="L26" i="1"/>
  <c r="J26" i="1"/>
  <c r="P26" i="1" s="1"/>
  <c r="H26" i="1"/>
  <c r="F26" i="1"/>
  <c r="D26" i="1"/>
  <c r="P25" i="1"/>
  <c r="P24" i="1"/>
  <c r="P23" i="1"/>
  <c r="P22" i="1"/>
  <c r="P21" i="1"/>
  <c r="P20" i="1"/>
  <c r="N19" i="1"/>
  <c r="L19" i="1"/>
  <c r="P19" i="1" s="1"/>
  <c r="J19" i="1"/>
  <c r="H19" i="1"/>
  <c r="F19" i="1"/>
  <c r="D19" i="1"/>
  <c r="P18" i="1"/>
  <c r="P17" i="1"/>
  <c r="P16" i="1"/>
  <c r="P15" i="1"/>
  <c r="P14" i="1"/>
  <c r="P13" i="1"/>
  <c r="P12" i="1"/>
  <c r="P11" i="1"/>
  <c r="P10" i="1"/>
  <c r="P9" i="1"/>
  <c r="N9" i="1"/>
  <c r="L9" i="1"/>
  <c r="J9" i="1"/>
  <c r="H9" i="1"/>
  <c r="F9" i="1"/>
  <c r="D9" i="1"/>
</calcChain>
</file>

<file path=xl/sharedStrings.xml><?xml version="1.0" encoding="utf-8"?>
<sst xmlns="http://schemas.openxmlformats.org/spreadsheetml/2006/main" count="126" uniqueCount="48">
  <si>
    <t>合計</t>
  </si>
  <si>
    <t>（単位：円）</t>
  </si>
  <si>
    <t xml:space="preserve"> 物品</t>
  </si>
  <si>
    <t>　　建設仮勘定</t>
  </si>
  <si>
    <t>　　その他</t>
  </si>
  <si>
    <t>　　工作物</t>
  </si>
  <si>
    <t>　　建物</t>
  </si>
  <si>
    <t>　　土地</t>
  </si>
  <si>
    <t xml:space="preserve"> インフラ資産</t>
  </si>
  <si>
    <t>　　航空機</t>
  </si>
  <si>
    <t>　　浮標等</t>
  </si>
  <si>
    <t>　　船舶</t>
  </si>
  <si>
    <t>　　立木竹</t>
  </si>
  <si>
    <t xml:space="preserve"> 事業用資産</t>
  </si>
  <si>
    <t>総務</t>
  </si>
  <si>
    <t>消防</t>
  </si>
  <si>
    <t>産業振興</t>
  </si>
  <si>
    <t>環境衛生</t>
  </si>
  <si>
    <t>福祉</t>
  </si>
  <si>
    <t>教育</t>
  </si>
  <si>
    <t>生活インフラ・
国土保全</t>
  </si>
  <si>
    <t>区分</t>
  </si>
  <si>
    <t>②有形固定資産の行政目的別明細</t>
  </si>
  <si>
    <t>　  土地</t>
  </si>
  <si>
    <t>差引本年度末残高
（D)－（E)
（G)</t>
  </si>
  <si>
    <t xml:space="preserve">
本年度償却額
（F)</t>
  </si>
  <si>
    <t>本年度末
減価償却累計額
（E)</t>
  </si>
  <si>
    <t>本年度末残高
（A)＋（B)-（C)
（D）</t>
  </si>
  <si>
    <t xml:space="preserve">
本年度減少額
（C）</t>
  </si>
  <si>
    <t xml:space="preserve">
本年度増加額
（B）</t>
  </si>
  <si>
    <t xml:space="preserve">
前年度末残高
（A）</t>
  </si>
  <si>
    <t>①有形固定資産の明細</t>
  </si>
  <si>
    <t>（１）資産項目の明細</t>
  </si>
  <si>
    <t>１．貸借対照表の内容に関する明細</t>
  </si>
  <si>
    <t>附属明細書</t>
  </si>
  <si>
    <t>【様式第５号】</t>
  </si>
  <si>
    <t>①無形固定資産の明細</t>
  </si>
  <si>
    <t>無形固定資産</t>
  </si>
  <si>
    <t>ソフトウェア</t>
  </si>
  <si>
    <t>その他</t>
  </si>
  <si>
    <t>②無形固定資産の行政目的別明細</t>
  </si>
  <si>
    <t>行政目的cd</t>
  </si>
  <si>
    <t>行政目的</t>
  </si>
  <si>
    <t>生活インフラ・国土保全</t>
  </si>
  <si>
    <t>System.Data.DataRow</t>
  </si>
  <si>
    <t>全体会計</t>
  </si>
  <si>
    <t>令和05年度(令和06年3月31日現在)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</si>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</sst>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u/>
      <sz val="18"/>
      <color theme="1"/>
      <name val="ＭＳ Ｐゴシック"/>
      <family val="3"/>
      <charset val="128"/>
    </font>
    <font>
      <u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18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38" fontId="18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8" fillId="0" borderId="0"/>
  </cellStyleXfs>
  <cellXfs count="79">
    <xf numFmtId="0" fontId="0" fillId="0" borderId="0" xfId="0"/>
    <xf numFmtId="0" fontId="1" fillId="0" borderId="0" xfId="5">
      <alignment vertical="center"/>
    </xf>
    <xf numFmtId="0" fontId="3" fillId="0" borderId="0" xfId="5" applyFont="1" applyAlignment="1">
      <alignment horizontal="left" vertical="center"/>
    </xf>
    <xf numFmtId="0" fontId="2" fillId="0" borderId="0" xfId="5" applyFont="1">
      <alignment vertical="center"/>
    </xf>
    <xf numFmtId="0" fontId="7" fillId="0" borderId="0" xfId="5" applyFont="1" applyAlignment="1">
      <alignment horizontal="center" vertical="center"/>
    </xf>
    <xf numFmtId="0" fontId="0" fillId="0" borderId="0" xfId="5" applyFont="1">
      <alignment vertical="center"/>
    </xf>
    <xf numFmtId="0" fontId="2" fillId="0" borderId="0" xfId="5" applyFont="1" applyAlignment="1">
      <alignment horizontal="center" vertical="center"/>
    </xf>
    <xf numFmtId="0" fontId="8" fillId="0" borderId="0" xfId="5" applyFont="1" applyAlignment="1">
      <alignment horizontal="center" vertical="center"/>
    </xf>
    <xf numFmtId="38" fontId="2" fillId="0" borderId="3" xfId="1" applyFont="1" applyBorder="1" applyAlignment="1">
      <alignment horizontal="right" vertical="center" wrapText="1"/>
    </xf>
    <xf numFmtId="0" fontId="9" fillId="0" borderId="0" xfId="5" applyFont="1" applyAlignment="1">
      <alignment horizontal="center" vertical="center"/>
    </xf>
    <xf numFmtId="0" fontId="6" fillId="0" borderId="0" xfId="5" applyFont="1">
      <alignment vertical="center"/>
    </xf>
    <xf numFmtId="0" fontId="11" fillId="0" borderId="0" xfId="5" applyFont="1" applyAlignment="1">
      <alignment horizontal="center" vertical="center"/>
    </xf>
    <xf numFmtId="0" fontId="2" fillId="0" borderId="0" xfId="5" applyFont="1" applyAlignment="1">
      <alignment horizontal="center" vertical="center" wrapText="1"/>
    </xf>
    <xf numFmtId="0" fontId="12" fillId="0" borderId="0" xfId="5" applyFont="1" applyAlignment="1">
      <alignment horizontal="center" vertical="center"/>
    </xf>
    <xf numFmtId="0" fontId="13" fillId="0" borderId="0" xfId="5" applyFont="1" applyAlignment="1">
      <alignment horizontal="center" vertical="center"/>
    </xf>
    <xf numFmtId="0" fontId="11" fillId="0" borderId="0" xfId="5" applyFont="1" applyAlignment="1">
      <alignment horizontal="left" vertical="center"/>
    </xf>
    <xf numFmtId="0" fontId="14" fillId="0" borderId="0" xfId="5" applyFont="1" applyAlignment="1">
      <alignment horizontal="right" vertical="center"/>
    </xf>
    <xf numFmtId="0" fontId="15" fillId="0" borderId="5" xfId="5" applyFont="1" applyBorder="1">
      <alignment vertical="center"/>
    </xf>
    <xf numFmtId="0" fontId="13" fillId="0" borderId="0" xfId="5" applyFont="1" applyAlignment="1">
      <alignment horizontal="right" vertical="center"/>
    </xf>
    <xf numFmtId="0" fontId="16" fillId="0" borderId="5" xfId="5" applyFont="1" applyBorder="1">
      <alignment vertical="center"/>
    </xf>
    <xf numFmtId="0" fontId="8" fillId="0" borderId="5" xfId="5" applyFont="1" applyBorder="1">
      <alignment vertical="center"/>
    </xf>
    <xf numFmtId="0" fontId="2" fillId="0" borderId="6" xfId="5" applyFont="1" applyBorder="1">
      <alignment vertical="center"/>
    </xf>
    <xf numFmtId="0" fontId="1" fillId="0" borderId="0" xfId="5" applyAlignment="1">
      <alignment horizontal="center" vertical="center"/>
    </xf>
    <xf numFmtId="0" fontId="17" fillId="0" borderId="0" xfId="5" applyFont="1" applyAlignment="1">
      <alignment horizontal="left" vertical="center"/>
    </xf>
    <xf numFmtId="0" fontId="13" fillId="0" borderId="6" xfId="5" applyFont="1" applyBorder="1" applyAlignment="1">
      <alignment horizontal="center" vertical="center"/>
    </xf>
    <xf numFmtId="0" fontId="6" fillId="0" borderId="5" xfId="5" applyFont="1" applyBorder="1">
      <alignment vertical="center"/>
    </xf>
    <xf numFmtId="0" fontId="3" fillId="0" borderId="5" xfId="5" applyFont="1" applyBorder="1">
      <alignment vertical="center"/>
    </xf>
    <xf numFmtId="38" fontId="1" fillId="0" borderId="3" xfId="4" applyFont="1" applyBorder="1" applyAlignment="1">
      <alignment horizontal="right" vertical="center"/>
    </xf>
    <xf numFmtId="0" fontId="9" fillId="0" borderId="5" xfId="5" applyFont="1" applyBorder="1">
      <alignment vertical="center"/>
    </xf>
    <xf numFmtId="0" fontId="2" fillId="0" borderId="0" xfId="5" applyFont="1" applyAlignment="1">
      <alignment horizontal="left" vertical="center"/>
    </xf>
    <xf numFmtId="0" fontId="1" fillId="0" borderId="5" xfId="5" applyBorder="1">
      <alignment vertical="center"/>
    </xf>
    <xf numFmtId="0" fontId="0" fillId="0" borderId="5" xfId="5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0" fillId="0" borderId="0" xfId="5" applyFont="1" applyAlignment="1">
      <alignment horizontal="right" vertical="center"/>
    </xf>
    <xf numFmtId="0" fontId="6" fillId="0" borderId="0" xfId="5" applyFont="1" applyAlignment="1">
      <alignment horizontal="left" vertical="center"/>
    </xf>
    <xf numFmtId="0" fontId="5" fillId="0" borderId="0" xfId="5" applyFont="1" applyAlignment="1">
      <alignment horizontal="left" vertical="center"/>
    </xf>
    <xf numFmtId="0" fontId="1" fillId="0" borderId="0" xfId="5" applyAlignment="1">
      <alignment horizontal="right" vertical="center"/>
    </xf>
    <xf numFmtId="0" fontId="2" fillId="0" borderId="3" xfId="5" applyFont="1" applyBorder="1" applyAlignment="1">
      <alignment horizontal="left" vertical="center" wrapText="1"/>
    </xf>
    <xf numFmtId="38" fontId="2" fillId="0" borderId="2" xfId="1" applyFont="1" applyBorder="1" applyAlignment="1">
      <alignment horizontal="right" vertical="center" wrapText="1"/>
    </xf>
    <xf numFmtId="38" fontId="2" fillId="0" borderId="1" xfId="1" applyFont="1" applyBorder="1" applyAlignment="1">
      <alignment horizontal="right" vertical="center" wrapText="1"/>
    </xf>
    <xf numFmtId="38" fontId="2" fillId="0" borderId="3" xfId="1" applyFont="1" applyBorder="1" applyAlignment="1">
      <alignment horizontal="right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 wrapText="1"/>
    </xf>
    <xf numFmtId="0" fontId="2" fillId="0" borderId="1" xfId="5" applyFont="1" applyBorder="1" applyAlignment="1">
      <alignment horizontal="center" vertical="center" wrapText="1"/>
    </xf>
    <xf numFmtId="0" fontId="13" fillId="0" borderId="3" xfId="5" applyFont="1" applyBorder="1" applyAlignment="1">
      <alignment horizontal="center" vertical="center" wrapText="1"/>
    </xf>
    <xf numFmtId="0" fontId="13" fillId="0" borderId="3" xfId="5" applyFont="1" applyBorder="1" applyAlignment="1">
      <alignment horizontal="center" vertical="center"/>
    </xf>
    <xf numFmtId="0" fontId="2" fillId="0" borderId="3" xfId="5" applyFont="1" applyBorder="1" applyAlignment="1">
      <alignment horizontal="left" vertical="center"/>
    </xf>
    <xf numFmtId="38" fontId="2" fillId="0" borderId="2" xfId="1" applyFont="1" applyBorder="1" applyAlignment="1">
      <alignment horizontal="right" vertical="center"/>
    </xf>
    <xf numFmtId="38" fontId="2" fillId="0" borderId="1" xfId="1" applyFont="1" applyBorder="1" applyAlignment="1">
      <alignment horizontal="right" vertical="center"/>
    </xf>
    <xf numFmtId="0" fontId="2" fillId="2" borderId="3" xfId="5" applyFont="1" applyFill="1" applyBorder="1" applyAlignment="1">
      <alignment horizontal="left" vertical="center"/>
    </xf>
    <xf numFmtId="0" fontId="2" fillId="2" borderId="3" xfId="5" applyFont="1" applyFill="1" applyBorder="1" applyAlignment="1">
      <alignment horizontal="left" vertical="center" wrapText="1"/>
    </xf>
    <xf numFmtId="0" fontId="13" fillId="0" borderId="3" xfId="5" applyFont="1" applyBorder="1" applyAlignment="1">
      <alignment horizontal="left" vertical="center"/>
    </xf>
    <xf numFmtId="38" fontId="2" fillId="0" borderId="2" xfId="1" applyFont="1" applyFill="1" applyBorder="1" applyAlignment="1">
      <alignment horizontal="right" vertical="center" wrapText="1"/>
    </xf>
    <xf numFmtId="38" fontId="2" fillId="0" borderId="1" xfId="1" applyFont="1" applyFill="1" applyBorder="1" applyAlignment="1">
      <alignment horizontal="right" vertical="center" wrapText="1"/>
    </xf>
    <xf numFmtId="0" fontId="2" fillId="0" borderId="2" xfId="5" applyFont="1" applyBorder="1" applyAlignment="1">
      <alignment horizontal="center" vertical="center"/>
    </xf>
    <xf numFmtId="0" fontId="2" fillId="0" borderId="1" xfId="5" applyFont="1" applyBorder="1" applyAlignment="1">
      <alignment horizontal="center" vertical="center"/>
    </xf>
    <xf numFmtId="0" fontId="2" fillId="0" borderId="2" xfId="5" applyFont="1" applyBorder="1" applyAlignment="1">
      <alignment horizontal="left" vertical="center" wrapText="1"/>
    </xf>
    <xf numFmtId="0" fontId="2" fillId="0" borderId="1" xfId="5" applyFont="1" applyBorder="1" applyAlignment="1">
      <alignment horizontal="left" vertical="center" wrapText="1"/>
    </xf>
    <xf numFmtId="38" fontId="2" fillId="0" borderId="4" xfId="1" applyFont="1" applyBorder="1" applyAlignment="1">
      <alignment horizontal="right" vertical="center" wrapText="1"/>
    </xf>
    <xf numFmtId="38" fontId="13" fillId="0" borderId="3" xfId="1" applyFont="1" applyBorder="1" applyAlignment="1">
      <alignment horizontal="right" vertical="center"/>
    </xf>
    <xf numFmtId="0" fontId="2" fillId="0" borderId="2" xfId="5" applyFont="1" applyBorder="1" applyAlignment="1">
      <alignment horizontal="left" vertical="center"/>
    </xf>
    <xf numFmtId="0" fontId="2" fillId="0" borderId="1" xfId="5" applyFont="1" applyBorder="1" applyAlignment="1">
      <alignment horizontal="left" vertical="center"/>
    </xf>
    <xf numFmtId="0" fontId="2" fillId="0" borderId="3" xfId="5" applyFont="1" applyBorder="1" applyAlignment="1">
      <alignment horizontal="center" vertical="center"/>
    </xf>
    <xf numFmtId="0" fontId="13" fillId="0" borderId="2" xfId="5" applyFont="1" applyBorder="1" applyAlignment="1">
      <alignment horizontal="left" vertical="center"/>
    </xf>
    <xf numFmtId="0" fontId="13" fillId="0" borderId="1" xfId="5" applyFont="1" applyBorder="1" applyAlignment="1">
      <alignment horizontal="left" vertical="center"/>
    </xf>
    <xf numFmtId="38" fontId="1" fillId="0" borderId="2" xfId="4" applyFont="1" applyBorder="1" applyAlignment="1">
      <alignment horizontal="right" vertical="center"/>
    </xf>
    <xf numFmtId="38" fontId="1" fillId="0" borderId="4" xfId="4" applyFont="1" applyBorder="1" applyAlignment="1">
      <alignment horizontal="right" vertical="center"/>
    </xf>
    <xf numFmtId="0" fontId="2" fillId="0" borderId="3" xfId="5" applyFont="1" applyBorder="1" applyAlignment="1">
      <alignment horizontal="left" vertical="center" indent="1"/>
    </xf>
    <xf numFmtId="0" fontId="2" fillId="0" borderId="3" xfId="5" applyFont="1" applyBorder="1" applyAlignment="1">
      <alignment horizontal="left" vertical="center" wrapText="1" indent="1"/>
    </xf>
    <xf numFmtId="38" fontId="2" fillId="0" borderId="2" xfId="3" applyFont="1" applyBorder="1" applyAlignment="1">
      <alignment horizontal="right" vertical="center"/>
    </xf>
    <xf numFmtId="38" fontId="2" fillId="0" borderId="1" xfId="3" applyFont="1" applyBorder="1" applyAlignment="1">
      <alignment horizontal="right" vertical="center"/>
    </xf>
    <xf numFmtId="38" fontId="2" fillId="0" borderId="2" xfId="3" applyFont="1" applyBorder="1" applyAlignment="1">
      <alignment horizontal="right" vertical="center" wrapText="1"/>
    </xf>
    <xf numFmtId="38" fontId="2" fillId="0" borderId="1" xfId="3" applyFont="1" applyBorder="1" applyAlignment="1">
      <alignment horizontal="right" vertical="center" wrapText="1"/>
    </xf>
    <xf numFmtId="0" fontId="14" fillId="0" borderId="3" xfId="5" applyFont="1" applyBorder="1" applyAlignment="1">
      <alignment horizontal="center" vertical="center" wrapText="1"/>
    </xf>
    <xf numFmtId="0" fontId="14" fillId="0" borderId="3" xfId="5" applyFont="1" applyBorder="1" applyAlignment="1">
      <alignment horizontal="center" vertical="center"/>
    </xf>
    <xf numFmtId="0" fontId="10" fillId="0" borderId="5" xfId="5" applyFont="1" applyBorder="1" applyAlignment="1">
      <alignment horizontal="center" vertical="center"/>
    </xf>
    <xf numFmtId="0" fontId="3" fillId="0" borderId="0" xfId="5" applyFont="1" applyAlignment="1">
      <alignment horizontal="left" vertical="center"/>
    </xf>
    <xf numFmtId="0" fontId="4" fillId="0" borderId="0" xfId="5" applyFont="1" applyAlignment="1">
      <alignment horizontal="left" vertical="center"/>
    </xf>
    <xf numFmtId="0" fontId="3" fillId="0" borderId="0" xfId="5" applyFont="1" applyAlignment="1">
      <alignment horizontal="center" vertical="center"/>
    </xf>
  </cellXfs>
  <cellStyles count="7">
    <cellStyle name="桁区切り" xfId="1" builtinId="6"/>
    <cellStyle name="桁区切り 2" xfId="2" xr:uid="{00000000-0005-0000-0000-000002000000}"/>
    <cellStyle name="桁区切り 2 2" xfId="3" xr:uid="{00000000-0005-0000-0000-000003000000}"/>
    <cellStyle name="桁区切り 3" xfId="4" xr:uid="{00000000-0005-0000-0000-000004000000}"/>
    <cellStyle name="標準" xfId="0" builtinId="0"/>
    <cellStyle name="標準 2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S51"/>
  <sheetViews>
    <sheetView tabSelected="1" view="pageBreakPreview" workbookViewId="0">
      <selection sqref="A1:E1"/>
    </sheetView>
  </sheetViews>
  <sheetFormatPr defaultColWidth="9" defaultRowHeight="13.5" x14ac:dyDescent="0.15"/>
  <cols>
    <col min="1" max="1" width="0.875" style="1" customWidth="1"/>
    <col min="2" max="2" width="3.75" style="1" customWidth="1"/>
    <col min="3" max="3" width="16.75" style="1" customWidth="1"/>
    <col min="4" max="17" width="8.5" style="1" customWidth="1"/>
    <col min="18" max="18" width="16.25" style="1" customWidth="1"/>
    <col min="19" max="19" width="0.625" style="1" customWidth="1"/>
    <col min="20" max="20" width="0.375" style="1" customWidth="1"/>
    <col min="21" max="16384" width="9" style="1"/>
  </cols>
  <sheetData>
    <row r="1" spans="1:19" ht="18.75" customHeight="1" x14ac:dyDescent="0.15">
      <c r="A1" s="34" t="s">
        <v>35</v>
      </c>
      <c r="B1" s="34"/>
      <c r="C1" s="34"/>
      <c r="D1" s="34"/>
      <c r="E1" s="34"/>
    </row>
    <row r="2" spans="1:19" ht="24.75" customHeight="1" x14ac:dyDescent="0.15">
      <c r="A2" s="35" t="s">
        <v>34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</row>
    <row r="3" spans="1:19" ht="19.5" customHeight="1" x14ac:dyDescent="0.15">
      <c r="A3" s="34" t="s">
        <v>33</v>
      </c>
      <c r="B3" s="34"/>
      <c r="C3" s="34"/>
      <c r="D3" s="34"/>
      <c r="E3" s="34"/>
      <c r="F3" s="34"/>
      <c r="G3" s="3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spans="1:19" ht="17.25" customHeight="1" x14ac:dyDescent="0.15">
      <c r="A4" s="5"/>
      <c r="B4" s="5"/>
      <c r="C4" s="5"/>
      <c r="D4" s="5"/>
      <c r="E4" s="5"/>
      <c r="F4" s="32" t="s">
        <v>45</v>
      </c>
      <c r="G4" s="32"/>
      <c r="H4" s="32"/>
      <c r="I4" s="32"/>
      <c r="J4" s="32"/>
      <c r="K4" s="32"/>
      <c r="L4" s="32"/>
      <c r="M4" s="32"/>
      <c r="N4" s="5"/>
      <c r="O4" s="5"/>
      <c r="P4" s="5"/>
      <c r="Q4" s="5"/>
      <c r="R4" s="5"/>
    </row>
    <row r="5" spans="1:19" ht="16.5" customHeight="1" x14ac:dyDescent="0.15">
      <c r="A5" s="10" t="s">
        <v>32</v>
      </c>
      <c r="B5" s="10"/>
      <c r="C5" s="10"/>
      <c r="D5" s="10"/>
      <c r="E5" s="10"/>
      <c r="F5" s="32"/>
      <c r="G5" s="32"/>
      <c r="H5" s="32"/>
      <c r="I5" s="32"/>
      <c r="J5" s="32"/>
      <c r="K5" s="32"/>
      <c r="L5" s="32"/>
      <c r="M5" s="32"/>
      <c r="N5" s="33"/>
      <c r="O5" s="33"/>
      <c r="P5" s="33"/>
      <c r="Q5" s="33"/>
      <c r="R5" s="10"/>
    </row>
    <row r="6" spans="1:19" ht="1.5" customHeight="1" x14ac:dyDescent="0.15"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</row>
    <row r="7" spans="1:19" ht="20.25" customHeight="1" x14ac:dyDescent="0.15">
      <c r="B7" s="25" t="s">
        <v>31</v>
      </c>
      <c r="C7" s="20"/>
      <c r="D7" s="7"/>
      <c r="E7" s="7"/>
      <c r="F7" s="7"/>
      <c r="G7" s="31" t="s">
        <v>46</v>
      </c>
      <c r="H7" s="31"/>
      <c r="I7" s="31"/>
      <c r="J7" s="31"/>
      <c r="K7" s="31"/>
      <c r="L7" s="31"/>
      <c r="M7" s="7"/>
      <c r="N7" s="7"/>
      <c r="O7" s="7"/>
      <c r="P7" s="7"/>
      <c r="Q7" s="18" t="s">
        <v>1</v>
      </c>
      <c r="R7" s="7"/>
    </row>
    <row r="8" spans="1:19" ht="37.5" customHeight="1" x14ac:dyDescent="0.15">
      <c r="B8" s="41" t="s">
        <v>21</v>
      </c>
      <c r="C8" s="41"/>
      <c r="D8" s="42" t="s">
        <v>30</v>
      </c>
      <c r="E8" s="43"/>
      <c r="F8" s="42" t="s">
        <v>29</v>
      </c>
      <c r="G8" s="43"/>
      <c r="H8" s="42" t="s">
        <v>28</v>
      </c>
      <c r="I8" s="43"/>
      <c r="J8" s="42" t="s">
        <v>27</v>
      </c>
      <c r="K8" s="43"/>
      <c r="L8" s="42" t="s">
        <v>26</v>
      </c>
      <c r="M8" s="43"/>
      <c r="N8" s="43" t="s">
        <v>25</v>
      </c>
      <c r="O8" s="41"/>
      <c r="P8" s="44" t="s">
        <v>24</v>
      </c>
      <c r="Q8" s="45"/>
      <c r="R8" s="24"/>
    </row>
    <row r="9" spans="1:19" ht="14.1" customHeight="1" x14ac:dyDescent="0.15">
      <c r="B9" s="37" t="s">
        <v>13</v>
      </c>
      <c r="C9" s="37"/>
      <c r="D9" s="38">
        <f>SUM(D10:E18)</f>
        <v>35736848163</v>
      </c>
      <c r="E9" s="39"/>
      <c r="F9" s="38">
        <f>SUM(F10:G18)</f>
        <v>687199289</v>
      </c>
      <c r="G9" s="39"/>
      <c r="H9" s="38">
        <f>SUM(H10:I18)</f>
        <v>234804450</v>
      </c>
      <c r="I9" s="39"/>
      <c r="J9" s="38">
        <f>SUM(J10:K18)</f>
        <v>36189243002</v>
      </c>
      <c r="K9" s="39"/>
      <c r="L9" s="38">
        <f>SUM(L10:M18)</f>
        <v>19590267564</v>
      </c>
      <c r="M9" s="39"/>
      <c r="N9" s="38">
        <f>SUM(N10:O18)</f>
        <v>716891331</v>
      </c>
      <c r="O9" s="39"/>
      <c r="P9" s="38">
        <f t="shared" ref="P9:P26" si="0">IF(AND(J9="-",L9="-"),"-",IF(L9="-",J9,J9-L9))</f>
        <v>16598975438</v>
      </c>
      <c r="Q9" s="39"/>
      <c r="R9" s="24"/>
    </row>
    <row r="10" spans="1:19" ht="14.1" customHeight="1" x14ac:dyDescent="0.15">
      <c r="B10" s="37" t="s">
        <v>23</v>
      </c>
      <c r="C10" s="37"/>
      <c r="D10" s="38">
        <v>3188658671</v>
      </c>
      <c r="E10" s="39"/>
      <c r="F10" s="38">
        <v>66468445</v>
      </c>
      <c r="G10" s="39"/>
      <c r="H10" s="38">
        <v>0</v>
      </c>
      <c r="I10" s="39"/>
      <c r="J10" s="38">
        <v>3255127116</v>
      </c>
      <c r="K10" s="39"/>
      <c r="L10" s="38">
        <v>0</v>
      </c>
      <c r="M10" s="39"/>
      <c r="N10" s="39">
        <v>0</v>
      </c>
      <c r="O10" s="40"/>
      <c r="P10" s="38">
        <f t="shared" si="0"/>
        <v>3255127116</v>
      </c>
      <c r="Q10" s="39"/>
      <c r="R10" s="24"/>
    </row>
    <row r="11" spans="1:19" ht="14.1" customHeight="1" x14ac:dyDescent="0.15">
      <c r="B11" s="46" t="s">
        <v>12</v>
      </c>
      <c r="C11" s="46"/>
      <c r="D11" s="47">
        <v>16687201</v>
      </c>
      <c r="E11" s="48"/>
      <c r="F11" s="47">
        <v>0</v>
      </c>
      <c r="G11" s="48"/>
      <c r="H11" s="47">
        <v>0</v>
      </c>
      <c r="I11" s="48"/>
      <c r="J11" s="47">
        <v>16687201</v>
      </c>
      <c r="K11" s="48"/>
      <c r="L11" s="38">
        <v>0</v>
      </c>
      <c r="M11" s="39"/>
      <c r="N11" s="39">
        <v>0</v>
      </c>
      <c r="O11" s="40"/>
      <c r="P11" s="38">
        <f t="shared" si="0"/>
        <v>16687201</v>
      </c>
      <c r="Q11" s="39"/>
      <c r="R11" s="24"/>
    </row>
    <row r="12" spans="1:19" ht="14.1" customHeight="1" x14ac:dyDescent="0.15">
      <c r="B12" s="46" t="s">
        <v>6</v>
      </c>
      <c r="C12" s="46"/>
      <c r="D12" s="47">
        <v>31618014314</v>
      </c>
      <c r="E12" s="48"/>
      <c r="F12" s="47">
        <v>245832073</v>
      </c>
      <c r="G12" s="48"/>
      <c r="H12" s="47">
        <v>232824450</v>
      </c>
      <c r="I12" s="48"/>
      <c r="J12" s="47">
        <v>31631021937</v>
      </c>
      <c r="K12" s="48"/>
      <c r="L12" s="38">
        <v>19325498993</v>
      </c>
      <c r="M12" s="39"/>
      <c r="N12" s="39">
        <v>675106763</v>
      </c>
      <c r="O12" s="40"/>
      <c r="P12" s="38">
        <f t="shared" si="0"/>
        <v>12305522944</v>
      </c>
      <c r="Q12" s="39"/>
      <c r="R12" s="24"/>
    </row>
    <row r="13" spans="1:19" ht="14.1" customHeight="1" x14ac:dyDescent="0.15">
      <c r="B13" s="37" t="s">
        <v>5</v>
      </c>
      <c r="C13" s="37"/>
      <c r="D13" s="38">
        <v>785044447</v>
      </c>
      <c r="E13" s="39"/>
      <c r="F13" s="38">
        <v>38311900</v>
      </c>
      <c r="G13" s="39"/>
      <c r="H13" s="38">
        <v>0</v>
      </c>
      <c r="I13" s="39"/>
      <c r="J13" s="38">
        <v>823356347</v>
      </c>
      <c r="K13" s="39"/>
      <c r="L13" s="38">
        <v>263108142</v>
      </c>
      <c r="M13" s="39"/>
      <c r="N13" s="39">
        <v>41784568</v>
      </c>
      <c r="O13" s="40"/>
      <c r="P13" s="38">
        <f t="shared" si="0"/>
        <v>560248205</v>
      </c>
      <c r="Q13" s="39"/>
      <c r="R13" s="24"/>
    </row>
    <row r="14" spans="1:19" ht="14.1" customHeight="1" x14ac:dyDescent="0.15">
      <c r="B14" s="49" t="s">
        <v>11</v>
      </c>
      <c r="C14" s="49"/>
      <c r="D14" s="47">
        <v>1660430</v>
      </c>
      <c r="E14" s="48"/>
      <c r="F14" s="47">
        <v>0</v>
      </c>
      <c r="G14" s="48"/>
      <c r="H14" s="47">
        <v>0</v>
      </c>
      <c r="I14" s="48"/>
      <c r="J14" s="47">
        <v>1660430</v>
      </c>
      <c r="K14" s="48"/>
      <c r="L14" s="38">
        <v>1660429</v>
      </c>
      <c r="M14" s="39"/>
      <c r="N14" s="39">
        <v>0</v>
      </c>
      <c r="O14" s="40"/>
      <c r="P14" s="38">
        <f t="shared" si="0"/>
        <v>1</v>
      </c>
      <c r="Q14" s="39"/>
      <c r="R14" s="24"/>
    </row>
    <row r="15" spans="1:19" ht="14.1" customHeight="1" x14ac:dyDescent="0.15">
      <c r="B15" s="50" t="s">
        <v>10</v>
      </c>
      <c r="C15" s="50"/>
      <c r="D15" s="38">
        <v>0</v>
      </c>
      <c r="E15" s="39"/>
      <c r="F15" s="38">
        <v>0</v>
      </c>
      <c r="G15" s="39"/>
      <c r="H15" s="38">
        <v>0</v>
      </c>
      <c r="I15" s="39"/>
      <c r="J15" s="38">
        <v>0</v>
      </c>
      <c r="K15" s="39"/>
      <c r="L15" s="38">
        <v>0</v>
      </c>
      <c r="M15" s="39"/>
      <c r="N15" s="39">
        <v>0</v>
      </c>
      <c r="O15" s="40"/>
      <c r="P15" s="38">
        <f t="shared" si="0"/>
        <v>0</v>
      </c>
      <c r="Q15" s="39"/>
      <c r="R15" s="24"/>
    </row>
    <row r="16" spans="1:19" ht="14.1" customHeight="1" x14ac:dyDescent="0.15">
      <c r="B16" s="49" t="s">
        <v>9</v>
      </c>
      <c r="C16" s="49"/>
      <c r="D16" s="47">
        <v>0</v>
      </c>
      <c r="E16" s="48"/>
      <c r="F16" s="47">
        <v>0</v>
      </c>
      <c r="G16" s="48"/>
      <c r="H16" s="47">
        <v>0</v>
      </c>
      <c r="I16" s="48"/>
      <c r="J16" s="47">
        <v>0</v>
      </c>
      <c r="K16" s="48"/>
      <c r="L16" s="38">
        <v>0</v>
      </c>
      <c r="M16" s="39"/>
      <c r="N16" s="39">
        <v>0</v>
      </c>
      <c r="O16" s="40"/>
      <c r="P16" s="38">
        <f t="shared" si="0"/>
        <v>0</v>
      </c>
      <c r="Q16" s="39"/>
      <c r="R16" s="24"/>
    </row>
    <row r="17" spans="2:18" ht="14.1" customHeight="1" x14ac:dyDescent="0.15">
      <c r="B17" s="46" t="s">
        <v>4</v>
      </c>
      <c r="C17" s="46"/>
      <c r="D17" s="38">
        <v>0</v>
      </c>
      <c r="E17" s="39"/>
      <c r="F17" s="38">
        <v>0</v>
      </c>
      <c r="G17" s="39"/>
      <c r="H17" s="38">
        <v>0</v>
      </c>
      <c r="I17" s="39"/>
      <c r="J17" s="38">
        <v>0</v>
      </c>
      <c r="K17" s="39"/>
      <c r="L17" s="38">
        <v>0</v>
      </c>
      <c r="M17" s="39"/>
      <c r="N17" s="39">
        <v>0</v>
      </c>
      <c r="O17" s="40"/>
      <c r="P17" s="38">
        <f t="shared" si="0"/>
        <v>0</v>
      </c>
      <c r="Q17" s="39"/>
      <c r="R17" s="24"/>
    </row>
    <row r="18" spans="2:18" ht="14.1" customHeight="1" x14ac:dyDescent="0.15">
      <c r="B18" s="46" t="s">
        <v>3</v>
      </c>
      <c r="C18" s="46"/>
      <c r="D18" s="47">
        <v>126783100</v>
      </c>
      <c r="E18" s="48"/>
      <c r="F18" s="47">
        <v>336586871</v>
      </c>
      <c r="G18" s="48"/>
      <c r="H18" s="47">
        <v>1980000</v>
      </c>
      <c r="I18" s="48"/>
      <c r="J18" s="47">
        <v>461389971</v>
      </c>
      <c r="K18" s="48"/>
      <c r="L18" s="38">
        <v>0</v>
      </c>
      <c r="M18" s="39"/>
      <c r="N18" s="39">
        <v>0</v>
      </c>
      <c r="O18" s="40"/>
      <c r="P18" s="38">
        <f t="shared" si="0"/>
        <v>461389971</v>
      </c>
      <c r="Q18" s="39"/>
      <c r="R18" s="24"/>
    </row>
    <row r="19" spans="2:18" ht="14.1" customHeight="1" x14ac:dyDescent="0.15">
      <c r="B19" s="51" t="s">
        <v>8</v>
      </c>
      <c r="C19" s="51"/>
      <c r="D19" s="47">
        <f>SUM(D20:E24)</f>
        <v>83385067545</v>
      </c>
      <c r="E19" s="48"/>
      <c r="F19" s="47">
        <f>SUM(F20:G24)</f>
        <v>711821912</v>
      </c>
      <c r="G19" s="48"/>
      <c r="H19" s="47">
        <f>SUM(H20:I24)</f>
        <v>112973125</v>
      </c>
      <c r="I19" s="48"/>
      <c r="J19" s="47">
        <f>SUM(J20:K24)</f>
        <v>83983916332</v>
      </c>
      <c r="K19" s="48"/>
      <c r="L19" s="47">
        <f>SUM(L20:M24)</f>
        <v>49249396814</v>
      </c>
      <c r="M19" s="48"/>
      <c r="N19" s="47">
        <f>SUM(N20:O24)</f>
        <v>1504356045</v>
      </c>
      <c r="O19" s="48"/>
      <c r="P19" s="38">
        <f t="shared" si="0"/>
        <v>34734519518</v>
      </c>
      <c r="Q19" s="39"/>
      <c r="R19" s="24"/>
    </row>
    <row r="20" spans="2:18" ht="14.1" customHeight="1" x14ac:dyDescent="0.15">
      <c r="B20" s="37" t="s">
        <v>7</v>
      </c>
      <c r="C20" s="37"/>
      <c r="D20" s="38">
        <v>1384002511</v>
      </c>
      <c r="E20" s="39"/>
      <c r="F20" s="38">
        <v>5080718</v>
      </c>
      <c r="G20" s="39"/>
      <c r="H20" s="38">
        <v>0</v>
      </c>
      <c r="I20" s="39"/>
      <c r="J20" s="38">
        <v>1389083229</v>
      </c>
      <c r="K20" s="39"/>
      <c r="L20" s="38">
        <v>0</v>
      </c>
      <c r="M20" s="39"/>
      <c r="N20" s="39">
        <v>0</v>
      </c>
      <c r="O20" s="40"/>
      <c r="P20" s="38">
        <f t="shared" si="0"/>
        <v>1389083229</v>
      </c>
      <c r="Q20" s="39"/>
      <c r="R20" s="24"/>
    </row>
    <row r="21" spans="2:18" ht="14.1" customHeight="1" x14ac:dyDescent="0.15">
      <c r="B21" s="46" t="s">
        <v>6</v>
      </c>
      <c r="C21" s="46"/>
      <c r="D21" s="52">
        <v>2314879066</v>
      </c>
      <c r="E21" s="53"/>
      <c r="F21" s="52">
        <v>16451580</v>
      </c>
      <c r="G21" s="53"/>
      <c r="H21" s="52">
        <v>3890000</v>
      </c>
      <c r="I21" s="53"/>
      <c r="J21" s="52">
        <v>2327440646</v>
      </c>
      <c r="K21" s="53"/>
      <c r="L21" s="38">
        <v>1265057055</v>
      </c>
      <c r="M21" s="39"/>
      <c r="N21" s="39">
        <v>56514667</v>
      </c>
      <c r="O21" s="40"/>
      <c r="P21" s="38">
        <f t="shared" si="0"/>
        <v>1062383591</v>
      </c>
      <c r="Q21" s="39"/>
      <c r="R21" s="24"/>
    </row>
    <row r="22" spans="2:18" ht="14.1" customHeight="1" x14ac:dyDescent="0.15">
      <c r="B22" s="37" t="s">
        <v>5</v>
      </c>
      <c r="C22" s="37"/>
      <c r="D22" s="52">
        <v>79411167880</v>
      </c>
      <c r="E22" s="53"/>
      <c r="F22" s="52">
        <v>433758834</v>
      </c>
      <c r="G22" s="53"/>
      <c r="H22" s="52">
        <v>42822925</v>
      </c>
      <c r="I22" s="53"/>
      <c r="J22" s="52">
        <v>79802103789</v>
      </c>
      <c r="K22" s="53"/>
      <c r="L22" s="38">
        <v>47984339759</v>
      </c>
      <c r="M22" s="39"/>
      <c r="N22" s="39">
        <v>1447841378</v>
      </c>
      <c r="O22" s="40"/>
      <c r="P22" s="38">
        <f t="shared" si="0"/>
        <v>31817764030</v>
      </c>
      <c r="Q22" s="39"/>
      <c r="R22" s="24"/>
    </row>
    <row r="23" spans="2:18" ht="14.1" customHeight="1" x14ac:dyDescent="0.15">
      <c r="B23" s="37" t="s">
        <v>4</v>
      </c>
      <c r="C23" s="37"/>
      <c r="D23" s="38">
        <v>0</v>
      </c>
      <c r="E23" s="39"/>
      <c r="F23" s="38">
        <v>0</v>
      </c>
      <c r="G23" s="39"/>
      <c r="H23" s="38">
        <v>0</v>
      </c>
      <c r="I23" s="39"/>
      <c r="J23" s="38">
        <v>0</v>
      </c>
      <c r="K23" s="39"/>
      <c r="L23" s="38">
        <v>0</v>
      </c>
      <c r="M23" s="39"/>
      <c r="N23" s="39">
        <v>0</v>
      </c>
      <c r="O23" s="40"/>
      <c r="P23" s="38">
        <f t="shared" si="0"/>
        <v>0</v>
      </c>
      <c r="Q23" s="39"/>
      <c r="R23" s="24"/>
    </row>
    <row r="24" spans="2:18" ht="14.1" customHeight="1" x14ac:dyDescent="0.15">
      <c r="B24" s="46" t="s">
        <v>3</v>
      </c>
      <c r="C24" s="46"/>
      <c r="D24" s="52">
        <v>275018088</v>
      </c>
      <c r="E24" s="53"/>
      <c r="F24" s="52">
        <v>256530780</v>
      </c>
      <c r="G24" s="53"/>
      <c r="H24" s="52">
        <v>66260200</v>
      </c>
      <c r="I24" s="53"/>
      <c r="J24" s="52">
        <v>465288668</v>
      </c>
      <c r="K24" s="53"/>
      <c r="L24" s="38">
        <v>0</v>
      </c>
      <c r="M24" s="39"/>
      <c r="N24" s="39">
        <v>0</v>
      </c>
      <c r="O24" s="40"/>
      <c r="P24" s="38">
        <f t="shared" si="0"/>
        <v>465288668</v>
      </c>
      <c r="Q24" s="39"/>
      <c r="R24" s="24"/>
    </row>
    <row r="25" spans="2:18" ht="14.1" customHeight="1" x14ac:dyDescent="0.15">
      <c r="B25" s="37" t="s">
        <v>2</v>
      </c>
      <c r="C25" s="37"/>
      <c r="D25" s="52">
        <v>5552122005</v>
      </c>
      <c r="E25" s="53"/>
      <c r="F25" s="52">
        <v>108825222</v>
      </c>
      <c r="G25" s="53"/>
      <c r="H25" s="52">
        <v>21386863</v>
      </c>
      <c r="I25" s="53"/>
      <c r="J25" s="52">
        <v>5639560364</v>
      </c>
      <c r="K25" s="53"/>
      <c r="L25" s="38">
        <v>4393365831</v>
      </c>
      <c r="M25" s="39"/>
      <c r="N25" s="39">
        <v>219758349</v>
      </c>
      <c r="O25" s="40"/>
      <c r="P25" s="38">
        <f t="shared" si="0"/>
        <v>1246194533</v>
      </c>
      <c r="Q25" s="39"/>
      <c r="R25" s="24"/>
    </row>
    <row r="26" spans="2:18" ht="14.1" customHeight="1" x14ac:dyDescent="0.15">
      <c r="B26" s="54" t="s">
        <v>0</v>
      </c>
      <c r="C26" s="55"/>
      <c r="D26" s="47">
        <f>SUM(D10:E18)+SUM(D20:E25)</f>
        <v>124674037713</v>
      </c>
      <c r="E26" s="48"/>
      <c r="F26" s="47">
        <f>SUM(F10:G18)+SUM(F20:G25)</f>
        <v>1507846423</v>
      </c>
      <c r="G26" s="48"/>
      <c r="H26" s="47">
        <f>SUM(H10:I18)+SUM(H20:I25)</f>
        <v>369164438</v>
      </c>
      <c r="I26" s="48"/>
      <c r="J26" s="47">
        <f>SUM(J10:K18)+SUM(J20:K25)</f>
        <v>125812719698</v>
      </c>
      <c r="K26" s="48"/>
      <c r="L26" s="47">
        <f>SUM(L10:M18)+SUM(L20:M25)</f>
        <v>73233030209</v>
      </c>
      <c r="M26" s="48"/>
      <c r="N26" s="47">
        <f>SUM(N10:O18)+SUM(N20:O25)</f>
        <v>2441005725</v>
      </c>
      <c r="O26" s="48"/>
      <c r="P26" s="38">
        <f t="shared" si="0"/>
        <v>52579689489</v>
      </c>
      <c r="Q26" s="39"/>
      <c r="R26" s="24"/>
    </row>
    <row r="27" spans="2:18" ht="8.4499999999999993" customHeight="1" x14ac:dyDescent="0.15">
      <c r="B27" s="23"/>
      <c r="C27" s="6"/>
      <c r="D27" s="6"/>
      <c r="E27" s="6"/>
      <c r="F27" s="6"/>
      <c r="G27" s="6"/>
      <c r="H27" s="6"/>
      <c r="I27" s="6"/>
      <c r="J27" s="6"/>
      <c r="K27" s="6"/>
      <c r="L27" s="12"/>
      <c r="M27" s="12"/>
      <c r="N27" s="12"/>
      <c r="O27" s="12"/>
      <c r="P27" s="14"/>
      <c r="Q27" s="14"/>
      <c r="R27" s="14"/>
    </row>
    <row r="28" spans="2:18" ht="6.75" customHeight="1" x14ac:dyDescent="0.15">
      <c r="C28" s="29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2:18" ht="20.25" customHeight="1" x14ac:dyDescent="0.15">
      <c r="B29" s="19" t="s">
        <v>22</v>
      </c>
      <c r="C29" s="17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R29" s="18" t="s">
        <v>1</v>
      </c>
    </row>
    <row r="30" spans="2:18" ht="12.95" customHeight="1" x14ac:dyDescent="0.15">
      <c r="B30" s="41" t="s">
        <v>21</v>
      </c>
      <c r="C30" s="41"/>
      <c r="D30" s="41" t="s">
        <v>20</v>
      </c>
      <c r="E30" s="41"/>
      <c r="F30" s="41" t="s">
        <v>19</v>
      </c>
      <c r="G30" s="41"/>
      <c r="H30" s="41" t="s">
        <v>18</v>
      </c>
      <c r="I30" s="41"/>
      <c r="J30" s="41" t="s">
        <v>17</v>
      </c>
      <c r="K30" s="41"/>
      <c r="L30" s="41" t="s">
        <v>16</v>
      </c>
      <c r="M30" s="41"/>
      <c r="N30" s="41" t="s">
        <v>15</v>
      </c>
      <c r="O30" s="41"/>
      <c r="P30" s="41" t="s">
        <v>14</v>
      </c>
      <c r="Q30" s="41"/>
      <c r="R30" s="41" t="s">
        <v>0</v>
      </c>
    </row>
    <row r="31" spans="2:18" ht="12.95" customHeight="1" x14ac:dyDescent="0.15"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</row>
    <row r="32" spans="2:18" ht="14.1" customHeight="1" x14ac:dyDescent="0.15">
      <c r="B32" s="56" t="s">
        <v>13</v>
      </c>
      <c r="C32" s="57"/>
      <c r="D32" s="38">
        <f>SUM(D33:E41)</f>
        <v>2167620199</v>
      </c>
      <c r="E32" s="39"/>
      <c r="F32" s="38">
        <f>SUM(F33:G41)</f>
        <v>4764416918</v>
      </c>
      <c r="G32" s="39"/>
      <c r="H32" s="38">
        <f>SUM(H33:I41)</f>
        <v>2379498256</v>
      </c>
      <c r="I32" s="39"/>
      <c r="J32" s="38">
        <f>SUM(J33:K41)</f>
        <v>3723031973</v>
      </c>
      <c r="K32" s="39"/>
      <c r="L32" s="38">
        <f>SUM(L33:M41)</f>
        <v>2468931236</v>
      </c>
      <c r="M32" s="39"/>
      <c r="N32" s="38">
        <f>SUM(N33:O41)</f>
        <v>429882330</v>
      </c>
      <c r="O32" s="39"/>
      <c r="P32" s="38">
        <f>SUM(P33:Q41)</f>
        <v>648907325</v>
      </c>
      <c r="Q32" s="39"/>
      <c r="R32" s="8">
        <f>SUM(D32:Q32)</f>
        <v>16582288237</v>
      </c>
    </row>
    <row r="33" spans="2:19" ht="14.1" customHeight="1" x14ac:dyDescent="0.15">
      <c r="B33" s="46" t="s">
        <v>7</v>
      </c>
      <c r="C33" s="46"/>
      <c r="D33" s="47">
        <v>460716789</v>
      </c>
      <c r="E33" s="48"/>
      <c r="F33" s="47">
        <v>1400623529</v>
      </c>
      <c r="G33" s="48"/>
      <c r="H33" s="47">
        <v>302432078</v>
      </c>
      <c r="I33" s="48"/>
      <c r="J33" s="47">
        <v>391713362</v>
      </c>
      <c r="K33" s="48"/>
      <c r="L33" s="47">
        <v>64743655</v>
      </c>
      <c r="M33" s="48"/>
      <c r="N33" s="47">
        <v>123495958</v>
      </c>
      <c r="O33" s="48"/>
      <c r="P33" s="47">
        <v>511401745</v>
      </c>
      <c r="Q33" s="48"/>
      <c r="R33" s="8">
        <f t="shared" ref="R33:R41" si="1">IF(AND(D33="-",F33="-",H33="-",J33="-",L33="-",N33="-",P33="-"),"-",SUM(D33:Q33))</f>
        <v>3255127116</v>
      </c>
    </row>
    <row r="34" spans="2:19" ht="14.1" customHeight="1" x14ac:dyDescent="0.15">
      <c r="B34" s="46" t="s">
        <v>12</v>
      </c>
      <c r="C34" s="46"/>
      <c r="D34" s="47" t="s">
        <v>44</v>
      </c>
      <c r="E34" s="48"/>
      <c r="F34" s="47"/>
      <c r="G34" s="48"/>
      <c r="H34" s="47"/>
      <c r="I34" s="48"/>
      <c r="J34" s="47"/>
      <c r="K34" s="48"/>
      <c r="L34" s="47"/>
      <c r="M34" s="48"/>
      <c r="N34" s="47"/>
      <c r="O34" s="48"/>
      <c r="P34" s="47"/>
      <c r="Q34" s="48"/>
      <c r="R34" s="8">
        <f t="shared" si="1"/>
        <v>0</v>
      </c>
    </row>
    <row r="35" spans="2:19" ht="14.1" customHeight="1" x14ac:dyDescent="0.15">
      <c r="B35" s="37" t="s">
        <v>6</v>
      </c>
      <c r="C35" s="37"/>
      <c r="D35" s="47">
        <v>1348245238</v>
      </c>
      <c r="E35" s="48"/>
      <c r="F35" s="47">
        <v>3163342335</v>
      </c>
      <c r="G35" s="48"/>
      <c r="H35" s="47">
        <v>2075118978</v>
      </c>
      <c r="I35" s="48"/>
      <c r="J35" s="47">
        <v>3293248888</v>
      </c>
      <c r="K35" s="48"/>
      <c r="L35" s="47">
        <v>2095379801</v>
      </c>
      <c r="M35" s="48"/>
      <c r="N35" s="47">
        <v>198687500</v>
      </c>
      <c r="O35" s="48"/>
      <c r="P35" s="47">
        <v>131500204</v>
      </c>
      <c r="Q35" s="48"/>
      <c r="R35" s="8">
        <f t="shared" si="1"/>
        <v>12305522944</v>
      </c>
    </row>
    <row r="36" spans="2:19" ht="14.1" customHeight="1" x14ac:dyDescent="0.15">
      <c r="B36" s="46" t="s">
        <v>5</v>
      </c>
      <c r="C36" s="46"/>
      <c r="D36" s="47">
        <v>73509172</v>
      </c>
      <c r="E36" s="48"/>
      <c r="F36" s="47">
        <v>125946954</v>
      </c>
      <c r="G36" s="48"/>
      <c r="H36" s="47">
        <v>1947200</v>
      </c>
      <c r="I36" s="48"/>
      <c r="J36" s="47">
        <v>38069723</v>
      </c>
      <c r="K36" s="48"/>
      <c r="L36" s="47">
        <v>307894780</v>
      </c>
      <c r="M36" s="48"/>
      <c r="N36" s="47">
        <v>6875000</v>
      </c>
      <c r="O36" s="48"/>
      <c r="P36" s="47">
        <v>6005376</v>
      </c>
      <c r="Q36" s="48"/>
      <c r="R36" s="8">
        <f t="shared" si="1"/>
        <v>560248205</v>
      </c>
    </row>
    <row r="37" spans="2:19" ht="14.1" customHeight="1" x14ac:dyDescent="0.15">
      <c r="B37" s="49" t="s">
        <v>11</v>
      </c>
      <c r="C37" s="49"/>
      <c r="D37" s="47">
        <v>0</v>
      </c>
      <c r="E37" s="48"/>
      <c r="F37" s="47">
        <v>0</v>
      </c>
      <c r="G37" s="48"/>
      <c r="H37" s="47">
        <v>0</v>
      </c>
      <c r="I37" s="48"/>
      <c r="J37" s="47">
        <v>0</v>
      </c>
      <c r="K37" s="48"/>
      <c r="L37" s="38">
        <v>0</v>
      </c>
      <c r="M37" s="58"/>
      <c r="N37" s="40">
        <v>1</v>
      </c>
      <c r="O37" s="40"/>
      <c r="P37" s="59">
        <v>0</v>
      </c>
      <c r="Q37" s="59"/>
      <c r="R37" s="8">
        <f t="shared" si="1"/>
        <v>1</v>
      </c>
    </row>
    <row r="38" spans="2:19" ht="14.1" customHeight="1" x14ac:dyDescent="0.15">
      <c r="B38" s="50" t="s">
        <v>10</v>
      </c>
      <c r="C38" s="50"/>
      <c r="D38" s="38">
        <v>0</v>
      </c>
      <c r="E38" s="39"/>
      <c r="F38" s="38">
        <v>0</v>
      </c>
      <c r="G38" s="39"/>
      <c r="H38" s="38">
        <v>0</v>
      </c>
      <c r="I38" s="39"/>
      <c r="J38" s="38">
        <v>0</v>
      </c>
      <c r="K38" s="39"/>
      <c r="L38" s="38">
        <v>0</v>
      </c>
      <c r="M38" s="39"/>
      <c r="N38" s="39">
        <v>0</v>
      </c>
      <c r="O38" s="40"/>
      <c r="P38" s="59">
        <v>0</v>
      </c>
      <c r="Q38" s="59"/>
      <c r="R38" s="8">
        <f t="shared" si="1"/>
        <v>0</v>
      </c>
    </row>
    <row r="39" spans="2:19" ht="14.1" customHeight="1" x14ac:dyDescent="0.15">
      <c r="B39" s="49" t="s">
        <v>9</v>
      </c>
      <c r="C39" s="49"/>
      <c r="D39" s="47">
        <v>0</v>
      </c>
      <c r="E39" s="48"/>
      <c r="F39" s="47">
        <v>0</v>
      </c>
      <c r="G39" s="48"/>
      <c r="H39" s="47">
        <v>0</v>
      </c>
      <c r="I39" s="48"/>
      <c r="J39" s="47">
        <v>0</v>
      </c>
      <c r="K39" s="48"/>
      <c r="L39" s="38">
        <v>0</v>
      </c>
      <c r="M39" s="58"/>
      <c r="N39" s="40">
        <v>0</v>
      </c>
      <c r="O39" s="40"/>
      <c r="P39" s="59">
        <v>0</v>
      </c>
      <c r="Q39" s="59"/>
      <c r="R39" s="8">
        <f t="shared" si="1"/>
        <v>0</v>
      </c>
    </row>
    <row r="40" spans="2:19" ht="14.1" customHeight="1" x14ac:dyDescent="0.15">
      <c r="B40" s="46" t="s">
        <v>4</v>
      </c>
      <c r="C40" s="46"/>
      <c r="D40" s="38">
        <v>0</v>
      </c>
      <c r="E40" s="39"/>
      <c r="F40" s="38">
        <v>0</v>
      </c>
      <c r="G40" s="39"/>
      <c r="H40" s="38">
        <v>0</v>
      </c>
      <c r="I40" s="39"/>
      <c r="J40" s="38">
        <v>0</v>
      </c>
      <c r="K40" s="39"/>
      <c r="L40" s="38">
        <v>0</v>
      </c>
      <c r="M40" s="39"/>
      <c r="N40" s="39">
        <v>0</v>
      </c>
      <c r="O40" s="40"/>
      <c r="P40" s="47">
        <v>0</v>
      </c>
      <c r="Q40" s="48"/>
      <c r="R40" s="8">
        <f t="shared" si="1"/>
        <v>0</v>
      </c>
    </row>
    <row r="41" spans="2:19" ht="14.1" customHeight="1" x14ac:dyDescent="0.15">
      <c r="B41" s="46" t="s">
        <v>3</v>
      </c>
      <c r="C41" s="46"/>
      <c r="D41" s="47">
        <v>285149000</v>
      </c>
      <c r="E41" s="48"/>
      <c r="F41" s="47">
        <v>74504100</v>
      </c>
      <c r="G41" s="48"/>
      <c r="H41" s="47">
        <v>0</v>
      </c>
      <c r="I41" s="48"/>
      <c r="J41" s="47">
        <v>0</v>
      </c>
      <c r="K41" s="48"/>
      <c r="L41" s="47">
        <v>913000</v>
      </c>
      <c r="M41" s="48"/>
      <c r="N41" s="47">
        <v>100823871</v>
      </c>
      <c r="O41" s="48"/>
      <c r="P41" s="47">
        <v>0</v>
      </c>
      <c r="Q41" s="48"/>
      <c r="R41" s="8">
        <f t="shared" si="1"/>
        <v>461389971</v>
      </c>
    </row>
    <row r="42" spans="2:19" ht="14.1" customHeight="1" x14ac:dyDescent="0.15">
      <c r="B42" s="60" t="s">
        <v>8</v>
      </c>
      <c r="C42" s="61"/>
      <c r="D42" s="47">
        <f>SUM(D43:E47)</f>
        <v>28762580630</v>
      </c>
      <c r="E42" s="48"/>
      <c r="F42" s="47">
        <f>SUM(F43:G47)</f>
        <v>3346420</v>
      </c>
      <c r="G42" s="48"/>
      <c r="H42" s="47">
        <f>SUM(H43:I47)</f>
        <v>1188001</v>
      </c>
      <c r="I42" s="48"/>
      <c r="J42" s="47">
        <f>SUM(J43:K47)</f>
        <v>4647517650</v>
      </c>
      <c r="K42" s="48"/>
      <c r="L42" s="47">
        <f>SUM(L43:M47)</f>
        <v>1089075331</v>
      </c>
      <c r="M42" s="48"/>
      <c r="N42" s="47">
        <f>SUM(N43:O47)</f>
        <v>167718825</v>
      </c>
      <c r="O42" s="48"/>
      <c r="P42" s="47">
        <f>SUM(P43:Q47)</f>
        <v>63092661</v>
      </c>
      <c r="Q42" s="48"/>
      <c r="R42" s="8">
        <f>SUM(D42:Q42)</f>
        <v>34734519518</v>
      </c>
      <c r="S42" s="21"/>
    </row>
    <row r="43" spans="2:19" ht="14.1" customHeight="1" x14ac:dyDescent="0.15">
      <c r="B43" s="46" t="s">
        <v>7</v>
      </c>
      <c r="C43" s="46"/>
      <c r="D43" s="47">
        <v>1280912773</v>
      </c>
      <c r="E43" s="48"/>
      <c r="F43" s="47">
        <v>0</v>
      </c>
      <c r="G43" s="48"/>
      <c r="H43" s="47">
        <v>0</v>
      </c>
      <c r="I43" s="48"/>
      <c r="J43" s="47">
        <v>106303339</v>
      </c>
      <c r="K43" s="48"/>
      <c r="L43" s="47">
        <v>140616</v>
      </c>
      <c r="M43" s="48"/>
      <c r="N43" s="47">
        <v>0</v>
      </c>
      <c r="O43" s="48"/>
      <c r="P43" s="47">
        <v>1726501</v>
      </c>
      <c r="Q43" s="48"/>
      <c r="R43" s="8">
        <f t="shared" ref="R43:R48" si="2">IF(AND(D43="-",F43="-",H43="-",J43="-",L43="-",N43="-",P43="-"),"-",SUM(D43:Q43))</f>
        <v>1389083229</v>
      </c>
    </row>
    <row r="44" spans="2:19" ht="14.1" customHeight="1" x14ac:dyDescent="0.15">
      <c r="B44" s="46" t="s">
        <v>6</v>
      </c>
      <c r="C44" s="46"/>
      <c r="D44" s="47">
        <v>243224671</v>
      </c>
      <c r="E44" s="48"/>
      <c r="F44" s="47">
        <v>0</v>
      </c>
      <c r="G44" s="48"/>
      <c r="H44" s="47">
        <v>1188001</v>
      </c>
      <c r="I44" s="48"/>
      <c r="J44" s="47">
        <v>249116080</v>
      </c>
      <c r="K44" s="48"/>
      <c r="L44" s="47">
        <v>567604583</v>
      </c>
      <c r="M44" s="48"/>
      <c r="N44" s="47">
        <v>0</v>
      </c>
      <c r="O44" s="48"/>
      <c r="P44" s="47">
        <v>1250256</v>
      </c>
      <c r="Q44" s="48"/>
      <c r="R44" s="8">
        <f t="shared" si="2"/>
        <v>1062383591</v>
      </c>
    </row>
    <row r="45" spans="2:19" ht="14.1" customHeight="1" x14ac:dyDescent="0.15">
      <c r="B45" s="37" t="s">
        <v>5</v>
      </c>
      <c r="C45" s="37"/>
      <c r="D45" s="47">
        <v>27053591588</v>
      </c>
      <c r="E45" s="48"/>
      <c r="F45" s="47">
        <v>3346420</v>
      </c>
      <c r="G45" s="48"/>
      <c r="H45" s="47">
        <v>0</v>
      </c>
      <c r="I45" s="48"/>
      <c r="J45" s="47">
        <v>4070259161</v>
      </c>
      <c r="K45" s="48"/>
      <c r="L45" s="47">
        <v>462732132</v>
      </c>
      <c r="M45" s="48"/>
      <c r="N45" s="47">
        <v>167718825</v>
      </c>
      <c r="O45" s="48"/>
      <c r="P45" s="47">
        <v>60115904</v>
      </c>
      <c r="Q45" s="48"/>
      <c r="R45" s="8">
        <f t="shared" si="2"/>
        <v>31817764030</v>
      </c>
    </row>
    <row r="46" spans="2:19" ht="14.1" customHeight="1" x14ac:dyDescent="0.15">
      <c r="B46" s="46" t="s">
        <v>4</v>
      </c>
      <c r="C46" s="46"/>
      <c r="D46" s="38">
        <v>0</v>
      </c>
      <c r="E46" s="39"/>
      <c r="F46" s="38">
        <v>0</v>
      </c>
      <c r="G46" s="39"/>
      <c r="H46" s="38">
        <v>0</v>
      </c>
      <c r="I46" s="39"/>
      <c r="J46" s="38">
        <v>0</v>
      </c>
      <c r="K46" s="39"/>
      <c r="L46" s="38">
        <v>0</v>
      </c>
      <c r="M46" s="39"/>
      <c r="N46" s="39">
        <v>0</v>
      </c>
      <c r="O46" s="40"/>
      <c r="P46" s="47">
        <v>0</v>
      </c>
      <c r="Q46" s="48"/>
      <c r="R46" s="8">
        <f t="shared" si="2"/>
        <v>0</v>
      </c>
    </row>
    <row r="47" spans="2:19" ht="14.1" customHeight="1" x14ac:dyDescent="0.15">
      <c r="B47" s="37" t="s">
        <v>3</v>
      </c>
      <c r="C47" s="37"/>
      <c r="D47" s="47">
        <v>184851598</v>
      </c>
      <c r="E47" s="48"/>
      <c r="F47" s="47">
        <v>0</v>
      </c>
      <c r="G47" s="48"/>
      <c r="H47" s="47">
        <v>0</v>
      </c>
      <c r="I47" s="48"/>
      <c r="J47" s="47">
        <v>221839070</v>
      </c>
      <c r="K47" s="48"/>
      <c r="L47" s="47">
        <v>58598000</v>
      </c>
      <c r="M47" s="48"/>
      <c r="N47" s="47">
        <v>0</v>
      </c>
      <c r="O47" s="48"/>
      <c r="P47" s="47">
        <v>0</v>
      </c>
      <c r="Q47" s="48"/>
      <c r="R47" s="8">
        <f t="shared" si="2"/>
        <v>465288668</v>
      </c>
    </row>
    <row r="48" spans="2:19" ht="14.1" customHeight="1" x14ac:dyDescent="0.15">
      <c r="B48" s="63" t="s">
        <v>2</v>
      </c>
      <c r="C48" s="64"/>
      <c r="D48" s="47">
        <v>34556913</v>
      </c>
      <c r="E48" s="48"/>
      <c r="F48" s="47">
        <v>5904108</v>
      </c>
      <c r="G48" s="48"/>
      <c r="H48" s="47">
        <v>1748685</v>
      </c>
      <c r="I48" s="48"/>
      <c r="J48" s="47">
        <v>935390174</v>
      </c>
      <c r="K48" s="48"/>
      <c r="L48" s="47">
        <v>10024311</v>
      </c>
      <c r="M48" s="48"/>
      <c r="N48" s="47">
        <v>122037630</v>
      </c>
      <c r="O48" s="48"/>
      <c r="P48" s="47">
        <v>136532712</v>
      </c>
      <c r="Q48" s="48"/>
      <c r="R48" s="8">
        <f t="shared" si="2"/>
        <v>1246194533</v>
      </c>
    </row>
    <row r="49" spans="2:19" ht="13.5" customHeight="1" x14ac:dyDescent="0.15">
      <c r="B49" s="62" t="s">
        <v>0</v>
      </c>
      <c r="C49" s="62"/>
      <c r="D49" s="47">
        <f>SUM(D33:E41)+SUM(D43:E48)</f>
        <v>30964757742</v>
      </c>
      <c r="E49" s="48"/>
      <c r="F49" s="47">
        <f>SUM(F33:G41)+SUM(F43:G48)</f>
        <v>4773667446</v>
      </c>
      <c r="G49" s="48"/>
      <c r="H49" s="47">
        <f>SUM(H33:I41)+SUM(H43:I48)</f>
        <v>2382434942</v>
      </c>
      <c r="I49" s="48"/>
      <c r="J49" s="47">
        <f>SUM(J33:K41)+SUM(J43:K48)</f>
        <v>9305939797</v>
      </c>
      <c r="K49" s="48"/>
      <c r="L49" s="47">
        <f>SUM(L33:M41)+SUM(L43:M48)</f>
        <v>3568030878</v>
      </c>
      <c r="M49" s="48"/>
      <c r="N49" s="47">
        <f>SUM(N33:O41)+SUM(N43:O48)</f>
        <v>719638785</v>
      </c>
      <c r="O49" s="48"/>
      <c r="P49" s="47">
        <f>SUM(P33:Q41)+SUM(P43:Q48)</f>
        <v>848532698</v>
      </c>
      <c r="Q49" s="48"/>
      <c r="R49" s="8">
        <f>SUM(D49:Q49)</f>
        <v>52563002288</v>
      </c>
    </row>
    <row r="50" spans="2:19" ht="3" customHeight="1" x14ac:dyDescent="0.15"/>
    <row r="51" spans="2:19" ht="5.0999999999999996" customHeight="1" x14ac:dyDescent="0.15">
      <c r="S51" s="30"/>
    </row>
  </sheetData>
  <mergeCells count="313">
    <mergeCell ref="N49:O49"/>
    <mergeCell ref="P49:Q49"/>
    <mergeCell ref="B49:C49"/>
    <mergeCell ref="D49:E49"/>
    <mergeCell ref="F49:G49"/>
    <mergeCell ref="H49:I49"/>
    <mergeCell ref="J49:K49"/>
    <mergeCell ref="L49:M49"/>
    <mergeCell ref="B47:C47"/>
    <mergeCell ref="D47:E47"/>
    <mergeCell ref="F47:G47"/>
    <mergeCell ref="H47:I47"/>
    <mergeCell ref="J47:K47"/>
    <mergeCell ref="L47:M47"/>
    <mergeCell ref="N47:O47"/>
    <mergeCell ref="P47:Q47"/>
    <mergeCell ref="B48:C48"/>
    <mergeCell ref="D48:E48"/>
    <mergeCell ref="F48:G48"/>
    <mergeCell ref="H48:I48"/>
    <mergeCell ref="J48:K48"/>
    <mergeCell ref="L48:M48"/>
    <mergeCell ref="N48:O48"/>
    <mergeCell ref="P48:Q48"/>
    <mergeCell ref="B45:C45"/>
    <mergeCell ref="D45:E45"/>
    <mergeCell ref="F45:G45"/>
    <mergeCell ref="H45:I45"/>
    <mergeCell ref="J45:K45"/>
    <mergeCell ref="L45:M45"/>
    <mergeCell ref="N45:O45"/>
    <mergeCell ref="P45:Q45"/>
    <mergeCell ref="B46:C46"/>
    <mergeCell ref="D46:E46"/>
    <mergeCell ref="F46:G46"/>
    <mergeCell ref="H46:I46"/>
    <mergeCell ref="J46:K46"/>
    <mergeCell ref="L46:M46"/>
    <mergeCell ref="N46:O46"/>
    <mergeCell ref="P46:Q46"/>
    <mergeCell ref="B43:C43"/>
    <mergeCell ref="D43:E43"/>
    <mergeCell ref="F43:G43"/>
    <mergeCell ref="H43:I43"/>
    <mergeCell ref="J43:K43"/>
    <mergeCell ref="L43:M43"/>
    <mergeCell ref="N43:O43"/>
    <mergeCell ref="P43:Q43"/>
    <mergeCell ref="B44:C44"/>
    <mergeCell ref="D44:E44"/>
    <mergeCell ref="F44:G44"/>
    <mergeCell ref="H44:I44"/>
    <mergeCell ref="J44:K44"/>
    <mergeCell ref="L44:M44"/>
    <mergeCell ref="N44:O44"/>
    <mergeCell ref="P44:Q44"/>
    <mergeCell ref="B41:C41"/>
    <mergeCell ref="D41:E41"/>
    <mergeCell ref="F41:G41"/>
    <mergeCell ref="H41:I41"/>
    <mergeCell ref="J41:K41"/>
    <mergeCell ref="L41:M41"/>
    <mergeCell ref="N41:O41"/>
    <mergeCell ref="P41:Q41"/>
    <mergeCell ref="B42:C42"/>
    <mergeCell ref="D42:E42"/>
    <mergeCell ref="F42:G42"/>
    <mergeCell ref="H42:I42"/>
    <mergeCell ref="J42:K42"/>
    <mergeCell ref="L42:M42"/>
    <mergeCell ref="N42:O42"/>
    <mergeCell ref="P42:Q42"/>
    <mergeCell ref="B39:C39"/>
    <mergeCell ref="D39:E39"/>
    <mergeCell ref="F39:G39"/>
    <mergeCell ref="H39:I39"/>
    <mergeCell ref="J39:K39"/>
    <mergeCell ref="L39:M39"/>
    <mergeCell ref="N39:O39"/>
    <mergeCell ref="P39:Q39"/>
    <mergeCell ref="B40:C40"/>
    <mergeCell ref="D40:E40"/>
    <mergeCell ref="F40:G40"/>
    <mergeCell ref="H40:I40"/>
    <mergeCell ref="J40:K40"/>
    <mergeCell ref="L40:M40"/>
    <mergeCell ref="N40:O40"/>
    <mergeCell ref="P40:Q40"/>
    <mergeCell ref="B37:C37"/>
    <mergeCell ref="D37:E37"/>
    <mergeCell ref="F37:G37"/>
    <mergeCell ref="H37:I37"/>
    <mergeCell ref="J37:K37"/>
    <mergeCell ref="L37:M37"/>
    <mergeCell ref="N37:O37"/>
    <mergeCell ref="P37:Q37"/>
    <mergeCell ref="B38:C38"/>
    <mergeCell ref="D38:E38"/>
    <mergeCell ref="F38:G38"/>
    <mergeCell ref="H38:I38"/>
    <mergeCell ref="J38:K38"/>
    <mergeCell ref="L38:M38"/>
    <mergeCell ref="N38:O38"/>
    <mergeCell ref="P38:Q38"/>
    <mergeCell ref="B35:C35"/>
    <mergeCell ref="D35:E35"/>
    <mergeCell ref="F35:G35"/>
    <mergeCell ref="H35:I35"/>
    <mergeCell ref="J35:K35"/>
    <mergeCell ref="L35:M35"/>
    <mergeCell ref="N35:O35"/>
    <mergeCell ref="P35:Q35"/>
    <mergeCell ref="B36:C36"/>
    <mergeCell ref="D36:E36"/>
    <mergeCell ref="F36:G36"/>
    <mergeCell ref="H36:I36"/>
    <mergeCell ref="J36:K36"/>
    <mergeCell ref="L36:M36"/>
    <mergeCell ref="N36:O36"/>
    <mergeCell ref="P36:Q36"/>
    <mergeCell ref="B33:C33"/>
    <mergeCell ref="D33:E33"/>
    <mergeCell ref="F33:G33"/>
    <mergeCell ref="H33:I33"/>
    <mergeCell ref="J33:K33"/>
    <mergeCell ref="L33:M33"/>
    <mergeCell ref="N33:O33"/>
    <mergeCell ref="P33:Q33"/>
    <mergeCell ref="B34:C34"/>
    <mergeCell ref="D34:E34"/>
    <mergeCell ref="F34:G34"/>
    <mergeCell ref="H34:I34"/>
    <mergeCell ref="J34:K34"/>
    <mergeCell ref="L34:M34"/>
    <mergeCell ref="N34:O34"/>
    <mergeCell ref="P34:Q34"/>
    <mergeCell ref="R30:R31"/>
    <mergeCell ref="B32:C32"/>
    <mergeCell ref="D32:E32"/>
    <mergeCell ref="F32:G32"/>
    <mergeCell ref="H32:I32"/>
    <mergeCell ref="J32:K32"/>
    <mergeCell ref="L32:M32"/>
    <mergeCell ref="N32:O32"/>
    <mergeCell ref="P32:Q32"/>
    <mergeCell ref="B26:C26"/>
    <mergeCell ref="D26:E26"/>
    <mergeCell ref="F26:G26"/>
    <mergeCell ref="H26:I26"/>
    <mergeCell ref="J26:K26"/>
    <mergeCell ref="L26:M26"/>
    <mergeCell ref="N26:O26"/>
    <mergeCell ref="P26:Q26"/>
    <mergeCell ref="B30:C31"/>
    <mergeCell ref="D30:E31"/>
    <mergeCell ref="F30:G31"/>
    <mergeCell ref="H30:I31"/>
    <mergeCell ref="J30:K31"/>
    <mergeCell ref="L30:M31"/>
    <mergeCell ref="N30:O31"/>
    <mergeCell ref="P30:Q31"/>
    <mergeCell ref="B24:C24"/>
    <mergeCell ref="D24:E24"/>
    <mergeCell ref="F24:G24"/>
    <mergeCell ref="H24:I24"/>
    <mergeCell ref="J24:K24"/>
    <mergeCell ref="L24:M24"/>
    <mergeCell ref="N24:O24"/>
    <mergeCell ref="P24:Q24"/>
    <mergeCell ref="B25:C25"/>
    <mergeCell ref="D25:E25"/>
    <mergeCell ref="F25:G25"/>
    <mergeCell ref="H25:I25"/>
    <mergeCell ref="J25:K25"/>
    <mergeCell ref="L25:M25"/>
    <mergeCell ref="N25:O25"/>
    <mergeCell ref="P25:Q25"/>
    <mergeCell ref="B22:C22"/>
    <mergeCell ref="D22:E22"/>
    <mergeCell ref="F22:G22"/>
    <mergeCell ref="H22:I22"/>
    <mergeCell ref="J22:K22"/>
    <mergeCell ref="L22:M22"/>
    <mergeCell ref="N22:O22"/>
    <mergeCell ref="P22:Q22"/>
    <mergeCell ref="B23:C23"/>
    <mergeCell ref="D23:E23"/>
    <mergeCell ref="F23:G23"/>
    <mergeCell ref="H23:I23"/>
    <mergeCell ref="J23:K23"/>
    <mergeCell ref="L23:M23"/>
    <mergeCell ref="N23:O23"/>
    <mergeCell ref="P23:Q23"/>
    <mergeCell ref="B20:C20"/>
    <mergeCell ref="D20:E20"/>
    <mergeCell ref="F20:G20"/>
    <mergeCell ref="H20:I20"/>
    <mergeCell ref="J20:K20"/>
    <mergeCell ref="L20:M20"/>
    <mergeCell ref="N20:O20"/>
    <mergeCell ref="P20:Q20"/>
    <mergeCell ref="B21:C21"/>
    <mergeCell ref="D21:E21"/>
    <mergeCell ref="F21:G21"/>
    <mergeCell ref="H21:I21"/>
    <mergeCell ref="J21:K21"/>
    <mergeCell ref="L21:M21"/>
    <mergeCell ref="N21:O21"/>
    <mergeCell ref="P21:Q21"/>
    <mergeCell ref="B18:C18"/>
    <mergeCell ref="D18:E18"/>
    <mergeCell ref="F18:G18"/>
    <mergeCell ref="H18:I18"/>
    <mergeCell ref="J18:K18"/>
    <mergeCell ref="L18:M18"/>
    <mergeCell ref="N18:O18"/>
    <mergeCell ref="P18:Q18"/>
    <mergeCell ref="B19:C19"/>
    <mergeCell ref="D19:E19"/>
    <mergeCell ref="F19:G19"/>
    <mergeCell ref="H19:I19"/>
    <mergeCell ref="J19:K19"/>
    <mergeCell ref="L19:M19"/>
    <mergeCell ref="N19:O19"/>
    <mergeCell ref="P19:Q19"/>
    <mergeCell ref="B16:C16"/>
    <mergeCell ref="D16:E16"/>
    <mergeCell ref="F16:G16"/>
    <mergeCell ref="H16:I16"/>
    <mergeCell ref="J16:K16"/>
    <mergeCell ref="L16:M16"/>
    <mergeCell ref="N16:O16"/>
    <mergeCell ref="P16:Q16"/>
    <mergeCell ref="B17:C17"/>
    <mergeCell ref="D17:E17"/>
    <mergeCell ref="F17:G17"/>
    <mergeCell ref="H17:I17"/>
    <mergeCell ref="J17:K17"/>
    <mergeCell ref="L17:M17"/>
    <mergeCell ref="N17:O17"/>
    <mergeCell ref="P17:Q17"/>
    <mergeCell ref="B14:C14"/>
    <mergeCell ref="D14:E14"/>
    <mergeCell ref="F14:G14"/>
    <mergeCell ref="H14:I14"/>
    <mergeCell ref="J14:K14"/>
    <mergeCell ref="L14:M14"/>
    <mergeCell ref="N14:O14"/>
    <mergeCell ref="P14:Q14"/>
    <mergeCell ref="B15:C15"/>
    <mergeCell ref="D15:E15"/>
    <mergeCell ref="F15:G15"/>
    <mergeCell ref="H15:I15"/>
    <mergeCell ref="J15:K15"/>
    <mergeCell ref="L15:M15"/>
    <mergeCell ref="N15:O15"/>
    <mergeCell ref="P15:Q15"/>
    <mergeCell ref="B12:C12"/>
    <mergeCell ref="D12:E12"/>
    <mergeCell ref="F12:G12"/>
    <mergeCell ref="H12:I12"/>
    <mergeCell ref="J12:K12"/>
    <mergeCell ref="L12:M12"/>
    <mergeCell ref="N12:O12"/>
    <mergeCell ref="P12:Q12"/>
    <mergeCell ref="B13:C13"/>
    <mergeCell ref="D13:E13"/>
    <mergeCell ref="F13:G13"/>
    <mergeCell ref="H13:I13"/>
    <mergeCell ref="J13:K13"/>
    <mergeCell ref="L13:M13"/>
    <mergeCell ref="N13:O13"/>
    <mergeCell ref="P13:Q13"/>
    <mergeCell ref="B9:C9"/>
    <mergeCell ref="D9:E9"/>
    <mergeCell ref="F9:G9"/>
    <mergeCell ref="H9:I9"/>
    <mergeCell ref="J9:K9"/>
    <mergeCell ref="L9:M9"/>
    <mergeCell ref="N9:O9"/>
    <mergeCell ref="P9:Q9"/>
    <mergeCell ref="B11:C11"/>
    <mergeCell ref="D11:E11"/>
    <mergeCell ref="F11:G11"/>
    <mergeCell ref="H11:I11"/>
    <mergeCell ref="J11:K11"/>
    <mergeCell ref="L11:M11"/>
    <mergeCell ref="N11:O11"/>
    <mergeCell ref="P11:Q11"/>
    <mergeCell ref="G7:L7"/>
    <mergeCell ref="F5:M5"/>
    <mergeCell ref="N5:Q5"/>
    <mergeCell ref="F4:M4"/>
    <mergeCell ref="A1:E1"/>
    <mergeCell ref="A2:S2"/>
    <mergeCell ref="A3:G3"/>
    <mergeCell ref="B6:R6"/>
    <mergeCell ref="B10:C10"/>
    <mergeCell ref="D10:E10"/>
    <mergeCell ref="F10:G10"/>
    <mergeCell ref="H10:I10"/>
    <mergeCell ref="J10:K10"/>
    <mergeCell ref="L10:M10"/>
    <mergeCell ref="N10:O10"/>
    <mergeCell ref="P10:Q10"/>
    <mergeCell ref="B8:C8"/>
    <mergeCell ref="D8:E8"/>
    <mergeCell ref="F8:G8"/>
    <mergeCell ref="H8:I8"/>
    <mergeCell ref="J8:K8"/>
    <mergeCell ref="L8:M8"/>
    <mergeCell ref="N8:O8"/>
    <mergeCell ref="P8:Q8"/>
  </mergeCells>
  <phoneticPr fontId="19"/>
  <printOptions horizontalCentered="1"/>
  <pageMargins left="0" right="0" top="0" bottom="0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S18"/>
  <sheetViews>
    <sheetView view="pageBreakPreview" workbookViewId="0">
      <selection sqref="A1:XFD1048576"/>
    </sheetView>
  </sheetViews>
  <sheetFormatPr defaultColWidth="9" defaultRowHeight="13.5" x14ac:dyDescent="0.15"/>
  <cols>
    <col min="1" max="1" width="0.875" style="1" customWidth="1"/>
    <col min="2" max="2" width="3.75" style="1" customWidth="1"/>
    <col min="3" max="3" width="16.75" style="1" customWidth="1"/>
    <col min="4" max="17" width="8.5" style="1" customWidth="1"/>
    <col min="18" max="18" width="33.625" style="1" customWidth="1"/>
    <col min="19" max="19" width="0.625" style="1" customWidth="1"/>
    <col min="20" max="20" width="0.375" style="1" customWidth="1"/>
    <col min="21" max="16384" width="9" style="1"/>
  </cols>
  <sheetData>
    <row r="1" spans="1:19" ht="18.75" customHeight="1" x14ac:dyDescent="0.15">
      <c r="A1" s="76" t="s">
        <v>35</v>
      </c>
      <c r="B1" s="76"/>
      <c r="C1" s="76"/>
      <c r="D1" s="76"/>
      <c r="E1" s="76"/>
    </row>
    <row r="2" spans="1:19" ht="24.75" customHeight="1" x14ac:dyDescent="0.15">
      <c r="A2" s="77" t="s">
        <v>34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</row>
    <row r="3" spans="1:19" ht="19.5" customHeight="1" x14ac:dyDescent="0.15">
      <c r="A3" s="76" t="s">
        <v>33</v>
      </c>
      <c r="B3" s="76"/>
      <c r="C3" s="76"/>
      <c r="D3" s="76"/>
      <c r="E3" s="76"/>
      <c r="F3" s="76"/>
      <c r="G3" s="76"/>
      <c r="H3" s="11"/>
      <c r="I3" s="13"/>
      <c r="J3" s="13"/>
      <c r="K3" s="11"/>
      <c r="L3" s="15"/>
      <c r="M3" s="13"/>
      <c r="N3" s="11"/>
      <c r="O3" s="15"/>
      <c r="P3" s="13"/>
      <c r="Q3" s="11"/>
      <c r="R3" s="11"/>
    </row>
    <row r="4" spans="1:19" ht="17.25" customHeight="1" x14ac:dyDescent="0.15">
      <c r="A4" s="2"/>
      <c r="B4" s="2"/>
      <c r="C4" s="2"/>
      <c r="D4" s="2"/>
      <c r="E4" s="2"/>
      <c r="F4" s="78" t="s">
        <v>45</v>
      </c>
      <c r="G4" s="78"/>
      <c r="H4" s="78"/>
      <c r="I4" s="78"/>
      <c r="J4" s="78"/>
      <c r="K4" s="78"/>
      <c r="L4" s="78"/>
      <c r="M4" s="78"/>
      <c r="N4" s="11"/>
      <c r="O4" s="15"/>
      <c r="P4" s="13"/>
      <c r="Q4" s="11"/>
      <c r="R4" s="11"/>
    </row>
    <row r="5" spans="1:19" ht="16.5" customHeight="1" x14ac:dyDescent="0.15">
      <c r="A5" s="76" t="s">
        <v>32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</row>
    <row r="6" spans="1:19" ht="1.5" customHeight="1" x14ac:dyDescent="0.15"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</row>
    <row r="7" spans="1:19" ht="20.25" customHeight="1" x14ac:dyDescent="0.15">
      <c r="B7" s="26" t="s">
        <v>36</v>
      </c>
      <c r="C7" s="28"/>
      <c r="D7" s="9"/>
      <c r="E7" s="9"/>
      <c r="F7" s="9"/>
      <c r="G7" s="75" t="s">
        <v>46</v>
      </c>
      <c r="H7" s="75"/>
      <c r="I7" s="75"/>
      <c r="J7" s="75"/>
      <c r="K7" s="75"/>
      <c r="L7" s="75"/>
      <c r="M7" s="9"/>
      <c r="N7" s="9"/>
      <c r="O7" s="9"/>
      <c r="P7" s="9"/>
      <c r="Q7" s="16" t="s">
        <v>1</v>
      </c>
    </row>
    <row r="8" spans="1:19" ht="37.5" customHeight="1" x14ac:dyDescent="0.15">
      <c r="B8" s="41" t="s">
        <v>21</v>
      </c>
      <c r="C8" s="41"/>
      <c r="D8" s="42" t="s">
        <v>30</v>
      </c>
      <c r="E8" s="43"/>
      <c r="F8" s="42" t="s">
        <v>29</v>
      </c>
      <c r="G8" s="43"/>
      <c r="H8" s="42" t="s">
        <v>28</v>
      </c>
      <c r="I8" s="43"/>
      <c r="J8" s="42" t="s">
        <v>27</v>
      </c>
      <c r="K8" s="43"/>
      <c r="L8" s="42" t="s">
        <v>26</v>
      </c>
      <c r="M8" s="43"/>
      <c r="N8" s="43" t="s">
        <v>25</v>
      </c>
      <c r="O8" s="41"/>
      <c r="P8" s="73" t="s">
        <v>24</v>
      </c>
      <c r="Q8" s="74"/>
    </row>
    <row r="9" spans="1:19" x14ac:dyDescent="0.15">
      <c r="B9" s="37" t="s">
        <v>37</v>
      </c>
      <c r="C9" s="37"/>
      <c r="D9" s="71">
        <f>SUM(D10:E11)</f>
        <v>80086000</v>
      </c>
      <c r="E9" s="72"/>
      <c r="F9" s="71">
        <f>SUM(F10:G11)</f>
        <v>17215000</v>
      </c>
      <c r="G9" s="72"/>
      <c r="H9" s="71">
        <f>SUM(H10:I11)</f>
        <v>0</v>
      </c>
      <c r="I9" s="72"/>
      <c r="J9" s="71">
        <f>SUM(J10:K11)</f>
        <v>97301000</v>
      </c>
      <c r="K9" s="72"/>
      <c r="L9" s="71">
        <f>SUM(L10:M11)</f>
        <v>78884800</v>
      </c>
      <c r="M9" s="72"/>
      <c r="N9" s="71">
        <f>SUM(N10:O11)</f>
        <v>2582000</v>
      </c>
      <c r="O9" s="72"/>
      <c r="P9" s="71">
        <f t="shared" ref="P9:P11" si="0">IF(AND(J9="-",L9="-"),"-",IF(L9="-",J9,J9-L9))</f>
        <v>18416200</v>
      </c>
      <c r="Q9" s="72"/>
    </row>
    <row r="10" spans="1:19" x14ac:dyDescent="0.15">
      <c r="B10" s="68" t="s">
        <v>38</v>
      </c>
      <c r="C10" s="68"/>
      <c r="D10" s="71">
        <v>80086000</v>
      </c>
      <c r="E10" s="72"/>
      <c r="F10" s="71">
        <v>17215000</v>
      </c>
      <c r="G10" s="72"/>
      <c r="H10" s="71" t="s">
        <v>47</v>
      </c>
      <c r="I10" s="72"/>
      <c r="J10" s="71">
        <v>97301000</v>
      </c>
      <c r="K10" s="72"/>
      <c r="L10" s="69">
        <v>78884800</v>
      </c>
      <c r="M10" s="70"/>
      <c r="N10" s="69">
        <v>2582000</v>
      </c>
      <c r="O10" s="70"/>
      <c r="P10" s="71">
        <f t="shared" si="0"/>
        <v>18416200</v>
      </c>
      <c r="Q10" s="72"/>
    </row>
    <row r="11" spans="1:19" x14ac:dyDescent="0.15">
      <c r="B11" s="67" t="s">
        <v>39</v>
      </c>
      <c r="C11" s="67"/>
      <c r="D11" s="69" t="s">
        <v>47</v>
      </c>
      <c r="E11" s="70"/>
      <c r="F11" s="69" t="s">
        <v>47</v>
      </c>
      <c r="G11" s="70"/>
      <c r="H11" s="69" t="s">
        <v>47</v>
      </c>
      <c r="I11" s="70"/>
      <c r="J11" s="69" t="s">
        <v>47</v>
      </c>
      <c r="K11" s="70"/>
      <c r="L11" s="69" t="s">
        <v>47</v>
      </c>
      <c r="M11" s="70"/>
      <c r="N11" s="69" t="s">
        <v>47</v>
      </c>
      <c r="O11" s="70"/>
      <c r="P11" s="71" t="str">
        <f t="shared" si="0"/>
        <v>-</v>
      </c>
      <c r="Q11" s="72"/>
    </row>
    <row r="13" spans="1:19" ht="17.25" x14ac:dyDescent="0.15">
      <c r="B13" s="19" t="s">
        <v>40</v>
      </c>
      <c r="C13" s="17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R13" s="16" t="s">
        <v>1</v>
      </c>
    </row>
    <row r="14" spans="1:19" x14ac:dyDescent="0.15">
      <c r="B14" s="41" t="s">
        <v>21</v>
      </c>
      <c r="C14" s="41"/>
      <c r="D14" s="41" t="s">
        <v>20</v>
      </c>
      <c r="E14" s="41"/>
      <c r="F14" s="41" t="s">
        <v>19</v>
      </c>
      <c r="G14" s="41"/>
      <c r="H14" s="41" t="s">
        <v>18</v>
      </c>
      <c r="I14" s="41"/>
      <c r="J14" s="41" t="s">
        <v>17</v>
      </c>
      <c r="K14" s="41"/>
      <c r="L14" s="41" t="s">
        <v>16</v>
      </c>
      <c r="M14" s="41"/>
      <c r="N14" s="41" t="s">
        <v>15</v>
      </c>
      <c r="O14" s="41"/>
      <c r="P14" s="41" t="s">
        <v>14</v>
      </c>
      <c r="Q14" s="41"/>
      <c r="R14" s="41" t="s">
        <v>0</v>
      </c>
    </row>
    <row r="15" spans="1:19" x14ac:dyDescent="0.15"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9" x14ac:dyDescent="0.15">
      <c r="B16" s="37" t="s">
        <v>37</v>
      </c>
      <c r="C16" s="37"/>
      <c r="D16" s="65">
        <f>SUM(D17:E18)</f>
        <v>6041200</v>
      </c>
      <c r="E16" s="66"/>
      <c r="F16" s="65">
        <f>SUM(F17:G18)</f>
        <v>0</v>
      </c>
      <c r="G16" s="66"/>
      <c r="H16" s="65">
        <f>SUM(H17:I18)</f>
        <v>0</v>
      </c>
      <c r="I16" s="66"/>
      <c r="J16" s="65">
        <f>SUM(J17:K18)</f>
        <v>12375000</v>
      </c>
      <c r="K16" s="66"/>
      <c r="L16" s="65">
        <f>SUM(L17:M18)</f>
        <v>0</v>
      </c>
      <c r="M16" s="66"/>
      <c r="N16" s="65">
        <f>SUM(N17:O18)</f>
        <v>0</v>
      </c>
      <c r="O16" s="66"/>
      <c r="P16" s="65">
        <f>SUM(P17:Q18)</f>
        <v>0</v>
      </c>
      <c r="Q16" s="66"/>
      <c r="R16" s="27">
        <f>SUM(D16:Q16)</f>
        <v>18416200</v>
      </c>
      <c r="S16" s="22"/>
    </row>
    <row r="17" spans="2:19" x14ac:dyDescent="0.15">
      <c r="B17" s="68" t="s">
        <v>38</v>
      </c>
      <c r="C17" s="68"/>
      <c r="D17" s="65">
        <v>6041200</v>
      </c>
      <c r="E17" s="66"/>
      <c r="F17" s="65" t="s">
        <v>47</v>
      </c>
      <c r="G17" s="66"/>
      <c r="H17" s="65" t="s">
        <v>47</v>
      </c>
      <c r="I17" s="66"/>
      <c r="J17" s="65">
        <v>12375000</v>
      </c>
      <c r="K17" s="66"/>
      <c r="L17" s="65" t="s">
        <v>47</v>
      </c>
      <c r="M17" s="66"/>
      <c r="N17" s="65" t="s">
        <v>47</v>
      </c>
      <c r="O17" s="66"/>
      <c r="P17" s="65" t="s">
        <v>47</v>
      </c>
      <c r="Q17" s="66"/>
      <c r="R17" s="27">
        <f t="shared" ref="R17:R18" si="1">IF(AND(D17="-",F17="-",H17="-",J17="-",L17="-",N17="-",P17="-"),"-",SUM(D17:Q17))</f>
        <v>18416200</v>
      </c>
      <c r="S17" s="22"/>
    </row>
    <row r="18" spans="2:19" x14ac:dyDescent="0.15">
      <c r="B18" s="67" t="s">
        <v>39</v>
      </c>
      <c r="C18" s="67"/>
      <c r="D18" s="65" t="s">
        <v>47</v>
      </c>
      <c r="E18" s="66"/>
      <c r="F18" s="65" t="s">
        <v>47</v>
      </c>
      <c r="G18" s="66"/>
      <c r="H18" s="65" t="s">
        <v>47</v>
      </c>
      <c r="I18" s="66"/>
      <c r="J18" s="65" t="s">
        <v>47</v>
      </c>
      <c r="K18" s="66"/>
      <c r="L18" s="65" t="s">
        <v>47</v>
      </c>
      <c r="M18" s="66"/>
      <c r="N18" s="65" t="s">
        <v>47</v>
      </c>
      <c r="O18" s="66"/>
      <c r="P18" s="65" t="s">
        <v>47</v>
      </c>
      <c r="Q18" s="66"/>
      <c r="R18" s="27" t="str">
        <f t="shared" si="1"/>
        <v>-</v>
      </c>
      <c r="S18" s="22"/>
    </row>
  </sheetData>
  <mergeCells count="72">
    <mergeCell ref="B6:R6"/>
    <mergeCell ref="A1:E1"/>
    <mergeCell ref="A2:S2"/>
    <mergeCell ref="A3:G3"/>
    <mergeCell ref="F4:M4"/>
    <mergeCell ref="A5:R5"/>
    <mergeCell ref="G7:L7"/>
    <mergeCell ref="B8:C8"/>
    <mergeCell ref="D8:E8"/>
    <mergeCell ref="F8:G8"/>
    <mergeCell ref="H8:I8"/>
    <mergeCell ref="J8:K8"/>
    <mergeCell ref="L8:M8"/>
    <mergeCell ref="N8:O8"/>
    <mergeCell ref="P8:Q8"/>
    <mergeCell ref="B9:C9"/>
    <mergeCell ref="D9:E9"/>
    <mergeCell ref="F9:G9"/>
    <mergeCell ref="H9:I9"/>
    <mergeCell ref="J9:K9"/>
    <mergeCell ref="L9:M9"/>
    <mergeCell ref="N9:O9"/>
    <mergeCell ref="P9:Q9"/>
    <mergeCell ref="N10:O10"/>
    <mergeCell ref="P10:Q10"/>
    <mergeCell ref="B11:C11"/>
    <mergeCell ref="D11:E11"/>
    <mergeCell ref="F11:G11"/>
    <mergeCell ref="H11:I11"/>
    <mergeCell ref="J11:K11"/>
    <mergeCell ref="L11:M11"/>
    <mergeCell ref="N11:O11"/>
    <mergeCell ref="P11:Q11"/>
    <mergeCell ref="B10:C10"/>
    <mergeCell ref="D10:E10"/>
    <mergeCell ref="F10:G10"/>
    <mergeCell ref="H10:I10"/>
    <mergeCell ref="J10:K10"/>
    <mergeCell ref="L10:M10"/>
    <mergeCell ref="N14:O15"/>
    <mergeCell ref="P14:Q15"/>
    <mergeCell ref="R14:R15"/>
    <mergeCell ref="B16:C16"/>
    <mergeCell ref="D16:E16"/>
    <mergeCell ref="F16:G16"/>
    <mergeCell ref="H16:I16"/>
    <mergeCell ref="J16:K16"/>
    <mergeCell ref="L16:M16"/>
    <mergeCell ref="N16:O16"/>
    <mergeCell ref="B14:C15"/>
    <mergeCell ref="D14:E15"/>
    <mergeCell ref="F14:G15"/>
    <mergeCell ref="H14:I15"/>
    <mergeCell ref="J14:K15"/>
    <mergeCell ref="L14:M15"/>
    <mergeCell ref="P16:Q16"/>
    <mergeCell ref="B17:C17"/>
    <mergeCell ref="D17:E17"/>
    <mergeCell ref="F17:G17"/>
    <mergeCell ref="H17:I17"/>
    <mergeCell ref="J17:K17"/>
    <mergeCell ref="L17:M17"/>
    <mergeCell ref="N17:O17"/>
    <mergeCell ref="P17:Q17"/>
    <mergeCell ref="N18:O18"/>
    <mergeCell ref="P18:Q18"/>
    <mergeCell ref="B18:C18"/>
    <mergeCell ref="D18:E18"/>
    <mergeCell ref="F18:G18"/>
    <mergeCell ref="H18:I18"/>
    <mergeCell ref="J18:K18"/>
    <mergeCell ref="L18:M18"/>
  </mergeCells>
  <phoneticPr fontId="19"/>
  <printOptions horizontalCentered="1"/>
  <pageMargins left="0" right="0" top="0" bottom="0" header="0.31496062992125984" footer="0.31496062992125984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9"/>
  <sheetViews>
    <sheetView workbookViewId="0"/>
  </sheetViews>
  <sheetFormatPr defaultRowHeight="13.5" x14ac:dyDescent="0.15"/>
  <cols>
    <col min="1" max="1" width="11" bestFit="1" customWidth="1"/>
  </cols>
  <sheetData>
    <row r="1" spans="1:2" x14ac:dyDescent="0.15">
      <c r="A1" t="s">
        <v>41</v>
      </c>
      <c r="B1" t="s">
        <v>42</v>
      </c>
    </row>
    <row r="2" spans="1:2" x14ac:dyDescent="0.15">
      <c r="A2">
        <v>1</v>
      </c>
      <c r="B2" t="s">
        <v>43</v>
      </c>
    </row>
    <row r="3" spans="1:2" x14ac:dyDescent="0.15">
      <c r="A3">
        <v>2</v>
      </c>
      <c r="B3" t="s">
        <v>19</v>
      </c>
    </row>
    <row r="4" spans="1:2" x14ac:dyDescent="0.15">
      <c r="A4">
        <v>3</v>
      </c>
      <c r="B4" t="s">
        <v>18</v>
      </c>
    </row>
    <row r="5" spans="1:2" x14ac:dyDescent="0.15">
      <c r="A5">
        <v>4</v>
      </c>
      <c r="B5" t="s">
        <v>17</v>
      </c>
    </row>
    <row r="6" spans="1:2" x14ac:dyDescent="0.15">
      <c r="A6">
        <v>5</v>
      </c>
      <c r="B6" t="s">
        <v>16</v>
      </c>
    </row>
    <row r="7" spans="1:2" x14ac:dyDescent="0.15">
      <c r="A7">
        <v>6</v>
      </c>
      <c r="B7" t="s">
        <v>15</v>
      </c>
    </row>
    <row r="8" spans="1:2" x14ac:dyDescent="0.15">
      <c r="A8">
        <v>7</v>
      </c>
      <c r="B8" t="s">
        <v>14</v>
      </c>
    </row>
    <row r="9" spans="1:2" x14ac:dyDescent="0.15">
      <c r="A9">
        <v>0</v>
      </c>
      <c r="B9" t="s">
        <v>14</v>
      </c>
    </row>
  </sheetData>
  <phoneticPr fontId="19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有形固定資産の明細</vt:lpstr>
      <vt:lpstr>無形固定資産の明細</vt:lpstr>
      <vt:lpstr>行政目的</vt:lpstr>
      <vt:lpstr>無形固定資産の明細!Print_Area</vt:lpstr>
      <vt:lpstr>有形固定資産の明細!Print_Area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吉良 幸一郎</cp:lastModifiedBy>
  <dcterms:modified xsi:type="dcterms:W3CDTF">2025-02-18T08:37:40Z</dcterms:modified>
</cp:coreProperties>
</file>