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7C72ADD3-1D40-43D9-893A-FB8B769FE890}" xr6:coauthVersionLast="47" xr6:coauthVersionMax="47" xr10:uidLastSave="{00000000-0000-0000-0000-000000000000}"/>
  <bookViews>
    <workbookView xWindow="-120" yWindow="-120" windowWidth="29040" windowHeight="15720" activeTab="1" xr2:uid="{593D413A-6270-4D77-91D8-E7E2555611B2}"/>
  </bookViews>
  <sheets>
    <sheet name="人口集計表" sheetId="109" r:id="rId1"/>
    <sheet name="R0809" sheetId="115" r:id="rId2"/>
    <sheet name="R0808" sheetId="114" r:id="rId3"/>
    <sheet name="R0807" sheetId="113" r:id="rId4"/>
    <sheet name="R0806" sheetId="111" r:id="rId5"/>
    <sheet name="R0805" sheetId="110" r:id="rId6"/>
    <sheet name="R0804" sheetId="108" r:id="rId7"/>
    <sheet name="R0803" sheetId="107" r:id="rId8"/>
    <sheet name="R0802" sheetId="104" r:id="rId9"/>
    <sheet name="R0801" sheetId="103" r:id="rId10"/>
    <sheet name="R0712" sheetId="102" r:id="rId11"/>
    <sheet name="R0711" sheetId="100" r:id="rId12"/>
    <sheet name="R0710" sheetId="99" r:id="rId13"/>
    <sheet name="R0709" sheetId="98" r:id="rId14"/>
    <sheet name="R0708" sheetId="97" r:id="rId15"/>
    <sheet name="R0707" sheetId="96" r:id="rId16"/>
    <sheet name="R0706" sheetId="95" r:id="rId17"/>
    <sheet name="R0705" sheetId="94" r:id="rId18"/>
    <sheet name="R0704" sheetId="93" r:id="rId19"/>
    <sheet name="R0703" sheetId="92" r:id="rId20"/>
    <sheet name="R0702" sheetId="91" r:id="rId21"/>
    <sheet name="R0701" sheetId="90" r:id="rId22"/>
    <sheet name="R0612" sheetId="89" r:id="rId23"/>
    <sheet name="R0611" sheetId="88" r:id="rId24"/>
    <sheet name="R0610" sheetId="87" r:id="rId25"/>
    <sheet name="R0609" sheetId="86" r:id="rId26"/>
    <sheet name="R0608" sheetId="85" r:id="rId27"/>
    <sheet name="R0607" sheetId="84" r:id="rId28"/>
    <sheet name="R0606" sheetId="83" r:id="rId29"/>
    <sheet name="R0605" sheetId="81" r:id="rId30"/>
    <sheet name="R0604" sheetId="79" r:id="rId31"/>
    <sheet name="R0603" sheetId="78" r:id="rId32"/>
    <sheet name="R0602" sheetId="77" r:id="rId33"/>
    <sheet name="R0601" sheetId="76" r:id="rId34"/>
    <sheet name="R0512" sheetId="75" r:id="rId35"/>
    <sheet name="R0511" sheetId="74" r:id="rId36"/>
    <sheet name="R0510" sheetId="73" r:id="rId37"/>
    <sheet name="R0509" sheetId="72" r:id="rId38"/>
    <sheet name="R0508" sheetId="71" r:id="rId39"/>
    <sheet name="R0507" sheetId="70" r:id="rId40"/>
    <sheet name="R0506" sheetId="69" r:id="rId41"/>
    <sheet name="R0505" sheetId="68" r:id="rId42"/>
    <sheet name="R0504" sheetId="67" r:id="rId43"/>
    <sheet name="R0503" sheetId="65" r:id="rId44"/>
    <sheet name="R0502" sheetId="64" r:id="rId45"/>
    <sheet name="R0501" sheetId="63" r:id="rId46"/>
    <sheet name="R0412" sheetId="62" r:id="rId47"/>
    <sheet name="R0411" sheetId="61" r:id="rId48"/>
    <sheet name="R0410" sheetId="60" r:id="rId49"/>
    <sheet name="R0409" sheetId="59" r:id="rId50"/>
    <sheet name="R0408" sheetId="58" r:id="rId51"/>
    <sheet name="R0407" sheetId="57" r:id="rId52"/>
    <sheet name="R0406" sheetId="56" r:id="rId53"/>
    <sheet name="R0405" sheetId="53" r:id="rId54"/>
    <sheet name="R0404" sheetId="52" r:id="rId55"/>
    <sheet name="R0403" sheetId="50" r:id="rId56"/>
    <sheet name="R0402" sheetId="51" r:id="rId57"/>
    <sheet name="R0401" sheetId="23" r:id="rId58"/>
    <sheet name="R0312" sheetId="49" r:id="rId59"/>
    <sheet name="R0311" sheetId="48" r:id="rId60"/>
    <sheet name="R0310" sheetId="46" r:id="rId61"/>
    <sheet name="R0309" sheetId="45" r:id="rId62"/>
    <sheet name="R0308" sheetId="44" r:id="rId63"/>
    <sheet name="R0307" sheetId="43" r:id="rId64"/>
    <sheet name="R0306" sheetId="42" r:id="rId65"/>
    <sheet name="R0305" sheetId="41" r:id="rId66"/>
    <sheet name="R0304" sheetId="40" r:id="rId67"/>
    <sheet name="R0303" sheetId="39" r:id="rId68"/>
    <sheet name="R0302" sheetId="38" r:id="rId69"/>
    <sheet name="R0301" sheetId="37" r:id="rId70"/>
    <sheet name="R0212" sheetId="36" r:id="rId71"/>
    <sheet name="R0211" sheetId="35" r:id="rId72"/>
    <sheet name="R0210" sheetId="34" r:id="rId73"/>
    <sheet name="R0209" sheetId="33" r:id="rId74"/>
    <sheet name="R0208" sheetId="32" r:id="rId75"/>
    <sheet name="R0207" sheetId="31" r:id="rId76"/>
    <sheet name="R0206" sheetId="30" r:id="rId77"/>
    <sheet name="R0205" sheetId="29" r:id="rId78"/>
    <sheet name="R0204" sheetId="28" r:id="rId79"/>
    <sheet name="R0203" sheetId="27" r:id="rId80"/>
    <sheet name="R0202" sheetId="26" r:id="rId81"/>
    <sheet name="R0201" sheetId="25" r:id="rId82"/>
    <sheet name="R0112" sheetId="24" r:id="rId83"/>
    <sheet name="R0111" sheetId="16" r:id="rId84"/>
    <sheet name="R0110" sheetId="22" r:id="rId85"/>
    <sheet name="R0109" sheetId="21" r:id="rId86"/>
    <sheet name="R0108" sheetId="20" r:id="rId87"/>
    <sheet name="R0107" sheetId="19" r:id="rId88"/>
    <sheet name="R0106" sheetId="18" r:id="rId89"/>
    <sheet name="R0105" sheetId="17" r:id="rId90"/>
    <sheet name="H3104" sheetId="14" r:id="rId91"/>
    <sheet name="H3103" sheetId="15" r:id="rId92"/>
    <sheet name="H3102" sheetId="13" r:id="rId93"/>
    <sheet name="H3101" sheetId="12" r:id="rId94"/>
    <sheet name="H3012" sheetId="11" r:id="rId95"/>
    <sheet name="H3011" sheetId="10" r:id="rId96"/>
    <sheet name="H3010" sheetId="9" r:id="rId97"/>
    <sheet name="H3009" sheetId="8" r:id="rId98"/>
    <sheet name="H3008" sheetId="7" r:id="rId99"/>
    <sheet name="H3007" sheetId="6" r:id="rId100"/>
    <sheet name="H3006" sheetId="5" r:id="rId101"/>
    <sheet name="H3005" sheetId="4" r:id="rId102"/>
    <sheet name="H3004" sheetId="1" r:id="rId103"/>
    <sheet name="様式(作業月)" sheetId="55" r:id="rId104"/>
  </sheets>
  <definedNames>
    <definedName name="_xlnm.Print_Area" localSheetId="102">'H3004'!$A$1:$U$124</definedName>
    <definedName name="_xlnm.Print_Area" localSheetId="101">'H3005'!$A$1:$U$123</definedName>
    <definedName name="_xlnm.Print_Area" localSheetId="100">'H3006'!$A$1:$U$123</definedName>
    <definedName name="_xlnm.Print_Area" localSheetId="99">'H3007'!$A$1:$U$123</definedName>
    <definedName name="_xlnm.Print_Area" localSheetId="98">'H3008'!$A$1:$U$123</definedName>
    <definedName name="_xlnm.Print_Area" localSheetId="97">'H3009'!$A$1:$U$123</definedName>
    <definedName name="_xlnm.Print_Area" localSheetId="96">'H3010'!$A$1:$U$123</definedName>
    <definedName name="_xlnm.Print_Area" localSheetId="95">'H3011'!$A$1:$U$123</definedName>
    <definedName name="_xlnm.Print_Area" localSheetId="94">'H3012'!$A$1:$U$123</definedName>
    <definedName name="_xlnm.Print_Area" localSheetId="93">'H3101'!$A$1:$U$123</definedName>
    <definedName name="_xlnm.Print_Area" localSheetId="92">'H3102'!$A$1:$U$123</definedName>
    <definedName name="_xlnm.Print_Area" localSheetId="91">'H3103'!$A$1:$U$123</definedName>
    <definedName name="_xlnm.Print_Area" localSheetId="90">'H3104'!$A$1:$U$123</definedName>
    <definedName name="_xlnm.Print_Area" localSheetId="89">'R0105'!$A$1:$U$123</definedName>
    <definedName name="_xlnm.Print_Area" localSheetId="88">'R0106'!$A$1:$U$123</definedName>
    <definedName name="_xlnm.Print_Area" localSheetId="87">'R0107'!$A$1:$U$123</definedName>
    <definedName name="_xlnm.Print_Area" localSheetId="86">'R0108'!$A$1:$U$123</definedName>
    <definedName name="_xlnm.Print_Area" localSheetId="85">'R0109'!$A$1:$U$123</definedName>
    <definedName name="_xlnm.Print_Area" localSheetId="84">'R0110'!$A$1:$U$123</definedName>
    <definedName name="_xlnm.Print_Area" localSheetId="83">'R0111'!$A$1:$U$123</definedName>
    <definedName name="_xlnm.Print_Area" localSheetId="82">'R0112'!$A$1:$U$123</definedName>
    <definedName name="_xlnm.Print_Area" localSheetId="81">'R0201'!$A$1:$U$123</definedName>
    <definedName name="_xlnm.Print_Area" localSheetId="80">'R0202'!$A$1:$U$123</definedName>
    <definedName name="_xlnm.Print_Area" localSheetId="79">'R0203'!$A$1:$U$123</definedName>
    <definedName name="_xlnm.Print_Area" localSheetId="78">'R0204'!$A$1:$U$123</definedName>
    <definedName name="_xlnm.Print_Area" localSheetId="77">'R0205'!$A$1:$U$123</definedName>
    <definedName name="_xlnm.Print_Area" localSheetId="76">'R0206'!$A$1:$U$123</definedName>
    <definedName name="_xlnm.Print_Area" localSheetId="75">'R0207'!$A$1:$U$123</definedName>
    <definedName name="_xlnm.Print_Area" localSheetId="74">'R0208'!$A$1:$U$123</definedName>
    <definedName name="_xlnm.Print_Area" localSheetId="73">'R0209'!$A$1:$U$123</definedName>
    <definedName name="_xlnm.Print_Area" localSheetId="72">'R0210'!$A$1:$U$123</definedName>
    <definedName name="_xlnm.Print_Area" localSheetId="71">'R0211'!$A$1:$U$123</definedName>
    <definedName name="_xlnm.Print_Area" localSheetId="70">'R0212'!$A$1:$U$123</definedName>
    <definedName name="_xlnm.Print_Area" localSheetId="69">'R0301'!$A$1:$U$123</definedName>
    <definedName name="_xlnm.Print_Area" localSheetId="68">'R0302'!$A$1:$U$123</definedName>
    <definedName name="_xlnm.Print_Area" localSheetId="67">'R0303'!$A$1:$U$123</definedName>
    <definedName name="_xlnm.Print_Area" localSheetId="66">'R0304'!$A$1:$U$123</definedName>
    <definedName name="_xlnm.Print_Area" localSheetId="65">'R0305'!$A$1:$U$123</definedName>
    <definedName name="_xlnm.Print_Area" localSheetId="64">'R0306'!$A$1:$U$123</definedName>
    <definedName name="_xlnm.Print_Area" localSheetId="63">'R0307'!$A$1:$U$123</definedName>
    <definedName name="_xlnm.Print_Area" localSheetId="62">'R0308'!$A$1:$U$123</definedName>
    <definedName name="_xlnm.Print_Area" localSheetId="61">'R0309'!$A$1:$U$123</definedName>
    <definedName name="_xlnm.Print_Area" localSheetId="60">'R0310'!$A$1:$U$123</definedName>
    <definedName name="_xlnm.Print_Area" localSheetId="59">'R0311'!$A$1:$U$123</definedName>
    <definedName name="_xlnm.Print_Area" localSheetId="58">'R0312'!$A$1:$U$123</definedName>
    <definedName name="_xlnm.Print_Area" localSheetId="57">'R0401'!$A$1:$U$123</definedName>
    <definedName name="_xlnm.Print_Area" localSheetId="56">'R0402'!$A$1:$U$123</definedName>
    <definedName name="_xlnm.Print_Area" localSheetId="55">'R0403'!$A$1:$U$123</definedName>
    <definedName name="_xlnm.Print_Area" localSheetId="54">'R0404'!$A$1:$U$123</definedName>
    <definedName name="_xlnm.Print_Area" localSheetId="53">'R0405'!$A$1:$U$123</definedName>
    <definedName name="_xlnm.Print_Area" localSheetId="52">'R0406'!$A$1:$U$123</definedName>
    <definedName name="_xlnm.Print_Area" localSheetId="51">'R0407'!$A$1:$U$123</definedName>
    <definedName name="_xlnm.Print_Area" localSheetId="50">'R0408'!$A$1:$U$123</definedName>
    <definedName name="_xlnm.Print_Area" localSheetId="49">'R0409'!$A$1:$U$123</definedName>
    <definedName name="_xlnm.Print_Area" localSheetId="48">'R0410'!$A$1:$U$123</definedName>
    <definedName name="_xlnm.Print_Area" localSheetId="47">'R0411'!$A$1:$U$123</definedName>
    <definedName name="_xlnm.Print_Area" localSheetId="46">'R0412'!$A$1:$U$123</definedName>
    <definedName name="_xlnm.Print_Area" localSheetId="45">'R0501'!$A$1:$U$123</definedName>
    <definedName name="_xlnm.Print_Area" localSheetId="44">'R0502'!$A$1:$U$123</definedName>
    <definedName name="_xlnm.Print_Area" localSheetId="43">'R0503'!$A$1:$U$123</definedName>
    <definedName name="_xlnm.Print_Area" localSheetId="42">'R0504'!$A$1:$U$123</definedName>
    <definedName name="_xlnm.Print_Area" localSheetId="41">'R0505'!$A$1:$U$123</definedName>
    <definedName name="_xlnm.Print_Area" localSheetId="40">'R0506'!$A$1:$U$123</definedName>
    <definedName name="_xlnm.Print_Area" localSheetId="39">'R0507'!$A$1:$U$123</definedName>
    <definedName name="_xlnm.Print_Area" localSheetId="38">'R0508'!$A$1:$U$123</definedName>
    <definedName name="_xlnm.Print_Area" localSheetId="37">'R0509'!$A$1:$U$123</definedName>
    <definedName name="_xlnm.Print_Area" localSheetId="36">'R0510'!$A$1:$U$123</definedName>
    <definedName name="_xlnm.Print_Area" localSheetId="35">'R0511'!$A$1:$U$123</definedName>
    <definedName name="_xlnm.Print_Area" localSheetId="34">'R0512'!$A$1:$U$123</definedName>
    <definedName name="_xlnm.Print_Area" localSheetId="33">'R0601'!$A$1:$U$123</definedName>
    <definedName name="_xlnm.Print_Area" localSheetId="32">'R0602'!$A$1:$U$123</definedName>
    <definedName name="_xlnm.Print_Area" localSheetId="31">'R0603'!$A$1:$U$123</definedName>
    <definedName name="_xlnm.Print_Area" localSheetId="103">'様式(作業月)'!$A$1:$U$123</definedName>
    <definedName name="_xlnm.Print_Titles" localSheetId="102">'H3004'!$1:$3</definedName>
    <definedName name="_xlnm.Print_Titles" localSheetId="101">'H3005'!$1:$3</definedName>
    <definedName name="_xlnm.Print_Titles" localSheetId="100">'H3006'!$1:$3</definedName>
    <definedName name="_xlnm.Print_Titles" localSheetId="99">'H3007'!$1:$3</definedName>
    <definedName name="_xlnm.Print_Titles" localSheetId="98">'H3008'!$1:$3</definedName>
    <definedName name="_xlnm.Print_Titles" localSheetId="97">'H3009'!$1:$3</definedName>
    <definedName name="_xlnm.Print_Titles" localSheetId="96">'H3010'!$1:$3</definedName>
    <definedName name="_xlnm.Print_Titles" localSheetId="95">'H3011'!$1:$3</definedName>
    <definedName name="_xlnm.Print_Titles" localSheetId="94">'H3012'!$1:$3</definedName>
    <definedName name="_xlnm.Print_Titles" localSheetId="93">'H3101'!$1:$3</definedName>
    <definedName name="_xlnm.Print_Titles" localSheetId="92">'H3102'!$1:$3</definedName>
    <definedName name="_xlnm.Print_Titles" localSheetId="91">'H3103'!$1:$3</definedName>
    <definedName name="_xlnm.Print_Titles" localSheetId="90">'H3104'!$1:$3</definedName>
    <definedName name="_xlnm.Print_Titles" localSheetId="89">'R0105'!$1:$3</definedName>
    <definedName name="_xlnm.Print_Titles" localSheetId="88">'R0106'!$1:$3</definedName>
    <definedName name="_xlnm.Print_Titles" localSheetId="87">'R0107'!$1:$3</definedName>
    <definedName name="_xlnm.Print_Titles" localSheetId="86">'R0108'!$1:$3</definedName>
    <definedName name="_xlnm.Print_Titles" localSheetId="85">'R0109'!$1:$3</definedName>
    <definedName name="_xlnm.Print_Titles" localSheetId="84">'R0110'!$1:$3</definedName>
    <definedName name="_xlnm.Print_Titles" localSheetId="83">'R0111'!$1:$3</definedName>
    <definedName name="_xlnm.Print_Titles" localSheetId="82">'R0112'!$1:$3</definedName>
    <definedName name="_xlnm.Print_Titles" localSheetId="81">'R0201'!$1:$3</definedName>
    <definedName name="_xlnm.Print_Titles" localSheetId="80">'R0202'!$1:$3</definedName>
    <definedName name="_xlnm.Print_Titles" localSheetId="79">'R0203'!$1:$3</definedName>
    <definedName name="_xlnm.Print_Titles" localSheetId="78">'R0204'!$1:$3</definedName>
    <definedName name="_xlnm.Print_Titles" localSheetId="77">'R0205'!$1:$3</definedName>
    <definedName name="_xlnm.Print_Titles" localSheetId="76">'R0206'!$1:$3</definedName>
    <definedName name="_xlnm.Print_Titles" localSheetId="75">'R0207'!$1:$3</definedName>
    <definedName name="_xlnm.Print_Titles" localSheetId="74">'R0208'!$1:$3</definedName>
    <definedName name="_xlnm.Print_Titles" localSheetId="73">'R0209'!$1:$3</definedName>
    <definedName name="_xlnm.Print_Titles" localSheetId="72">'R0210'!$1:$3</definedName>
    <definedName name="_xlnm.Print_Titles" localSheetId="71">'R0211'!$1:$3</definedName>
    <definedName name="_xlnm.Print_Titles" localSheetId="70">'R0212'!$1:$3</definedName>
    <definedName name="_xlnm.Print_Titles" localSheetId="69">'R0301'!$1:$3</definedName>
    <definedName name="_xlnm.Print_Titles" localSheetId="68">'R0302'!$1:$3</definedName>
    <definedName name="_xlnm.Print_Titles" localSheetId="67">'R0303'!$1:$3</definedName>
    <definedName name="_xlnm.Print_Titles" localSheetId="66">'R0304'!$1:$3</definedName>
    <definedName name="_xlnm.Print_Titles" localSheetId="65">'R0305'!$1:$3</definedName>
    <definedName name="_xlnm.Print_Titles" localSheetId="64">'R0306'!$1:$3</definedName>
    <definedName name="_xlnm.Print_Titles" localSheetId="63">'R0307'!$1:$3</definedName>
    <definedName name="_xlnm.Print_Titles" localSheetId="62">'R0308'!$1:$3</definedName>
    <definedName name="_xlnm.Print_Titles" localSheetId="61">'R0309'!$1:$3</definedName>
    <definedName name="_xlnm.Print_Titles" localSheetId="60">'R0310'!$1:$3</definedName>
    <definedName name="_xlnm.Print_Titles" localSheetId="59">'R0311'!$1:$3</definedName>
    <definedName name="_xlnm.Print_Titles" localSheetId="58">'R0312'!$1:$3</definedName>
    <definedName name="_xlnm.Print_Titles" localSheetId="57">'R0401'!$1:$3</definedName>
    <definedName name="_xlnm.Print_Titles" localSheetId="56">'R0402'!$1:$3</definedName>
    <definedName name="_xlnm.Print_Titles" localSheetId="55">'R0403'!$1:$3</definedName>
    <definedName name="_xlnm.Print_Titles" localSheetId="54">'R0404'!$1:$3</definedName>
    <definedName name="_xlnm.Print_Titles" localSheetId="53">'R0405'!$1:$3</definedName>
    <definedName name="_xlnm.Print_Titles" localSheetId="52">'R0406'!$1:$3</definedName>
    <definedName name="_xlnm.Print_Titles" localSheetId="51">'R0407'!$1:$3</definedName>
    <definedName name="_xlnm.Print_Titles" localSheetId="50">'R0408'!$1:$3</definedName>
    <definedName name="_xlnm.Print_Titles" localSheetId="49">'R0409'!$1:$3</definedName>
    <definedName name="_xlnm.Print_Titles" localSheetId="48">'R0410'!$1:$3</definedName>
    <definedName name="_xlnm.Print_Titles" localSheetId="47">'R0411'!$1:$3</definedName>
    <definedName name="_xlnm.Print_Titles" localSheetId="46">'R0412'!$1:$3</definedName>
    <definedName name="_xlnm.Print_Titles" localSheetId="45">'R0501'!$1:$3</definedName>
    <definedName name="_xlnm.Print_Titles" localSheetId="44">'R0502'!$1:$3</definedName>
    <definedName name="_xlnm.Print_Titles" localSheetId="43">'R0503'!$1:$3</definedName>
    <definedName name="_xlnm.Print_Titles" localSheetId="42">'R0504'!$1:$3</definedName>
    <definedName name="_xlnm.Print_Titles" localSheetId="41">'R0505'!$1:$3</definedName>
    <definedName name="_xlnm.Print_Titles" localSheetId="40">'R0506'!$1:$3</definedName>
    <definedName name="_xlnm.Print_Titles" localSheetId="39">'R0507'!$1:$3</definedName>
    <definedName name="_xlnm.Print_Titles" localSheetId="38">'R0508'!$1:$3</definedName>
    <definedName name="_xlnm.Print_Titles" localSheetId="37">'R0509'!$1:$3</definedName>
    <definedName name="_xlnm.Print_Titles" localSheetId="36">'R0510'!$1:$3</definedName>
    <definedName name="_xlnm.Print_Titles" localSheetId="35">'R0511'!$1:$3</definedName>
    <definedName name="_xlnm.Print_Titles" localSheetId="34">'R0512'!$1:$3</definedName>
    <definedName name="_xlnm.Print_Titles" localSheetId="33">'R0601'!$1:$3</definedName>
    <definedName name="_xlnm.Print_Titles" localSheetId="32">'R0602'!$1:$3</definedName>
    <definedName name="_xlnm.Print_Titles" localSheetId="31">'R0603'!$1:$3</definedName>
    <definedName name="_xlnm.Print_Titles" localSheetId="103">'様式(作業月)'!$1:$3</definedName>
    <definedName name="あすか女">#REF!</definedName>
    <definedName name="あすか男">#REF!</definedName>
    <definedName name="あすか年齢">#REF!</definedName>
    <definedName name="さつき女">#REF!</definedName>
    <definedName name="さつき男">#REF!</definedName>
    <definedName name="さつき年齢">#REF!</definedName>
    <definedName name="その他女">#REF!</definedName>
    <definedName name="その他男">#REF!</definedName>
    <definedName name="その他年齢">#REF!</definedName>
    <definedName name="恵福女">#REF!</definedName>
    <definedName name="恵福男">#REF!</definedName>
    <definedName name="恵福年齢">#REF!</definedName>
    <definedName name="県南女">#REF!</definedName>
    <definedName name="県南男">#REF!</definedName>
    <definedName name="県南年齢">#REF!</definedName>
    <definedName name="幸寿女">#REF!</definedName>
    <definedName name="幸寿男">#REF!</definedName>
    <definedName name="幸寿年齢">#REF!</definedName>
    <definedName name="高畑女">#REF!</definedName>
    <definedName name="高畑男">#REF!</definedName>
    <definedName name="高畑年齢">#REF!</definedName>
    <definedName name="市木女">#REF!</definedName>
    <definedName name="市木男">#REF!</definedName>
    <definedName name="市木年齢">#REF!</definedName>
    <definedName name="寿楽女">#REF!</definedName>
    <definedName name="寿楽男">#REF!</definedName>
    <definedName name="寿楽年齢">#REF!</definedName>
    <definedName name="大束女">#REF!</definedName>
    <definedName name="大束男">#REF!</definedName>
    <definedName name="大束年齢">#REF!</definedName>
    <definedName name="都井女">#REF!</definedName>
    <definedName name="都井男">#REF!</definedName>
    <definedName name="都井年齢">#REF!</definedName>
    <definedName name="福島１女">#REF!</definedName>
    <definedName name="福島１男">#REF!</definedName>
    <definedName name="福島１年齢">#REF!</definedName>
    <definedName name="福島２女">#REF!</definedName>
    <definedName name="福島２男">#REF!</definedName>
    <definedName name="福島２年齢">#REF!</definedName>
    <definedName name="北方女">#REF!</definedName>
    <definedName name="北方男">#REF!</definedName>
    <definedName name="北方年齢">#REF!</definedName>
    <definedName name="本城女">#REF!</definedName>
    <definedName name="本城男">#REF!</definedName>
    <definedName name="本城年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109" l="1" a="1"/>
  <c r="F165" i="109" s="1"/>
  <c r="D165" i="109" a="1"/>
  <c r="D165" i="109" s="1"/>
  <c r="C165" i="109" a="1"/>
  <c r="C165" i="109" s="1"/>
  <c r="F164" i="109" a="1"/>
  <c r="F164" i="109" s="1"/>
  <c r="D164" i="109" a="1"/>
  <c r="D164" i="109" s="1"/>
  <c r="C164" i="109" a="1"/>
  <c r="C164" i="109" s="1"/>
  <c r="F163" i="109" a="1"/>
  <c r="F163" i="109" s="1"/>
  <c r="D163" i="109" a="1"/>
  <c r="D163" i="109" s="1"/>
  <c r="C163" i="109" a="1"/>
  <c r="C163" i="109" s="1"/>
  <c r="F162" i="109" a="1"/>
  <c r="F162" i="109" s="1"/>
  <c r="D162" i="109" a="1"/>
  <c r="D162" i="109" s="1"/>
  <c r="C162" i="109" a="1"/>
  <c r="C162" i="109" s="1"/>
  <c r="F161" i="109" a="1"/>
  <c r="F161" i="109" s="1"/>
  <c r="D161" i="109" a="1"/>
  <c r="D161" i="109" s="1"/>
  <c r="C161" i="109" a="1"/>
  <c r="C161" i="109" s="1"/>
  <c r="F160" i="109" a="1"/>
  <c r="F160" i="109" s="1"/>
  <c r="D160" i="109" a="1"/>
  <c r="D160" i="109" s="1"/>
  <c r="C160" i="109" a="1"/>
  <c r="C160" i="109" s="1"/>
  <c r="F159" i="109" a="1"/>
  <c r="F159" i="109" s="1"/>
  <c r="D159" i="109" a="1"/>
  <c r="D159" i="109" s="1"/>
  <c r="C159" i="109" a="1"/>
  <c r="C159" i="109" s="1"/>
  <c r="F158" i="109" a="1"/>
  <c r="F158" i="109" s="1"/>
  <c r="D158" i="109" a="1"/>
  <c r="D158" i="109" s="1"/>
  <c r="C158" i="109" a="1"/>
  <c r="C158" i="109" s="1"/>
  <c r="F157" i="109" a="1"/>
  <c r="F157" i="109" s="1"/>
  <c r="D157" i="109" a="1"/>
  <c r="D157" i="109" s="1"/>
  <c r="C157" i="109" a="1"/>
  <c r="C157" i="109" s="1"/>
  <c r="F156" i="109" a="1"/>
  <c r="F156" i="109" s="1"/>
  <c r="D156" i="109" a="1"/>
  <c r="D156" i="109" s="1"/>
  <c r="C156" i="109" a="1"/>
  <c r="C156" i="109" s="1"/>
  <c r="F155" i="109" a="1"/>
  <c r="F155" i="109" s="1"/>
  <c r="D155" i="109" a="1"/>
  <c r="D155" i="109" s="1"/>
  <c r="C155" i="109" a="1"/>
  <c r="C155" i="109" s="1"/>
  <c r="F154" i="109" a="1"/>
  <c r="F154" i="109" s="1"/>
  <c r="D154" i="109" a="1"/>
  <c r="D154" i="109" s="1"/>
  <c r="C154" i="109" a="1"/>
  <c r="C154" i="109" s="1"/>
  <c r="F153" i="109" a="1"/>
  <c r="F153" i="109" s="1"/>
  <c r="D153" i="109" a="1"/>
  <c r="D153" i="109" s="1"/>
  <c r="C153" i="109" a="1"/>
  <c r="C153" i="109" s="1"/>
  <c r="F152" i="109" a="1"/>
  <c r="F152" i="109" s="1"/>
  <c r="D152" i="109" a="1"/>
  <c r="D152" i="109" s="1"/>
  <c r="C152" i="109" a="1"/>
  <c r="C152" i="109" s="1"/>
  <c r="F151" i="109" a="1"/>
  <c r="F151" i="109" s="1"/>
  <c r="D151" i="109" a="1"/>
  <c r="D151" i="109" s="1"/>
  <c r="C151" i="109" a="1"/>
  <c r="C151" i="109" s="1"/>
  <c r="F150" i="109" a="1"/>
  <c r="F150" i="109" s="1"/>
  <c r="D150" i="109" a="1"/>
  <c r="D150" i="109" s="1"/>
  <c r="C150" i="109" a="1"/>
  <c r="C150" i="109" s="1"/>
  <c r="F149" i="109" a="1"/>
  <c r="F149" i="109" s="1"/>
  <c r="D149" i="109" a="1"/>
  <c r="D149" i="109" s="1"/>
  <c r="C149" i="109" a="1"/>
  <c r="C149" i="109" s="1"/>
  <c r="F148" i="109" a="1"/>
  <c r="F148" i="109" s="1"/>
  <c r="D148" i="109" a="1"/>
  <c r="D148" i="109" s="1"/>
  <c r="C148" i="109" a="1"/>
  <c r="C148" i="109" s="1"/>
  <c r="F147" i="109" a="1"/>
  <c r="F147" i="109" s="1"/>
  <c r="D147" i="109" a="1"/>
  <c r="D147" i="109" s="1"/>
  <c r="C147" i="109" a="1"/>
  <c r="C147" i="109" s="1"/>
  <c r="F146" i="109" a="1"/>
  <c r="F146" i="109" s="1"/>
  <c r="D146" i="109" a="1"/>
  <c r="D146" i="109" s="1"/>
  <c r="C146" i="109" a="1"/>
  <c r="C146" i="109" s="1"/>
  <c r="F145" i="109" a="1"/>
  <c r="F145" i="109" s="1"/>
  <c r="D145" i="109" a="1"/>
  <c r="D145" i="109" s="1"/>
  <c r="C145" i="109" a="1"/>
  <c r="C145" i="109" s="1"/>
  <c r="F144" i="109" a="1"/>
  <c r="F144" i="109" s="1"/>
  <c r="D144" i="109" a="1"/>
  <c r="D144" i="109" s="1"/>
  <c r="C144" i="109" a="1"/>
  <c r="C144" i="109" s="1"/>
  <c r="F143" i="109" a="1"/>
  <c r="F143" i="109" s="1"/>
  <c r="D143" i="109" a="1"/>
  <c r="D143" i="109" s="1"/>
  <c r="C143" i="109" a="1"/>
  <c r="C143" i="109" s="1"/>
  <c r="F142" i="109" a="1"/>
  <c r="F142" i="109" s="1"/>
  <c r="D142" i="109" a="1"/>
  <c r="D142" i="109" s="1"/>
  <c r="C142" i="109" a="1"/>
  <c r="C142" i="109" s="1"/>
  <c r="F141" i="109" a="1"/>
  <c r="F141" i="109" s="1"/>
  <c r="D141" i="109" a="1"/>
  <c r="D141" i="109" s="1"/>
  <c r="C141" i="109" a="1"/>
  <c r="C141" i="109" s="1"/>
  <c r="F140" i="109" a="1"/>
  <c r="F140" i="109" s="1"/>
  <c r="D140" i="109" a="1"/>
  <c r="D140" i="109" s="1"/>
  <c r="C140" i="109" a="1"/>
  <c r="C140" i="109" s="1"/>
  <c r="F139" i="109" a="1"/>
  <c r="F139" i="109" s="1"/>
  <c r="D139" i="109" a="1"/>
  <c r="D139" i="109" s="1"/>
  <c r="C139" i="109" a="1"/>
  <c r="C139" i="109" s="1"/>
  <c r="F138" i="109" a="1"/>
  <c r="F138" i="109" s="1"/>
  <c r="D138" i="109" a="1"/>
  <c r="D138" i="109" s="1"/>
  <c r="C138" i="109" a="1"/>
  <c r="C138" i="109" s="1"/>
  <c r="F137" i="109" a="1"/>
  <c r="F137" i="109" s="1"/>
  <c r="D137" i="109" a="1"/>
  <c r="D137" i="109" s="1"/>
  <c r="C137" i="109" a="1"/>
  <c r="C137" i="109" s="1"/>
  <c r="F136" i="109" a="1"/>
  <c r="F136" i="109" s="1"/>
  <c r="D136" i="109" a="1"/>
  <c r="D136" i="109" s="1"/>
  <c r="C136" i="109" a="1"/>
  <c r="C136" i="109" s="1"/>
  <c r="F135" i="109" a="1"/>
  <c r="F135" i="109" s="1"/>
  <c r="D135" i="109" a="1"/>
  <c r="D135" i="109" s="1"/>
  <c r="C135" i="109" a="1"/>
  <c r="C135" i="109" s="1"/>
  <c r="F134" i="109" a="1"/>
  <c r="F134" i="109" s="1"/>
  <c r="D134" i="109" a="1"/>
  <c r="D134" i="109" s="1"/>
  <c r="C134" i="109" a="1"/>
  <c r="C134" i="109" s="1"/>
  <c r="F133" i="109" a="1"/>
  <c r="F133" i="109" s="1"/>
  <c r="D133" i="109" a="1"/>
  <c r="D133" i="109" s="1"/>
  <c r="C133" i="109" a="1"/>
  <c r="C133" i="109" s="1"/>
  <c r="F132" i="109" a="1"/>
  <c r="F132" i="109" s="1"/>
  <c r="D132" i="109" a="1"/>
  <c r="D132" i="109" s="1"/>
  <c r="C132" i="109" a="1"/>
  <c r="C132" i="109" s="1"/>
  <c r="F131" i="109" a="1"/>
  <c r="F131" i="109" s="1"/>
  <c r="D131" i="109" a="1"/>
  <c r="D131" i="109" s="1"/>
  <c r="C131" i="109" a="1"/>
  <c r="C131" i="109" s="1"/>
  <c r="F130" i="109" a="1"/>
  <c r="F130" i="109" s="1"/>
  <c r="D130" i="109" a="1"/>
  <c r="D130" i="109" s="1"/>
  <c r="C130" i="109" a="1"/>
  <c r="C130" i="109" s="1"/>
  <c r="F129" i="109" a="1"/>
  <c r="F129" i="109" s="1"/>
  <c r="D129" i="109" a="1"/>
  <c r="D129" i="109" s="1"/>
  <c r="C129" i="109" a="1"/>
  <c r="C129" i="109" s="1"/>
  <c r="F128" i="109" a="1"/>
  <c r="F128" i="109" s="1"/>
  <c r="D128" i="109" a="1"/>
  <c r="D128" i="109" s="1"/>
  <c r="C128" i="109" a="1"/>
  <c r="C128" i="109" s="1"/>
  <c r="F127" i="109" a="1"/>
  <c r="F127" i="109" s="1"/>
  <c r="D127" i="109" a="1"/>
  <c r="D127" i="109" s="1"/>
  <c r="C127" i="109" a="1"/>
  <c r="C127" i="109" s="1"/>
  <c r="F126" i="109" a="1"/>
  <c r="F126" i="109" s="1"/>
  <c r="D126" i="109" a="1"/>
  <c r="D126" i="109" s="1"/>
  <c r="C126" i="109" a="1"/>
  <c r="C126" i="109" s="1"/>
  <c r="F125" i="109" a="1"/>
  <c r="F125" i="109" s="1"/>
  <c r="D125" i="109" a="1"/>
  <c r="D125" i="109" s="1"/>
  <c r="C125" i="109" a="1"/>
  <c r="C125" i="109" s="1"/>
  <c r="F124" i="109" a="1"/>
  <c r="F124" i="109" s="1"/>
  <c r="D124" i="109" a="1"/>
  <c r="D124" i="109" s="1"/>
  <c r="C124" i="109" a="1"/>
  <c r="C124" i="109" s="1"/>
  <c r="F123" i="109" a="1"/>
  <c r="F123" i="109" s="1"/>
  <c r="D123" i="109" a="1"/>
  <c r="D123" i="109" s="1"/>
  <c r="C123" i="109" a="1"/>
  <c r="C123" i="109" s="1"/>
  <c r="F122" i="109" a="1"/>
  <c r="F122" i="109" s="1"/>
  <c r="D122" i="109" a="1"/>
  <c r="D122" i="109" s="1"/>
  <c r="C122" i="109" a="1"/>
  <c r="C122" i="109" s="1"/>
  <c r="F121" i="109" a="1"/>
  <c r="F121" i="109" s="1"/>
  <c r="D121" i="109" a="1"/>
  <c r="D121" i="109" s="1"/>
  <c r="C121" i="109" a="1"/>
  <c r="C121" i="109" s="1"/>
  <c r="F120" i="109" a="1"/>
  <c r="F120" i="109" s="1"/>
  <c r="D120" i="109" a="1"/>
  <c r="D120" i="109" s="1"/>
  <c r="C120" i="109" a="1"/>
  <c r="C120" i="109" s="1"/>
  <c r="F119" i="109" a="1"/>
  <c r="F119" i="109" s="1"/>
  <c r="D119" i="109" a="1"/>
  <c r="D119" i="109" s="1"/>
  <c r="C119" i="109" a="1"/>
  <c r="C119" i="109" s="1"/>
  <c r="F118" i="109" a="1"/>
  <c r="F118" i="109" s="1"/>
  <c r="D118" i="109" a="1"/>
  <c r="D118" i="109" s="1"/>
  <c r="C118" i="109" a="1"/>
  <c r="C118" i="109" s="1"/>
  <c r="F117" i="109" a="1"/>
  <c r="F117" i="109" s="1"/>
  <c r="D117" i="109" a="1"/>
  <c r="D117" i="109" s="1"/>
  <c r="C117" i="109" a="1"/>
  <c r="C117" i="109" s="1"/>
  <c r="F116" i="109" a="1"/>
  <c r="F116" i="109" s="1"/>
  <c r="D116" i="109" a="1"/>
  <c r="D116" i="109" s="1"/>
  <c r="C116" i="109" a="1"/>
  <c r="C116" i="109" s="1"/>
  <c r="F115" i="109" a="1"/>
  <c r="F115" i="109" s="1"/>
  <c r="D115" i="109" a="1"/>
  <c r="D115" i="109" s="1"/>
  <c r="C115" i="109" a="1"/>
  <c r="C115" i="109" s="1"/>
  <c r="F114" i="109" a="1"/>
  <c r="F114" i="109" s="1"/>
  <c r="D114" i="109" a="1"/>
  <c r="D114" i="109" s="1"/>
  <c r="C114" i="109" a="1"/>
  <c r="C114" i="109" s="1"/>
  <c r="F113" i="109" a="1"/>
  <c r="F113" i="109" s="1"/>
  <c r="D113" i="109" a="1"/>
  <c r="D113" i="109" s="1"/>
  <c r="C113" i="109" a="1"/>
  <c r="C113" i="109" s="1"/>
  <c r="F112" i="109" a="1"/>
  <c r="F112" i="109" s="1"/>
  <c r="D112" i="109" a="1"/>
  <c r="D112" i="109" s="1"/>
  <c r="C112" i="109" a="1"/>
  <c r="C112" i="109" s="1"/>
  <c r="F111" i="109" a="1"/>
  <c r="F111" i="109" s="1"/>
  <c r="D111" i="109" a="1"/>
  <c r="D111" i="109" s="1"/>
  <c r="C111" i="109" a="1"/>
  <c r="C111" i="109" s="1"/>
  <c r="F110" i="109" a="1"/>
  <c r="F110" i="109" s="1"/>
  <c r="D110" i="109" a="1"/>
  <c r="D110" i="109" s="1"/>
  <c r="C110" i="109" a="1"/>
  <c r="C110" i="109" s="1"/>
  <c r="F109" i="109" a="1"/>
  <c r="F109" i="109" s="1"/>
  <c r="D109" i="109" a="1"/>
  <c r="D109" i="109" s="1"/>
  <c r="C109" i="109" a="1"/>
  <c r="C109" i="109" s="1"/>
  <c r="F108" i="109"/>
  <c r="F108" i="109" a="1"/>
  <c r="D108" i="109" a="1"/>
  <c r="D108" i="109" s="1"/>
  <c r="C108" i="109" a="1"/>
  <c r="C108" i="109" s="1"/>
  <c r="F107" i="109" a="1"/>
  <c r="F107" i="109" s="1"/>
  <c r="D107" i="109" a="1"/>
  <c r="D107" i="109" s="1"/>
  <c r="C107" i="109" a="1"/>
  <c r="C107" i="109" s="1"/>
  <c r="F106" i="109" a="1"/>
  <c r="F106" i="109" s="1"/>
  <c r="D106" i="109" a="1"/>
  <c r="D106" i="109" s="1"/>
  <c r="C106" i="109" a="1"/>
  <c r="C106" i="109" s="1"/>
  <c r="F105" i="109" a="1"/>
  <c r="F105" i="109" s="1"/>
  <c r="D105" i="109" a="1"/>
  <c r="D105" i="109" s="1"/>
  <c r="C105" i="109" a="1"/>
  <c r="C105" i="109" s="1"/>
  <c r="F104" i="109" a="1"/>
  <c r="F104" i="109" s="1"/>
  <c r="D104" i="109" a="1"/>
  <c r="D104" i="109" s="1"/>
  <c r="C104" i="109" a="1"/>
  <c r="C104" i="109" s="1"/>
  <c r="F103" i="109" a="1"/>
  <c r="F103" i="109" s="1"/>
  <c r="D103" i="109" a="1"/>
  <c r="D103" i="109" s="1"/>
  <c r="C103" i="109" a="1"/>
  <c r="C103" i="109" s="1"/>
  <c r="F102" i="109" a="1"/>
  <c r="F102" i="109" s="1"/>
  <c r="D102" i="109" a="1"/>
  <c r="D102" i="109" s="1"/>
  <c r="C102" i="109" a="1"/>
  <c r="C102" i="109" s="1"/>
  <c r="F101" i="109" a="1"/>
  <c r="F101" i="109" s="1"/>
  <c r="D101" i="109" a="1"/>
  <c r="D101" i="109" s="1"/>
  <c r="C101" i="109" a="1"/>
  <c r="C101" i="109" s="1"/>
  <c r="F100" i="109" a="1"/>
  <c r="F100" i="109" s="1"/>
  <c r="D100" i="109" a="1"/>
  <c r="D100" i="109" s="1"/>
  <c r="C100" i="109" a="1"/>
  <c r="C100" i="109" s="1"/>
  <c r="F99" i="109" a="1"/>
  <c r="F99" i="109" s="1"/>
  <c r="D99" i="109" a="1"/>
  <c r="D99" i="109" s="1"/>
  <c r="C99" i="109" a="1"/>
  <c r="C99" i="109" s="1"/>
  <c r="F98" i="109" a="1"/>
  <c r="F98" i="109" s="1"/>
  <c r="D98" i="109" a="1"/>
  <c r="D98" i="109" s="1"/>
  <c r="C98" i="109" a="1"/>
  <c r="C98" i="109" s="1"/>
  <c r="F97" i="109" a="1"/>
  <c r="F97" i="109" s="1"/>
  <c r="D97" i="109" a="1"/>
  <c r="D97" i="109" s="1"/>
  <c r="C97" i="109" a="1"/>
  <c r="C97" i="109" s="1"/>
  <c r="F96" i="109" a="1"/>
  <c r="F96" i="109" s="1"/>
  <c r="D96" i="109" a="1"/>
  <c r="D96" i="109" s="1"/>
  <c r="C96" i="109" a="1"/>
  <c r="C96" i="109" s="1"/>
  <c r="F95" i="109" a="1"/>
  <c r="F95" i="109" s="1"/>
  <c r="D95" i="109" a="1"/>
  <c r="D95" i="109" s="1"/>
  <c r="C95" i="109" a="1"/>
  <c r="C95" i="109" s="1"/>
  <c r="F94" i="109" a="1"/>
  <c r="F94" i="109" s="1"/>
  <c r="D94" i="109" a="1"/>
  <c r="D94" i="109" s="1"/>
  <c r="C94" i="109" a="1"/>
  <c r="C94" i="109" s="1"/>
  <c r="F93" i="109" a="1"/>
  <c r="F93" i="109" s="1"/>
  <c r="D93" i="109" a="1"/>
  <c r="D93" i="109" s="1"/>
  <c r="C93" i="109" a="1"/>
  <c r="C93" i="109" s="1"/>
  <c r="F92" i="109" a="1"/>
  <c r="F92" i="109" s="1"/>
  <c r="D92" i="109" a="1"/>
  <c r="D92" i="109" s="1"/>
  <c r="C92" i="109" a="1"/>
  <c r="C92" i="109" s="1"/>
  <c r="F91" i="109" a="1"/>
  <c r="F91" i="109" s="1"/>
  <c r="D91" i="109" a="1"/>
  <c r="D91" i="109" s="1"/>
  <c r="C91" i="109" a="1"/>
  <c r="C91" i="109" s="1"/>
  <c r="F90" i="109" a="1"/>
  <c r="F90" i="109" s="1"/>
  <c r="D90" i="109" a="1"/>
  <c r="D90" i="109" s="1"/>
  <c r="C90" i="109" a="1"/>
  <c r="C90" i="109" s="1"/>
  <c r="F89" i="109" a="1"/>
  <c r="F89" i="109" s="1"/>
  <c r="D89" i="109" a="1"/>
  <c r="D89" i="109" s="1"/>
  <c r="C89" i="109" a="1"/>
  <c r="C89" i="109" s="1"/>
  <c r="F88" i="109" a="1"/>
  <c r="F88" i="109" s="1"/>
  <c r="D88" i="109" a="1"/>
  <c r="D88" i="109" s="1"/>
  <c r="C88" i="109" a="1"/>
  <c r="C88" i="109" s="1"/>
  <c r="F87" i="109" a="1"/>
  <c r="F87" i="109" s="1"/>
  <c r="D87" i="109" a="1"/>
  <c r="D87" i="109" s="1"/>
  <c r="C87" i="109" a="1"/>
  <c r="C87" i="109" s="1"/>
  <c r="F86" i="109" a="1"/>
  <c r="F86" i="109" s="1"/>
  <c r="D86" i="109" a="1"/>
  <c r="D86" i="109" s="1"/>
  <c r="C86" i="109" a="1"/>
  <c r="C86" i="109" s="1"/>
  <c r="F85" i="109" a="1"/>
  <c r="F85" i="109" s="1"/>
  <c r="D85" i="109" a="1"/>
  <c r="D85" i="109" s="1"/>
  <c r="C85" i="109" a="1"/>
  <c r="C85" i="109" s="1"/>
  <c r="F84" i="109" a="1"/>
  <c r="F84" i="109" s="1"/>
  <c r="D84" i="109" a="1"/>
  <c r="D84" i="109" s="1"/>
  <c r="C84" i="109" a="1"/>
  <c r="C84" i="109" s="1"/>
  <c r="F83" i="109" a="1"/>
  <c r="F83" i="109" s="1"/>
  <c r="D83" i="109" a="1"/>
  <c r="D83" i="109" s="1"/>
  <c r="C83" i="109" a="1"/>
  <c r="C83" i="109" s="1"/>
  <c r="F82" i="109" a="1"/>
  <c r="F82" i="109" s="1"/>
  <c r="D82" i="109" a="1"/>
  <c r="D82" i="109" s="1"/>
  <c r="C82" i="109" a="1"/>
  <c r="C82" i="109" s="1"/>
  <c r="F81" i="109" a="1"/>
  <c r="F81" i="109" s="1"/>
  <c r="D81" i="109" a="1"/>
  <c r="D81" i="109" s="1"/>
  <c r="C81" i="109" a="1"/>
  <c r="C81" i="109" s="1"/>
  <c r="F80" i="109" a="1"/>
  <c r="F80" i="109" s="1"/>
  <c r="D80" i="109" a="1"/>
  <c r="D80" i="109" s="1"/>
  <c r="C80" i="109" a="1"/>
  <c r="C80" i="109" s="1"/>
  <c r="F79" i="109" a="1"/>
  <c r="F79" i="109" s="1"/>
  <c r="D79" i="109" a="1"/>
  <c r="D79" i="109" s="1"/>
  <c r="C79" i="109" a="1"/>
  <c r="C79" i="109" s="1"/>
  <c r="F78" i="109" a="1"/>
  <c r="F78" i="109" s="1"/>
  <c r="D78" i="109" a="1"/>
  <c r="D78" i="109" s="1"/>
  <c r="C78" i="109" a="1"/>
  <c r="C78" i="109" s="1"/>
  <c r="F77" i="109" a="1"/>
  <c r="F77" i="109" s="1"/>
  <c r="D77" i="109" a="1"/>
  <c r="D77" i="109" s="1"/>
  <c r="C77" i="109" a="1"/>
  <c r="C77" i="109" s="1"/>
  <c r="F76" i="109" a="1"/>
  <c r="F76" i="109" s="1"/>
  <c r="D76" i="109" a="1"/>
  <c r="D76" i="109" s="1"/>
  <c r="C76" i="109" a="1"/>
  <c r="C76" i="109" s="1"/>
  <c r="F75" i="109" a="1"/>
  <c r="F75" i="109" s="1"/>
  <c r="D75" i="109" a="1"/>
  <c r="D75" i="109" s="1"/>
  <c r="C75" i="109" a="1"/>
  <c r="C75" i="109" s="1"/>
  <c r="F74" i="109" a="1"/>
  <c r="F74" i="109" s="1"/>
  <c r="D74" i="109" a="1"/>
  <c r="D74" i="109" s="1"/>
  <c r="C74" i="109" a="1"/>
  <c r="C74" i="109" s="1"/>
  <c r="F73" i="109" a="1"/>
  <c r="F73" i="109" s="1"/>
  <c r="D73" i="109" a="1"/>
  <c r="D73" i="109" s="1"/>
  <c r="C73" i="109" a="1"/>
  <c r="C73" i="109" s="1"/>
  <c r="F72" i="109" a="1"/>
  <c r="F72" i="109" s="1"/>
  <c r="D72" i="109" a="1"/>
  <c r="D72" i="109" s="1"/>
  <c r="C72" i="109" a="1"/>
  <c r="C72" i="109" s="1"/>
  <c r="F71" i="109" a="1"/>
  <c r="F71" i="109" s="1"/>
  <c r="D71" i="109" a="1"/>
  <c r="D71" i="109" s="1"/>
  <c r="C71" i="109" a="1"/>
  <c r="C71" i="109" s="1"/>
  <c r="F70" i="109" a="1"/>
  <c r="F70" i="109" s="1"/>
  <c r="D70" i="109" a="1"/>
  <c r="D70" i="109" s="1"/>
  <c r="C70" i="109" a="1"/>
  <c r="C70" i="109" s="1"/>
  <c r="F69" i="109" a="1"/>
  <c r="F69" i="109" s="1"/>
  <c r="D69" i="109" a="1"/>
  <c r="D69" i="109" s="1"/>
  <c r="C69" i="109" a="1"/>
  <c r="C69" i="109" s="1"/>
  <c r="F68" i="109" a="1"/>
  <c r="F68" i="109" s="1"/>
  <c r="D68" i="109" a="1"/>
  <c r="D68" i="109" s="1"/>
  <c r="C68" i="109" a="1"/>
  <c r="C68" i="109" s="1"/>
  <c r="F67" i="109" a="1"/>
  <c r="F67" i="109" s="1"/>
  <c r="D67" i="109" a="1"/>
  <c r="D67" i="109" s="1"/>
  <c r="C67" i="109" a="1"/>
  <c r="C67" i="109" s="1"/>
  <c r="F66" i="109" a="1"/>
  <c r="F66" i="109" s="1"/>
  <c r="D66" i="109" a="1"/>
  <c r="D66" i="109" s="1"/>
  <c r="C66" i="109" a="1"/>
  <c r="C66" i="109" s="1"/>
  <c r="F65" i="109" a="1"/>
  <c r="F65" i="109" s="1"/>
  <c r="D65" i="109" a="1"/>
  <c r="D65" i="109" s="1"/>
  <c r="C65" i="109" a="1"/>
  <c r="C65" i="109" s="1"/>
  <c r="F64" i="109" a="1"/>
  <c r="F64" i="109" s="1"/>
  <c r="D64" i="109" a="1"/>
  <c r="D64" i="109" s="1"/>
  <c r="C64" i="109" a="1"/>
  <c r="C64" i="109" s="1"/>
  <c r="F63" i="109" a="1"/>
  <c r="F63" i="109" s="1"/>
  <c r="D63" i="109" a="1"/>
  <c r="D63" i="109" s="1"/>
  <c r="C63" i="109" a="1"/>
  <c r="C63" i="109" s="1"/>
  <c r="F62" i="109" a="1"/>
  <c r="F62" i="109" s="1"/>
  <c r="D62" i="109" a="1"/>
  <c r="D62" i="109" s="1"/>
  <c r="C62" i="109" a="1"/>
  <c r="C62" i="109" s="1"/>
  <c r="F61" i="109" a="1"/>
  <c r="F61" i="109" s="1"/>
  <c r="D61" i="109" a="1"/>
  <c r="D61" i="109" s="1"/>
  <c r="C61" i="109" a="1"/>
  <c r="C61" i="109" s="1"/>
  <c r="F60" i="109" a="1"/>
  <c r="F60" i="109" s="1"/>
  <c r="D60" i="109" a="1"/>
  <c r="D60" i="109" s="1"/>
  <c r="C60" i="109" a="1"/>
  <c r="C60" i="109" s="1"/>
  <c r="F59" i="109" a="1"/>
  <c r="F59" i="109" s="1"/>
  <c r="D59" i="109" a="1"/>
  <c r="D59" i="109" s="1"/>
  <c r="C59" i="109" a="1"/>
  <c r="C59" i="109" s="1"/>
  <c r="F58" i="109" a="1"/>
  <c r="F58" i="109" s="1"/>
  <c r="D58" i="109" a="1"/>
  <c r="D58" i="109" s="1"/>
  <c r="C58" i="109" a="1"/>
  <c r="C58" i="109" s="1"/>
  <c r="F57" i="109" a="1"/>
  <c r="F57" i="109" s="1"/>
  <c r="D57" i="109" a="1"/>
  <c r="D57" i="109" s="1"/>
  <c r="C57" i="109" a="1"/>
  <c r="C57" i="109" s="1"/>
  <c r="F56" i="109" a="1"/>
  <c r="F56" i="109" s="1"/>
  <c r="D56" i="109" a="1"/>
  <c r="D56" i="109" s="1"/>
  <c r="C56" i="109" a="1"/>
  <c r="C56" i="109" s="1"/>
  <c r="F55" i="109" a="1"/>
  <c r="F55" i="109" s="1"/>
  <c r="D55" i="109" a="1"/>
  <c r="D55" i="109" s="1"/>
  <c r="C55" i="109" a="1"/>
  <c r="C55" i="109" s="1"/>
  <c r="F54" i="109" a="1"/>
  <c r="F54" i="109" s="1"/>
  <c r="D54" i="109" a="1"/>
  <c r="D54" i="109" s="1"/>
  <c r="C54" i="109" a="1"/>
  <c r="C54" i="109" s="1"/>
  <c r="F53" i="109" a="1"/>
  <c r="F53" i="109" s="1"/>
  <c r="D53" i="109" a="1"/>
  <c r="D53" i="109" s="1"/>
  <c r="C53" i="109" a="1"/>
  <c r="C53" i="109" s="1"/>
  <c r="F52" i="109" a="1"/>
  <c r="F52" i="109" s="1"/>
  <c r="D52" i="109" a="1"/>
  <c r="D52" i="109" s="1"/>
  <c r="C52" i="109" a="1"/>
  <c r="C52" i="109" s="1"/>
  <c r="F51" i="109" a="1"/>
  <c r="F51" i="109" s="1"/>
  <c r="D51" i="109" a="1"/>
  <c r="D51" i="109" s="1"/>
  <c r="C51" i="109" a="1"/>
  <c r="C51" i="109" s="1"/>
  <c r="F50" i="109" a="1"/>
  <c r="F50" i="109" s="1"/>
  <c r="D50" i="109" a="1"/>
  <c r="D50" i="109" s="1"/>
  <c r="C50" i="109" a="1"/>
  <c r="C50" i="109" s="1"/>
  <c r="F49" i="109" a="1"/>
  <c r="F49" i="109" s="1"/>
  <c r="D49" i="109" a="1"/>
  <c r="D49" i="109" s="1"/>
  <c r="C49" i="109" a="1"/>
  <c r="C49" i="109" s="1"/>
  <c r="F48" i="109" a="1"/>
  <c r="F48" i="109" s="1"/>
  <c r="D48" i="109" a="1"/>
  <c r="D48" i="109" s="1"/>
  <c r="C48" i="109" a="1"/>
  <c r="C48" i="109" s="1"/>
  <c r="F47" i="109" a="1"/>
  <c r="F47" i="109" s="1"/>
  <c r="D47" i="109" a="1"/>
  <c r="D47" i="109" s="1"/>
  <c r="C47" i="109" a="1"/>
  <c r="C47" i="109" s="1"/>
  <c r="F46" i="109" a="1"/>
  <c r="F46" i="109" s="1"/>
  <c r="D46" i="109" a="1"/>
  <c r="D46" i="109" s="1"/>
  <c r="C46" i="109" a="1"/>
  <c r="C46" i="109" s="1"/>
  <c r="F45" i="109" a="1"/>
  <c r="F45" i="109" s="1"/>
  <c r="D45" i="109" a="1"/>
  <c r="D45" i="109" s="1"/>
  <c r="C45" i="109" a="1"/>
  <c r="C45" i="109" s="1"/>
  <c r="F44" i="109" a="1"/>
  <c r="F44" i="109" s="1"/>
  <c r="D44" i="109" a="1"/>
  <c r="D44" i="109" s="1"/>
  <c r="C44" i="109" a="1"/>
  <c r="C44" i="109" s="1"/>
  <c r="F43" i="109" a="1"/>
  <c r="F43" i="109" s="1"/>
  <c r="D43" i="109" a="1"/>
  <c r="D43" i="109" s="1"/>
  <c r="C43" i="109" a="1"/>
  <c r="C43" i="109" s="1"/>
  <c r="F42" i="109" a="1"/>
  <c r="F42" i="109" s="1"/>
  <c r="D42" i="109" a="1"/>
  <c r="D42" i="109" s="1"/>
  <c r="C42" i="109" a="1"/>
  <c r="C42" i="109" s="1"/>
  <c r="F41" i="109" a="1"/>
  <c r="F41" i="109" s="1"/>
  <c r="D41" i="109" a="1"/>
  <c r="D41" i="109" s="1"/>
  <c r="C41" i="109" a="1"/>
  <c r="C41" i="109" s="1"/>
  <c r="F40" i="109" a="1"/>
  <c r="F40" i="109" s="1"/>
  <c r="D40" i="109" a="1"/>
  <c r="D40" i="109" s="1"/>
  <c r="C40" i="109" a="1"/>
  <c r="C40" i="109" s="1"/>
  <c r="F39" i="109" a="1"/>
  <c r="F39" i="109" s="1"/>
  <c r="D39" i="109" a="1"/>
  <c r="D39" i="109" s="1"/>
  <c r="C39" i="109" a="1"/>
  <c r="C39" i="109" s="1"/>
  <c r="F38" i="109" a="1"/>
  <c r="F38" i="109" s="1"/>
  <c r="D38" i="109" a="1"/>
  <c r="D38" i="109" s="1"/>
  <c r="C38" i="109" a="1"/>
  <c r="C38" i="109" s="1"/>
  <c r="F37" i="109" a="1"/>
  <c r="F37" i="109" s="1"/>
  <c r="D37" i="109" a="1"/>
  <c r="D37" i="109" s="1"/>
  <c r="C37" i="109" a="1"/>
  <c r="C37" i="109" s="1"/>
  <c r="F36" i="109" a="1"/>
  <c r="F36" i="109" s="1"/>
  <c r="D36" i="109" a="1"/>
  <c r="D36" i="109" s="1"/>
  <c r="C36" i="109" a="1"/>
  <c r="C36" i="109" s="1"/>
  <c r="F35" i="109" a="1"/>
  <c r="F35" i="109" s="1"/>
  <c r="D35" i="109" a="1"/>
  <c r="D35" i="109" s="1"/>
  <c r="C35" i="109" a="1"/>
  <c r="C35" i="109" s="1"/>
  <c r="F34" i="109" a="1"/>
  <c r="F34" i="109" s="1"/>
  <c r="D34" i="109" a="1"/>
  <c r="D34" i="109" s="1"/>
  <c r="C34" i="109" a="1"/>
  <c r="C34" i="109" s="1"/>
  <c r="F33" i="109" a="1"/>
  <c r="F33" i="109" s="1"/>
  <c r="D33" i="109" a="1"/>
  <c r="D33" i="109" s="1"/>
  <c r="C33" i="109" a="1"/>
  <c r="C33" i="109" s="1"/>
  <c r="F32" i="109" a="1"/>
  <c r="F32" i="109" s="1"/>
  <c r="D32" i="109" a="1"/>
  <c r="D32" i="109" s="1"/>
  <c r="C32" i="109" a="1"/>
  <c r="C32" i="109" s="1"/>
  <c r="F31" i="109" a="1"/>
  <c r="F31" i="109" s="1"/>
  <c r="D31" i="109" a="1"/>
  <c r="D31" i="109" s="1"/>
  <c r="C31" i="109" a="1"/>
  <c r="C31" i="109" s="1"/>
  <c r="F30" i="109" a="1"/>
  <c r="F30" i="109" s="1"/>
  <c r="D30" i="109" a="1"/>
  <c r="D30" i="109" s="1"/>
  <c r="C30" i="109" a="1"/>
  <c r="C30" i="109" s="1"/>
  <c r="F29" i="109" a="1"/>
  <c r="F29" i="109" s="1"/>
  <c r="D29" i="109" a="1"/>
  <c r="D29" i="109" s="1"/>
  <c r="C29" i="109" a="1"/>
  <c r="C29" i="109" s="1"/>
  <c r="F28" i="109" a="1"/>
  <c r="F28" i="109" s="1"/>
  <c r="D28" i="109" a="1"/>
  <c r="D28" i="109" s="1"/>
  <c r="C28" i="109" a="1"/>
  <c r="C28" i="109" s="1"/>
  <c r="F27" i="109" a="1"/>
  <c r="F27" i="109" s="1"/>
  <c r="D27" i="109" a="1"/>
  <c r="D27" i="109" s="1"/>
  <c r="C27" i="109" a="1"/>
  <c r="C27" i="109" s="1"/>
  <c r="F26" i="109" a="1"/>
  <c r="F26" i="109" s="1"/>
  <c r="D26" i="109" a="1"/>
  <c r="D26" i="109" s="1"/>
  <c r="C26" i="109" a="1"/>
  <c r="C26" i="109" s="1"/>
  <c r="F25" i="109" a="1"/>
  <c r="F25" i="109" s="1"/>
  <c r="D25" i="109" a="1"/>
  <c r="D25" i="109" s="1"/>
  <c r="C25" i="109" a="1"/>
  <c r="C25" i="109" s="1"/>
  <c r="F24" i="109" a="1"/>
  <c r="F24" i="109" s="1"/>
  <c r="D24" i="109" a="1"/>
  <c r="D24" i="109" s="1"/>
  <c r="C24" i="109" a="1"/>
  <c r="C24" i="109" s="1"/>
  <c r="F23" i="109" a="1"/>
  <c r="F23" i="109" s="1"/>
  <c r="D23" i="109" a="1"/>
  <c r="D23" i="109" s="1"/>
  <c r="C23" i="109" a="1"/>
  <c r="C23" i="109" s="1"/>
  <c r="F22" i="109" a="1"/>
  <c r="F22" i="109" s="1"/>
  <c r="D22" i="109" a="1"/>
  <c r="D22" i="109" s="1"/>
  <c r="C22" i="109" a="1"/>
  <c r="C22" i="109" s="1"/>
  <c r="F21" i="109" a="1"/>
  <c r="F21" i="109" s="1"/>
  <c r="D21" i="109" a="1"/>
  <c r="D21" i="109" s="1"/>
  <c r="C21" i="109" a="1"/>
  <c r="C21" i="109" s="1"/>
  <c r="F20" i="109" a="1"/>
  <c r="F20" i="109" s="1"/>
  <c r="D20" i="109" a="1"/>
  <c r="D20" i="109" s="1"/>
  <c r="C20" i="109" a="1"/>
  <c r="C20" i="109" s="1"/>
  <c r="F19" i="109" a="1"/>
  <c r="F19" i="109" s="1"/>
  <c r="D19" i="109" a="1"/>
  <c r="D19" i="109" s="1"/>
  <c r="C19" i="109" a="1"/>
  <c r="C19" i="109" s="1"/>
  <c r="F18" i="109" a="1"/>
  <c r="F18" i="109" s="1"/>
  <c r="D18" i="109" a="1"/>
  <c r="D18" i="109" s="1"/>
  <c r="C18" i="109" a="1"/>
  <c r="C18" i="109" s="1"/>
  <c r="F17" i="109" a="1"/>
  <c r="F17" i="109" s="1"/>
  <c r="D17" i="109" a="1"/>
  <c r="D17" i="109" s="1"/>
  <c r="C17" i="109" a="1"/>
  <c r="C17" i="109" s="1"/>
  <c r="F16" i="109" a="1"/>
  <c r="F16" i="109" s="1"/>
  <c r="D16" i="109" a="1"/>
  <c r="D16" i="109" s="1"/>
  <c r="C16" i="109" a="1"/>
  <c r="C16" i="109" s="1"/>
  <c r="F15" i="109" a="1"/>
  <c r="F15" i="109" s="1"/>
  <c r="D15" i="109" a="1"/>
  <c r="D15" i="109" s="1"/>
  <c r="C15" i="109" a="1"/>
  <c r="C15" i="109" s="1"/>
  <c r="F14" i="109" a="1"/>
  <c r="F14" i="109" s="1"/>
  <c r="D14" i="109" a="1"/>
  <c r="D14" i="109" s="1"/>
  <c r="C14" i="109" a="1"/>
  <c r="C14" i="109" s="1"/>
  <c r="F13" i="109" a="1"/>
  <c r="F13" i="109" s="1"/>
  <c r="D13" i="109" a="1"/>
  <c r="D13" i="109" s="1"/>
  <c r="C13" i="109" a="1"/>
  <c r="C13" i="109" s="1"/>
  <c r="F12" i="109" a="1"/>
  <c r="F12" i="109" s="1"/>
  <c r="D12" i="109" a="1"/>
  <c r="D12" i="109" s="1"/>
  <c r="C12" i="109" a="1"/>
  <c r="C12" i="109" s="1"/>
  <c r="F11" i="109" a="1"/>
  <c r="F11" i="109" s="1"/>
  <c r="D11" i="109" a="1"/>
  <c r="D11" i="109" s="1"/>
  <c r="C11" i="109" a="1"/>
  <c r="C11" i="109" s="1"/>
  <c r="F10" i="109" a="1"/>
  <c r="F10" i="109" s="1"/>
  <c r="D10" i="109" a="1"/>
  <c r="D10" i="109" s="1"/>
  <c r="C10" i="109" a="1"/>
  <c r="C10" i="109" s="1"/>
  <c r="F9" i="109" a="1"/>
  <c r="F9" i="109" s="1"/>
  <c r="D9" i="109" a="1"/>
  <c r="D9" i="109" s="1"/>
  <c r="C9" i="109" a="1"/>
  <c r="C9" i="109" s="1"/>
  <c r="F8" i="109" a="1"/>
  <c r="F8" i="109" s="1"/>
  <c r="D8" i="109" a="1"/>
  <c r="D8" i="109" s="1"/>
  <c r="C8" i="109" a="1"/>
  <c r="C8" i="109" s="1"/>
  <c r="F7" i="109" a="1"/>
  <c r="F7" i="109" s="1"/>
  <c r="D7" i="109" a="1"/>
  <c r="D7" i="109" s="1"/>
  <c r="C7" i="109" a="1"/>
  <c r="C7" i="109" s="1"/>
  <c r="F6" i="109" a="1"/>
  <c r="F6" i="109" s="1"/>
  <c r="D6" i="109" a="1"/>
  <c r="D6" i="109" s="1"/>
  <c r="C6" i="109" a="1"/>
  <c r="C6" i="109" s="1"/>
  <c r="F5" i="109" a="1"/>
  <c r="F5" i="109" s="1"/>
  <c r="D5" i="109" a="1"/>
  <c r="D5" i="109" s="1"/>
  <c r="C5" i="109" a="1"/>
  <c r="C5" i="109" s="1"/>
  <c r="F4" i="109" a="1"/>
  <c r="F4" i="109" s="1"/>
  <c r="D4" i="109" a="1"/>
  <c r="D4" i="109" s="1"/>
  <c r="C4" i="109" a="1"/>
  <c r="C4" i="109" s="1"/>
  <c r="Y15" i="110"/>
  <c r="Y20" i="110"/>
  <c r="Y18" i="110"/>
  <c r="AB17" i="110"/>
  <c r="Y16" i="110"/>
  <c r="AB20" i="110"/>
  <c r="AB19" i="110"/>
  <c r="AB18" i="110"/>
  <c r="AB15" i="110"/>
  <c r="AB14" i="110"/>
  <c r="Y17" i="110"/>
  <c r="X17" i="110"/>
  <c r="Z17" i="110" s="1"/>
  <c r="Y14" i="110"/>
  <c r="X14" i="110"/>
  <c r="H125" i="109"/>
  <c r="H5" i="109"/>
  <c r="H43" i="109"/>
  <c r="H84" i="109"/>
  <c r="H164" i="109"/>
  <c r="A2" i="109"/>
  <c r="Z14" i="110" l="1"/>
  <c r="AB16" i="110"/>
  <c r="AB21" i="110" s="1"/>
  <c r="X16" i="110"/>
  <c r="Z16" i="110" s="1"/>
  <c r="X18" i="110"/>
  <c r="Z18" i="110" s="1"/>
  <c r="Y19" i="110"/>
  <c r="Y21" i="110" s="1"/>
  <c r="X19" i="110"/>
  <c r="X20" i="110"/>
  <c r="Z20" i="110" s="1"/>
  <c r="X15" i="110"/>
  <c r="Z15" i="110" s="1"/>
  <c r="E65" i="109"/>
  <c r="E66" i="109"/>
  <c r="E64" i="109"/>
  <c r="E67" i="109"/>
  <c r="C2" i="109"/>
  <c r="Z19" i="110" l="1"/>
  <c r="X21" i="110"/>
  <c r="Z21" i="110"/>
  <c r="E48" i="109"/>
  <c r="E50" i="109"/>
  <c r="E56" i="109"/>
  <c r="E9" i="109"/>
  <c r="E11" i="109"/>
  <c r="E15" i="109"/>
  <c r="E21" i="109"/>
  <c r="E25" i="109"/>
  <c r="E31" i="109"/>
  <c r="E37" i="109"/>
  <c r="E41" i="109"/>
  <c r="E122" i="109"/>
  <c r="E126" i="109"/>
  <c r="E138" i="109"/>
  <c r="E142" i="109"/>
  <c r="E154" i="109"/>
  <c r="E158" i="109"/>
  <c r="E78" i="109"/>
  <c r="E82" i="109"/>
  <c r="E94" i="109"/>
  <c r="E98" i="109"/>
  <c r="E112" i="109"/>
  <c r="E120" i="109"/>
  <c r="E128" i="109"/>
  <c r="E136" i="109"/>
  <c r="E144" i="109"/>
  <c r="E152" i="109"/>
  <c r="E76" i="109"/>
  <c r="E84" i="109"/>
  <c r="E92" i="109"/>
  <c r="E100" i="109"/>
  <c r="E108" i="109"/>
  <c r="E74" i="109"/>
  <c r="E86" i="109"/>
  <c r="E90" i="109"/>
  <c r="E102" i="109"/>
  <c r="E106" i="109"/>
  <c r="E114" i="109"/>
  <c r="E118" i="109"/>
  <c r="E130" i="109"/>
  <c r="E134" i="109"/>
  <c r="E146" i="109"/>
  <c r="E150" i="109"/>
  <c r="E27" i="109"/>
  <c r="E61" i="109" l="1"/>
  <c r="E46" i="109"/>
  <c r="E43" i="109"/>
  <c r="E42" i="109"/>
  <c r="E38" i="109"/>
  <c r="E22" i="109"/>
  <c r="E14" i="109"/>
  <c r="E30" i="109"/>
  <c r="E34" i="109"/>
  <c r="E26" i="109"/>
  <c r="E18" i="109"/>
  <c r="E165" i="109"/>
  <c r="E164" i="109"/>
  <c r="E163" i="109"/>
  <c r="E162" i="109"/>
  <c r="E161" i="109"/>
  <c r="E160" i="109"/>
  <c r="E159" i="109"/>
  <c r="E115" i="109"/>
  <c r="E133" i="109"/>
  <c r="E155" i="109"/>
  <c r="E147" i="109"/>
  <c r="E139" i="109"/>
  <c r="E131" i="109"/>
  <c r="E123" i="109"/>
  <c r="E157" i="109"/>
  <c r="E149" i="109"/>
  <c r="E141" i="109"/>
  <c r="E125" i="109"/>
  <c r="E117" i="109"/>
  <c r="E156" i="109"/>
  <c r="E151" i="109"/>
  <c r="E148" i="109"/>
  <c r="E143" i="109"/>
  <c r="E140" i="109"/>
  <c r="E135" i="109"/>
  <c r="E132" i="109"/>
  <c r="E127" i="109"/>
  <c r="E124" i="109"/>
  <c r="E119" i="109"/>
  <c r="E116" i="109"/>
  <c r="E111" i="109"/>
  <c r="E153" i="109"/>
  <c r="E145" i="109"/>
  <c r="E137" i="109"/>
  <c r="E129" i="109"/>
  <c r="E121" i="109"/>
  <c r="E113" i="109"/>
  <c r="E110" i="109"/>
  <c r="E105" i="109"/>
  <c r="E89" i="109"/>
  <c r="E73" i="109"/>
  <c r="E57" i="109"/>
  <c r="E51" i="109"/>
  <c r="E109" i="109"/>
  <c r="E95" i="109"/>
  <c r="E87" i="109"/>
  <c r="E79" i="109"/>
  <c r="E71" i="109"/>
  <c r="E53" i="109"/>
  <c r="E97" i="109"/>
  <c r="E81" i="109"/>
  <c r="E58" i="109"/>
  <c r="E55" i="109"/>
  <c r="E52" i="109"/>
  <c r="E47" i="109"/>
  <c r="E59" i="109"/>
  <c r="E60" i="109"/>
  <c r="E107" i="109"/>
  <c r="E104" i="109"/>
  <c r="E99" i="109"/>
  <c r="E96" i="109"/>
  <c r="E91" i="109"/>
  <c r="E88" i="109"/>
  <c r="E83" i="109"/>
  <c r="E80" i="109"/>
  <c r="E75" i="109"/>
  <c r="E72" i="109"/>
  <c r="E54" i="109"/>
  <c r="E49" i="109"/>
  <c r="E68" i="109"/>
  <c r="E70" i="109"/>
  <c r="E101" i="109"/>
  <c r="E93" i="109"/>
  <c r="E85" i="109"/>
  <c r="E77" i="109"/>
  <c r="E103" i="109"/>
  <c r="E44" i="109"/>
  <c r="E45" i="109"/>
  <c r="E8" i="109"/>
  <c r="E33" i="109"/>
  <c r="E23" i="109"/>
  <c r="E7" i="109"/>
  <c r="E36" i="109"/>
  <c r="E20" i="109"/>
  <c r="E32" i="109"/>
  <c r="E16" i="109"/>
  <c r="E6" i="109"/>
  <c r="E39" i="109"/>
  <c r="E28" i="109"/>
  <c r="E17" i="109"/>
  <c r="E12" i="109"/>
  <c r="E40" i="109"/>
  <c r="E35" i="109"/>
  <c r="E29" i="109"/>
  <c r="E24" i="109"/>
  <c r="E19" i="109"/>
  <c r="E13" i="109"/>
  <c r="E10" i="109"/>
  <c r="E5" i="109"/>
  <c r="E4" i="109"/>
  <c r="F166" i="109"/>
  <c r="E69" i="109"/>
  <c r="D166" i="109"/>
  <c r="E63" i="109"/>
  <c r="C166" i="109"/>
  <c r="E62" i="109"/>
  <c r="E166" i="109" l="1"/>
  <c r="R61" i="90"/>
  <c r="S61" i="83" l="1"/>
  <c r="R61" i="83"/>
  <c r="T61" i="83"/>
  <c r="U61" i="83"/>
  <c r="U61" i="90" l="1"/>
  <c r="T61" i="90"/>
  <c r="S61" i="90"/>
  <c r="R61" i="84"/>
  <c r="S61" i="84"/>
  <c r="T61" i="84"/>
  <c r="U61" i="8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C6E264-475D-4B41-8B0C-272DEDD5C2D7}" keepAlive="1" name="クエリ - 処理日基準EUCデータ_20251130__2" description="ブック内の '処理日基準EUCデータ_20251130__2' クエリへの接続です。" type="5" refreshedVersion="8" background="1" saveData="1">
    <dbPr connection="Provider=Microsoft.Mashup.OleDb.1;Data Source=$Workbook$;Location=処理日基準EUCデータ_20251130__2;Extended Properties=&quot;&quot;" command="SELECT * FROM [処理日基準EUCデータ_20251130__2]"/>
  </connection>
  <connection id="2" xr16:uid="{61433639-78E3-4FBF-8C9A-DFF293944648}" keepAlive="1" name="クエリ - 処理日基準EUCデータ_20251130__2 (2)" description="ブック内の '処理日基準EUCデータ_20251130__2 (2)' クエリへの接続です。" type="5" refreshedVersion="8" background="1" saveData="1">
    <dbPr connection="Provider=Microsoft.Mashup.OleDb.1;Data Source=$Workbook$;Location=&quot;処理日基準EUCデータ_20251130__2 (2)&quot;;Extended Properties=&quot;&quot;" command="SELECT * FROM [処理日基準EUCデータ_20251130__2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<sst xmlns="http://schemas.openxmlformats.org/spreadsheetml/2006/main" count="41150" uniqueCount="396">
  <si>
    <t>地区</t>
  </si>
  <si>
    <t>行政区</t>
  </si>
  <si>
    <t>人口</t>
  </si>
  <si>
    <t>男</t>
  </si>
  <si>
    <t>女</t>
  </si>
  <si>
    <t>世帯数</t>
  </si>
  <si>
    <t>福島</t>
  </si>
  <si>
    <t>桂原</t>
  </si>
  <si>
    <t>北方</t>
  </si>
  <si>
    <t>徳間</t>
  </si>
  <si>
    <t>大束</t>
  </si>
  <si>
    <t>赤池</t>
  </si>
  <si>
    <t>穂佐ヶ原</t>
  </si>
  <si>
    <t>東上池</t>
  </si>
  <si>
    <t>計</t>
  </si>
  <si>
    <t>上町</t>
  </si>
  <si>
    <t>西上池</t>
  </si>
  <si>
    <t>本城</t>
  </si>
  <si>
    <t>樋口</t>
  </si>
  <si>
    <t>桜ヶ丘</t>
  </si>
  <si>
    <t>下池</t>
  </si>
  <si>
    <t>道場</t>
  </si>
  <si>
    <t>城山</t>
  </si>
  <si>
    <t>串間</t>
  </si>
  <si>
    <t>下中園</t>
  </si>
  <si>
    <t>霧島</t>
  </si>
  <si>
    <t>初田</t>
  </si>
  <si>
    <t>上中園</t>
  </si>
  <si>
    <t>天神</t>
  </si>
  <si>
    <t>田渕</t>
  </si>
  <si>
    <t>口広</t>
  </si>
  <si>
    <t>上郡元</t>
  </si>
  <si>
    <t>谷ノ口</t>
  </si>
  <si>
    <t>居城田</t>
  </si>
  <si>
    <t>西郡元</t>
  </si>
  <si>
    <t>屋治</t>
  </si>
  <si>
    <t>遍保ヶ野</t>
  </si>
  <si>
    <t>上小路</t>
  </si>
  <si>
    <t>古川</t>
  </si>
  <si>
    <t>小田代</t>
  </si>
  <si>
    <t>小路</t>
  </si>
  <si>
    <t>羽ヶ瀬</t>
  </si>
  <si>
    <t>春日</t>
  </si>
  <si>
    <t>西小路１区</t>
  </si>
  <si>
    <t>前田</t>
  </si>
  <si>
    <t>上平</t>
  </si>
  <si>
    <t>西小路２区</t>
  </si>
  <si>
    <t>越ヶ谷</t>
  </si>
  <si>
    <t>下平</t>
  </si>
  <si>
    <t>仲町</t>
  </si>
  <si>
    <t>幸寿園</t>
  </si>
  <si>
    <t>上代田</t>
  </si>
  <si>
    <t>泉町</t>
  </si>
  <si>
    <t>めぐみの郷</t>
  </si>
  <si>
    <t>下代田</t>
  </si>
  <si>
    <t>本町１丁目</t>
  </si>
  <si>
    <t>上千野</t>
  </si>
  <si>
    <t>本町２丁目</t>
  </si>
  <si>
    <t>奈留</t>
  </si>
  <si>
    <t>中千野</t>
  </si>
  <si>
    <t>寺里</t>
  </si>
  <si>
    <t>仲別府</t>
  </si>
  <si>
    <t>下千野</t>
  </si>
  <si>
    <t>松尾</t>
  </si>
  <si>
    <t>古大内</t>
  </si>
  <si>
    <t>港</t>
  </si>
  <si>
    <t>下田口</t>
  </si>
  <si>
    <t>長野</t>
  </si>
  <si>
    <t>浦</t>
  </si>
  <si>
    <t>上田口</t>
  </si>
  <si>
    <t>堂園</t>
  </si>
  <si>
    <t>仲</t>
  </si>
  <si>
    <t>東本西方</t>
  </si>
  <si>
    <t>烏帽子野</t>
  </si>
  <si>
    <t>上南</t>
  </si>
  <si>
    <t>中本西方</t>
  </si>
  <si>
    <t>西ノ園</t>
  </si>
  <si>
    <t>下南</t>
  </si>
  <si>
    <t>西本西方</t>
  </si>
  <si>
    <t>平原</t>
  </si>
  <si>
    <t>永田</t>
  </si>
  <si>
    <t>鹿谷</t>
  </si>
  <si>
    <t>上園田</t>
  </si>
  <si>
    <t>高畑山</t>
  </si>
  <si>
    <t>木代</t>
  </si>
  <si>
    <t>下園田</t>
  </si>
  <si>
    <t>有明１区</t>
  </si>
  <si>
    <t>清水</t>
  </si>
  <si>
    <t>都井</t>
  </si>
  <si>
    <t>黒井</t>
  </si>
  <si>
    <t>有明２区</t>
  </si>
  <si>
    <t>上新町</t>
  </si>
  <si>
    <t>立宇津</t>
  </si>
  <si>
    <t>西塩町</t>
  </si>
  <si>
    <t>中新町</t>
  </si>
  <si>
    <t>迫</t>
  </si>
  <si>
    <t>東塩町</t>
  </si>
  <si>
    <t>下新町</t>
  </si>
  <si>
    <t>宇戸</t>
  </si>
  <si>
    <t>七ッ橋</t>
  </si>
  <si>
    <t>石木田</t>
  </si>
  <si>
    <t>東</t>
  </si>
  <si>
    <t>西今町</t>
  </si>
  <si>
    <t>徳山</t>
  </si>
  <si>
    <t>宮原</t>
  </si>
  <si>
    <t>東今町</t>
  </si>
  <si>
    <t>小山</t>
  </si>
  <si>
    <t>宮ノ浦</t>
  </si>
  <si>
    <t>南今町</t>
  </si>
  <si>
    <t>白坂</t>
  </si>
  <si>
    <t>大納</t>
  </si>
  <si>
    <t>古竹</t>
  </si>
  <si>
    <t>風野</t>
  </si>
  <si>
    <t>名谷</t>
  </si>
  <si>
    <t>笠祇</t>
  </si>
  <si>
    <t>片野</t>
  </si>
  <si>
    <t>岬</t>
  </si>
  <si>
    <t>奴久見</t>
  </si>
  <si>
    <t>広野</t>
  </si>
  <si>
    <t>高松</t>
  </si>
  <si>
    <t>大平</t>
  </si>
  <si>
    <t>市木</t>
  </si>
  <si>
    <t>郡司部</t>
  </si>
  <si>
    <t>上塩</t>
  </si>
  <si>
    <t>田ノ野</t>
  </si>
  <si>
    <t>子持田</t>
  </si>
  <si>
    <t>鍛冶屋</t>
  </si>
  <si>
    <t>中原</t>
  </si>
  <si>
    <t>平田</t>
  </si>
  <si>
    <t>大島</t>
  </si>
  <si>
    <t>胡桃ヶ野</t>
  </si>
  <si>
    <t>海北</t>
  </si>
  <si>
    <t>西下弓田</t>
  </si>
  <si>
    <t>高則</t>
  </si>
  <si>
    <t>中福良</t>
  </si>
  <si>
    <t>東下弓田</t>
  </si>
  <si>
    <t>揚原</t>
  </si>
  <si>
    <t>古都</t>
  </si>
  <si>
    <t>東金谷</t>
  </si>
  <si>
    <t>市ノ瀬１区</t>
  </si>
  <si>
    <t>石原</t>
  </si>
  <si>
    <t>西金谷</t>
  </si>
  <si>
    <t>市ノ瀬２区</t>
  </si>
  <si>
    <t>内ノ畑</t>
  </si>
  <si>
    <t>南金谷</t>
  </si>
  <si>
    <t>市ノ瀬３区</t>
  </si>
  <si>
    <t>八ヶ谷</t>
  </si>
  <si>
    <t>北金谷</t>
  </si>
  <si>
    <t>市ノ瀬４区</t>
  </si>
  <si>
    <t>上石波</t>
  </si>
  <si>
    <t>県南病院</t>
  </si>
  <si>
    <t>上井牟田</t>
  </si>
  <si>
    <t>下石波</t>
  </si>
  <si>
    <t>さつき園</t>
  </si>
  <si>
    <t>射馬地野</t>
  </si>
  <si>
    <t>大藤</t>
  </si>
  <si>
    <t>寿楽園</t>
  </si>
  <si>
    <t>一氏</t>
  </si>
  <si>
    <t>木ヤ藤</t>
  </si>
  <si>
    <t>あすか園</t>
  </si>
  <si>
    <t>三ヶ平</t>
  </si>
  <si>
    <t>舳</t>
  </si>
  <si>
    <t>三幸ヶ野</t>
  </si>
  <si>
    <t>築島</t>
  </si>
  <si>
    <t>鯛取</t>
  </si>
  <si>
    <t>真萱</t>
  </si>
  <si>
    <t>夫婦浦</t>
  </si>
  <si>
    <t>倉掛</t>
  </si>
  <si>
    <t>大重野</t>
  </si>
  <si>
    <t>秋山</t>
  </si>
  <si>
    <t>矢床</t>
  </si>
  <si>
    <t>小城久保</t>
  </si>
  <si>
    <t>上大矢取</t>
  </si>
  <si>
    <t>串間市</t>
  </si>
  <si>
    <t>合計</t>
  </si>
  <si>
    <t>行政区番号</t>
    <rPh sb="0" eb="3">
      <t>ギョウセイク</t>
    </rPh>
    <rPh sb="3" eb="5">
      <t>バンゴウ</t>
    </rPh>
    <phoneticPr fontId="42"/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</si>
  <si>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42"/>
  </si>
  <si>
    <t>単位：人、世帯</t>
    <rPh sb="0" eb="2">
      <t>タンイ</t>
    </rPh>
    <rPh sb="3" eb="4">
      <t>ニン</t>
    </rPh>
    <rPh sb="5" eb="7">
      <t>セタイ</t>
    </rPh>
    <phoneticPr fontId="21"/>
  </si>
  <si>
    <t>行政区別人口と世帯数</t>
  </si>
  <si>
    <t>行政区別人口と世帯数（前月比）</t>
  </si>
  <si>
    <t>単位：人、世帯</t>
    <rPh sb="0" eb="2">
      <t>タンイ</t>
    </rPh>
    <rPh sb="3" eb="4">
      <t>ヒト</t>
    </rPh>
    <rPh sb="5" eb="7">
      <t>セタイ</t>
    </rPh>
    <phoneticPr fontId="42"/>
  </si>
  <si>
    <t>これより↓を貼り付け</t>
    <rPh sb="6" eb="7">
      <t>ハ</t>
    </rPh>
    <rPh sb="8" eb="9">
      <t>ツ</t>
    </rPh>
    <phoneticPr fontId="21"/>
  </si>
  <si>
    <t xml:space="preserve"> </t>
  </si>
  <si>
    <t>平成30年4月1日現在</t>
  </si>
  <si>
    <t>平成30年5月1日現在</t>
  </si>
  <si>
    <t>住基第２表　行政区別、男女別人口及び世帯数　（平成30年度）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phoneticPr fontId="21"/>
  </si>
  <si>
    <t>平成30年6月1日現在</t>
  </si>
  <si>
    <t>平成30年5月1日から平成30年5月31日までの増減数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</si>
  <si>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平成30年4月1日から平成30年4月30日までの増減数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</si>
  <si>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平成30年3月1日から平成30年3月31日までの増減数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</si>
  <si>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平成30年7月1日現在</t>
  </si>
  <si>
    <t>平成30年7月1日現在</t>
    <phoneticPr fontId="21"/>
  </si>
  <si>
    <t>平成30年8月1日現在</t>
    <phoneticPr fontId="21"/>
  </si>
  <si>
    <t>平成30年9月1日現在</t>
    <phoneticPr fontId="21"/>
  </si>
  <si>
    <t>平成30年10月1日現在</t>
  </si>
  <si>
    <t>平成30年10月1日現在住民基本台帳人口</t>
  </si>
  <si>
    <t>平成30年11月1日現在</t>
  </si>
  <si>
    <t>平成30年11月1日現在住民基本台帳人口</t>
  </si>
  <si>
    <t>平成30年12月1日現在</t>
  </si>
  <si>
    <t>平成30年12月1日現在住民基本台帳人口</t>
  </si>
  <si>
    <t>平成31年1月1日現在</t>
  </si>
  <si>
    <t>平成31年1月1日現在住民基本台帳人口</t>
  </si>
  <si>
    <t>平成31年2月1日現在</t>
  </si>
  <si>
    <t>平成31年2月1日現在住民基本台帳人口</t>
  </si>
  <si>
    <t>平成31年3月1日現在住民基本台帳人口</t>
  </si>
  <si>
    <t>平成31年3月1日現在</t>
  </si>
  <si>
    <t>住基第２表　行政区別、男女別人口及び世帯数　（平成31年度）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phoneticPr fontId="21"/>
  </si>
  <si>
    <t>平成31年4月1日現在</t>
  </si>
  <si>
    <t>平成31年4月1日現在住民基本台帳人口</t>
  </si>
  <si>
    <t>行政区番号</t>
    <rPh sb="0" eb="3">
      <t>ギョウセイク</t>
    </rPh>
    <rPh sb="3" eb="5">
      <t>バンゴウ</t>
    </rPh>
    <phoneticPr fontId="35"/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</si>
  <si>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5"/>
  </si>
  <si>
    <t>令和元年５月1日現在</t>
    <rPh sb="2" eb="3">
      <t>ガン</t>
    </rPh>
    <phoneticPr fontId="21"/>
  </si>
  <si>
    <t>令和元年5月1日現在</t>
    <rPh sb="2" eb="3">
      <t>ガン</t>
    </rPh>
    <phoneticPr fontId="21"/>
  </si>
  <si>
    <t>住基第２表　行政区別、男女別人口及び世帯数　（平成31年度（令和元年度））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rPh sb="30" eb="32">
      <t>レイワ</t>
    </rPh>
    <rPh sb="32" eb="33">
      <t>ガン</t>
    </rPh>
    <rPh sb="33" eb="34">
      <t>ネン</t>
    </rPh>
    <rPh sb="34" eb="35">
      <t>ド</t>
    </rPh>
    <phoneticPr fontId="21"/>
  </si>
  <si>
    <t>令和元年6月1日現在</t>
    <rPh sb="2" eb="3">
      <t>ガン</t>
    </rPh>
    <phoneticPr fontId="21"/>
  </si>
  <si>
    <t>平成1年7月1日現在</t>
  </si>
  <si>
    <t>令和1年7月1日現在</t>
  </si>
  <si>
    <t>令和元年8月1日現在</t>
    <rPh sb="0" eb="2">
      <t>レイワ</t>
    </rPh>
    <rPh sb="2" eb="3">
      <t>ガン</t>
    </rPh>
    <phoneticPr fontId="21"/>
  </si>
  <si>
    <t>令和元年8月1日現在</t>
    <rPh sb="2" eb="3">
      <t>ガン</t>
    </rPh>
    <phoneticPr fontId="21"/>
  </si>
  <si>
    <t>令和元年10月1日現在</t>
    <rPh sb="0" eb="2">
      <t>レイワ</t>
    </rPh>
    <rPh sb="2" eb="3">
      <t>ガン</t>
    </rPh>
    <phoneticPr fontId="21"/>
  </si>
  <si>
    <t>令和元年10月1日現在</t>
    <rPh sb="2" eb="3">
      <t>ガン</t>
    </rPh>
    <phoneticPr fontId="21"/>
  </si>
  <si>
    <t>令和元年9月1日現在</t>
    <rPh sb="0" eb="2">
      <t>レイワ</t>
    </rPh>
    <rPh sb="2" eb="3">
      <t>ガン</t>
    </rPh>
    <phoneticPr fontId="21"/>
  </si>
  <si>
    <t>令和元年9月1日現在</t>
    <rPh sb="2" eb="3">
      <t>ガン</t>
    </rPh>
    <phoneticPr fontId="21"/>
  </si>
  <si>
    <t>令和元年11月1日現在</t>
    <rPh sb="0" eb="2">
      <t>レイワ</t>
    </rPh>
    <rPh sb="2" eb="3">
      <t>ガン</t>
    </rPh>
    <phoneticPr fontId="21"/>
  </si>
  <si>
    <t>令和元年11月1日現在</t>
    <rPh sb="2" eb="3">
      <t>ガン</t>
    </rPh>
    <phoneticPr fontId="21"/>
  </si>
  <si>
    <t>令和元年12月1日現在</t>
    <rPh sb="2" eb="3">
      <t>ガン</t>
    </rPh>
    <phoneticPr fontId="21"/>
  </si>
  <si>
    <t>令和元年12月1日現在</t>
    <rPh sb="0" eb="2">
      <t>レイワ</t>
    </rPh>
    <rPh sb="2" eb="3">
      <t>ガン</t>
    </rPh>
    <phoneticPr fontId="21"/>
  </si>
  <si>
    <t>令和2年1月1日現在</t>
    <rPh sb="0" eb="2">
      <t>レイワ</t>
    </rPh>
    <phoneticPr fontId="21"/>
  </si>
  <si>
    <t>令和2年1月1日現在</t>
    <phoneticPr fontId="21"/>
  </si>
  <si>
    <t>令和2年2月1日現在</t>
    <rPh sb="0" eb="2">
      <t>レイワ</t>
    </rPh>
    <phoneticPr fontId="21"/>
  </si>
  <si>
    <t>令和2年2月1日現在</t>
    <phoneticPr fontId="21"/>
  </si>
  <si>
    <t>令和2年3月1日現在</t>
    <rPh sb="0" eb="2">
      <t>レイワ</t>
    </rPh>
    <phoneticPr fontId="21"/>
  </si>
  <si>
    <t>令和2年3月1日現在</t>
    <phoneticPr fontId="21"/>
  </si>
  <si>
    <t>令和2年4月1日現在</t>
    <rPh sb="0" eb="2">
      <t>レイワ</t>
    </rPh>
    <phoneticPr fontId="21"/>
  </si>
  <si>
    <t>令和2年4月1日現在</t>
    <phoneticPr fontId="21"/>
  </si>
  <si>
    <t>住基第２表　行政区別、男女別人口及び世帯数　（令和２年度）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</si>
  <si>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令和2年5月1日現在</t>
    <rPh sb="0" eb="2">
      <t>レイワ</t>
    </rPh>
    <phoneticPr fontId="21"/>
  </si>
  <si>
    <t>令和2年5月1日現在</t>
    <phoneticPr fontId="21"/>
  </si>
  <si>
    <t>令和2年6月1日現在</t>
    <rPh sb="0" eb="2">
      <t>レイワ</t>
    </rPh>
    <phoneticPr fontId="21"/>
  </si>
  <si>
    <t>令和2年6月1日現在</t>
    <phoneticPr fontId="21"/>
  </si>
  <si>
    <t>令和2年7月1日現在</t>
    <rPh sb="0" eb="2">
      <t>レイワ</t>
    </rPh>
    <phoneticPr fontId="21"/>
  </si>
  <si>
    <t>令和2年7月1日現在</t>
    <phoneticPr fontId="21"/>
  </si>
  <si>
    <t>令和2年8月1日現在</t>
    <rPh sb="0" eb="2">
      <t>レイワ</t>
    </rPh>
    <phoneticPr fontId="21"/>
  </si>
  <si>
    <t>令和2年8月1日現在</t>
    <phoneticPr fontId="21"/>
  </si>
  <si>
    <t>令和2年9月1日現在</t>
    <rPh sb="0" eb="2">
      <t>レイワ</t>
    </rPh>
    <phoneticPr fontId="21"/>
  </si>
  <si>
    <t>令和2年9月1日現在</t>
    <phoneticPr fontId="21"/>
  </si>
  <si>
    <t>令和2年10月1日現在</t>
    <rPh sb="0" eb="2">
      <t>レイワ</t>
    </rPh>
    <phoneticPr fontId="21"/>
  </si>
  <si>
    <t>令和2年10月1日現在</t>
    <phoneticPr fontId="21"/>
  </si>
  <si>
    <t>令和2年11月1日現在</t>
    <phoneticPr fontId="21"/>
  </si>
  <si>
    <t>令和2年11月1日現在</t>
    <rPh sb="0" eb="2">
      <t>レイワ</t>
    </rPh>
    <phoneticPr fontId="21"/>
  </si>
  <si>
    <t>令和2年12月1日現在</t>
    <rPh sb="0" eb="2">
      <t>レイワ</t>
    </rPh>
    <phoneticPr fontId="21"/>
  </si>
  <si>
    <t>令和2年12月1日現在</t>
    <phoneticPr fontId="21"/>
  </si>
  <si>
    <t>令和3年1月1日現在</t>
    <rPh sb="0" eb="2">
      <t>レイワ</t>
    </rPh>
    <phoneticPr fontId="21"/>
  </si>
  <si>
    <t>令和3年1月1日現在</t>
    <phoneticPr fontId="21"/>
  </si>
  <si>
    <t>令和3年2月1日現在</t>
    <rPh sb="0" eb="2">
      <t>レイワ</t>
    </rPh>
    <phoneticPr fontId="21"/>
  </si>
  <si>
    <t>令和3年2月1日現在</t>
    <phoneticPr fontId="21"/>
  </si>
  <si>
    <t>令和3年3月1日現在</t>
    <phoneticPr fontId="21"/>
  </si>
  <si>
    <t>令和3年3月1日現在</t>
    <rPh sb="0" eb="2">
      <t>レイワ</t>
    </rPh>
    <phoneticPr fontId="21"/>
  </si>
  <si>
    <t>令和3年4月1日現在</t>
    <rPh sb="0" eb="2">
      <t>レイワ</t>
    </rPh>
    <phoneticPr fontId="21"/>
  </si>
  <si>
    <t>住基第２表　行政区別、男女別人口及び世帯数　（令和３年度）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</si>
  <si>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令和3年4月1日現在</t>
    <phoneticPr fontId="21"/>
  </si>
  <si>
    <t>令和3年5月1日現在</t>
    <phoneticPr fontId="21"/>
  </si>
  <si>
    <t>令和3年5月1日現在</t>
    <rPh sb="0" eb="2">
      <t>レイワ</t>
    </rPh>
    <phoneticPr fontId="21"/>
  </si>
  <si>
    <t>令和3年6月1日現在</t>
    <phoneticPr fontId="21"/>
  </si>
  <si>
    <t>令和3年6月1日現在</t>
    <rPh sb="0" eb="2">
      <t>レイワ</t>
    </rPh>
    <phoneticPr fontId="21"/>
  </si>
  <si>
    <t>令和3年7月1日現在</t>
    <rPh sb="0" eb="2">
      <t>レイワ</t>
    </rPh>
    <phoneticPr fontId="21"/>
  </si>
  <si>
    <t>令和3年7月1日現在</t>
    <phoneticPr fontId="21"/>
  </si>
  <si>
    <t>令和3年8月1日現在</t>
    <rPh sb="0" eb="2">
      <t>レイワ</t>
    </rPh>
    <phoneticPr fontId="21"/>
  </si>
  <si>
    <t>令和3年8月1日現在</t>
    <phoneticPr fontId="21"/>
  </si>
  <si>
    <t>令和3年9月1日現在</t>
    <rPh sb="0" eb="2">
      <t>レイワ</t>
    </rPh>
    <phoneticPr fontId="21"/>
  </si>
  <si>
    <t>令和3年9月1日現在</t>
    <phoneticPr fontId="21"/>
  </si>
  <si>
    <t>令和3年10月1日現在</t>
    <phoneticPr fontId="21"/>
  </si>
  <si>
    <t>令和3年10月1日現在</t>
    <rPh sb="0" eb="2">
      <t>レイワ</t>
    </rPh>
    <phoneticPr fontId="21"/>
  </si>
  <si>
    <t>令和3年11月1日現在</t>
    <rPh sb="0" eb="2">
      <t>レイワ</t>
    </rPh>
    <phoneticPr fontId="21"/>
  </si>
  <si>
    <t>令和3年11月1日現在</t>
    <phoneticPr fontId="21"/>
  </si>
  <si>
    <t>令和3年12月1日現在</t>
    <phoneticPr fontId="21"/>
  </si>
  <si>
    <t>令和3年12月1日現在</t>
    <rPh sb="0" eb="2">
      <t>レイワ</t>
    </rPh>
    <phoneticPr fontId="21"/>
  </si>
  <si>
    <t>令和4年1月1日現在</t>
    <rPh sb="0" eb="2">
      <t>レイワ</t>
    </rPh>
    <phoneticPr fontId="21"/>
  </si>
  <si>
    <t>令和4年1月1日現在</t>
    <phoneticPr fontId="21"/>
  </si>
  <si>
    <t>令和4年2月1日現在</t>
    <rPh sb="0" eb="2">
      <t>レイワ</t>
    </rPh>
    <phoneticPr fontId="21"/>
  </si>
  <si>
    <t>令和4年2月1日現在</t>
    <phoneticPr fontId="21"/>
  </si>
  <si>
    <t>令和4年3月1日現在</t>
    <phoneticPr fontId="21"/>
  </si>
  <si>
    <t>令和4年3月1日現在</t>
    <rPh sb="0" eb="2">
      <t>レイワ</t>
    </rPh>
    <phoneticPr fontId="21"/>
  </si>
  <si>
    <t>行政区番号</t>
    <rPh sb="0" eb="3">
      <t>ギョウセイク</t>
    </rPh>
    <rPh sb="3" eb="5">
      <t>バンゴウ</t>
    </rPh>
    <phoneticPr fontId="38"/>
  </si>
  <si>
    <t>令和4年4月1日現在</t>
    <rPh sb="0" eb="2">
      <t>レイワ</t>
    </rPh>
    <phoneticPr fontId="21"/>
  </si>
  <si>
    <t>令和4年4月1日現在</t>
    <phoneticPr fontId="21"/>
  </si>
  <si>
    <t>令和4年5月1日現在</t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</si>
  <si>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8"/>
  </si>
  <si>
    <t>住基第２表　行政区別、男女別人口及び世帯数　（令和４年度）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</si>
  <si>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令和4年6月1日現在</t>
  </si>
  <si>
    <t>令和4年7月1日現在</t>
  </si>
  <si>
    <t>令和4年8月1日現在</t>
  </si>
  <si>
    <t>令和4年9月1日現在</t>
  </si>
  <si>
    <t>令和4年10月1日現在</t>
  </si>
  <si>
    <t>令和4年11月1日現在</t>
  </si>
  <si>
    <t>令和4年12月1日現在</t>
  </si>
  <si>
    <t>令和5年1月1日現在</t>
  </si>
  <si>
    <t>令和5年2月1日現在</t>
  </si>
  <si>
    <t>令和5年3月1日現在</t>
  </si>
  <si>
    <t>※平成24年8月1日分より外国人含む。　</t>
  </si>
  <si>
    <t>令和5年4月1日現在</t>
  </si>
  <si>
    <t>住基第２表　行政区別、男女別人口及び世帯数　（令和5年度）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</si>
  <si>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令和5年5月1日現在</t>
    <phoneticPr fontId="21"/>
  </si>
  <si>
    <t>令和5年6月1日現在</t>
  </si>
  <si>
    <t>令和5年7月1日現在</t>
    <phoneticPr fontId="21"/>
  </si>
  <si>
    <t>令和5年8月1日現在</t>
    <phoneticPr fontId="21"/>
  </si>
  <si>
    <t>令和5年9月1日現在</t>
  </si>
  <si>
    <t>令和5年10月1日現在</t>
  </si>
  <si>
    <t>令和5年11月1日現在</t>
  </si>
  <si>
    <t>令和5年12月1日現在</t>
  </si>
  <si>
    <t>令和5年12月1日現在</t>
    <phoneticPr fontId="21"/>
  </si>
  <si>
    <t>令和6年1月1日現在</t>
  </si>
  <si>
    <t>令和6年2月1日現在</t>
  </si>
  <si>
    <t>令和6年3月1日現在</t>
  </si>
  <si>
    <t>金谷</t>
  </si>
  <si>
    <t>令和6年4月1日現在</t>
    <phoneticPr fontId="21"/>
  </si>
  <si>
    <t>住基第２表　行政区別、男女別人口及び世帯数　（令和6年度）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</si>
  <si>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令和6年5月1日現在</t>
  </si>
  <si>
    <t>令和6年6月1日現在</t>
    <phoneticPr fontId="21"/>
  </si>
  <si>
    <t>令和6年7月1日現在</t>
    <phoneticPr fontId="21"/>
  </si>
  <si>
    <t>令和5年4月1日現在住民基本台帳人口</t>
    <rPh sb="0" eb="2">
      <t>レイワ</t>
    </rPh>
    <phoneticPr fontId="21"/>
  </si>
  <si>
    <t>令和5年5月1日現在住民基本台帳人口</t>
    <rPh sb="0" eb="2">
      <t>レイワ</t>
    </rPh>
    <phoneticPr fontId="21"/>
  </si>
  <si>
    <t>令和6年8月1日現在</t>
    <phoneticPr fontId="21"/>
  </si>
  <si>
    <t>令和6年9月1日現在</t>
    <phoneticPr fontId="21"/>
  </si>
  <si>
    <t>桂原</t>
    <phoneticPr fontId="42"/>
  </si>
  <si>
    <t>初田</t>
    <phoneticPr fontId="42"/>
  </si>
  <si>
    <t>金谷</t>
    <phoneticPr fontId="42"/>
  </si>
  <si>
    <t>令和6年10月1日現在</t>
  </si>
  <si>
    <t>初田</t>
    <phoneticPr fontId="42"/>
  </si>
  <si>
    <t>金谷</t>
    <phoneticPr fontId="42"/>
  </si>
  <si>
    <t>令和6年11月1日現在</t>
    <phoneticPr fontId="21"/>
  </si>
  <si>
    <t>令和6年12月1日現在</t>
  </si>
  <si>
    <t>桂原</t>
    <phoneticPr fontId="42"/>
  </si>
  <si>
    <t>初田</t>
    <phoneticPr fontId="42"/>
  </si>
  <si>
    <t>金谷</t>
    <phoneticPr fontId="42"/>
  </si>
  <si>
    <t>令和7年1月1日現在</t>
    <phoneticPr fontId="21"/>
  </si>
  <si>
    <t>住基第２表　行政区別、男女別人口及び世帯数　（令和7年度）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</si>
  <si>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令和7年2月1日現在</t>
    <phoneticPr fontId="21"/>
  </si>
  <si>
    <t>令和7年3月1日現在</t>
  </si>
  <si>
    <t>行政区別人口と世帯数（前月比）</t>
    <phoneticPr fontId="42"/>
  </si>
  <si>
    <t>※平成24年8月1日分より外国人含む。　</t>
    <phoneticPr fontId="42"/>
  </si>
  <si>
    <t>令和7年4月1日現在</t>
  </si>
  <si>
    <t>平成7年4月1日現在住民基本台帳人口</t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</si>
  <si>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7"/>
  </si>
  <si>
    <t>令和7年5月1日現在</t>
  </si>
  <si>
    <t>平成7年5月1日現在住民基本台帳人口</t>
    <phoneticPr fontId="21"/>
  </si>
  <si>
    <t>令和7年6月1日現在</t>
  </si>
  <si>
    <t>平成7年6月1日現在住民基本台帳人口</t>
    <phoneticPr fontId="21"/>
  </si>
  <si>
    <t>令和7年7月1日現在</t>
  </si>
  <si>
    <t>令和7年8月1日現在</t>
  </si>
  <si>
    <t>令和7年9月1日現在</t>
  </si>
  <si>
    <t>令和7年10月1日現在</t>
  </si>
  <si>
    <t>令和7年11月1日現在</t>
  </si>
  <si>
    <t>鯛取</t>
    <phoneticPr fontId="21"/>
  </si>
  <si>
    <t>倉掛</t>
    <phoneticPr fontId="21"/>
  </si>
  <si>
    <t>仲別府</t>
    <phoneticPr fontId="21"/>
  </si>
  <si>
    <t>令和7年12月1日現在</t>
    <phoneticPr fontId="21"/>
  </si>
  <si>
    <t>令和8年1月1日現在</t>
    <phoneticPr fontId="21"/>
  </si>
  <si>
    <t>令和8年2月1日現在</t>
    <phoneticPr fontId="21"/>
  </si>
  <si>
    <t>桜ヶ丘</t>
    <phoneticPr fontId="42"/>
  </si>
  <si>
    <t>令和8年3月1日現在</t>
    <phoneticPr fontId="21"/>
  </si>
  <si>
    <t>下弓田</t>
    <phoneticPr fontId="42"/>
  </si>
  <si>
    <t>現在</t>
    <rPh sb="0" eb="2">
      <t>ゲンザイ</t>
    </rPh>
    <phoneticPr fontId="42"/>
  </si>
  <si>
    <t>樋口</t>
    <phoneticPr fontId="42"/>
  </si>
  <si>
    <t>下弓田</t>
    <rPh sb="0" eb="3">
      <t>シモユミタ</t>
    </rPh>
    <phoneticPr fontId="21"/>
  </si>
  <si>
    <t>七ッ橋</t>
    <phoneticPr fontId="21"/>
  </si>
  <si>
    <t>行政区名</t>
  </si>
  <si>
    <t>七ツ橋</t>
  </si>
  <si>
    <t>笠</t>
  </si>
  <si>
    <t>鍛治屋</t>
  </si>
  <si>
    <t>井牟田</t>
  </si>
  <si>
    <t>真萓</t>
  </si>
  <si>
    <t>【合　　計】</t>
  </si>
  <si>
    <t>樋口</t>
    <phoneticPr fontId="21"/>
  </si>
  <si>
    <t>分</t>
    <rPh sb="0" eb="1">
      <t>ブン</t>
    </rPh>
    <phoneticPr fontId="21"/>
  </si>
  <si>
    <t>人口異動集計表(地区別人口)</t>
    <phoneticPr fontId="42"/>
  </si>
  <si>
    <t>東金谷</t>
    <rPh sb="0" eb="1">
      <t>ヒガシ</t>
    </rPh>
    <rPh sb="1" eb="3">
      <t>カナヤ</t>
    </rPh>
    <phoneticPr fontId="21"/>
  </si>
  <si>
    <t>西金谷</t>
    <rPh sb="0" eb="3">
      <t>ニシカナヤ</t>
    </rPh>
    <phoneticPr fontId="21"/>
  </si>
  <si>
    <t>南金谷</t>
    <rPh sb="1" eb="3">
      <t>カナヤ</t>
    </rPh>
    <phoneticPr fontId="21"/>
  </si>
  <si>
    <t>北金谷</t>
    <rPh sb="0" eb="1">
      <t>キタ</t>
    </rPh>
    <rPh sb="1" eb="3">
      <t>カナヤ</t>
    </rPh>
    <phoneticPr fontId="21"/>
  </si>
  <si>
    <t>表示シート</t>
    <rPh sb="0" eb="2">
      <t>ヒョウジ</t>
    </rPh>
    <phoneticPr fontId="21"/>
  </si>
  <si>
    <t>シート名</t>
    <rPh sb="3" eb="4">
      <t>メイ</t>
    </rPh>
    <phoneticPr fontId="21"/>
  </si>
  <si>
    <t>男</t>
    <rPh sb="0" eb="1">
      <t>オトコ</t>
    </rPh>
    <phoneticPr fontId="42"/>
  </si>
  <si>
    <t>女</t>
    <rPh sb="0" eb="1">
      <t>オンナ</t>
    </rPh>
    <phoneticPr fontId="42"/>
  </si>
  <si>
    <t>計</t>
    <rPh sb="0" eb="1">
      <t>ケイ</t>
    </rPh>
    <phoneticPr fontId="42"/>
  </si>
  <si>
    <t>世帯数</t>
    <rPh sb="0" eb="3">
      <t>セタイスウ</t>
    </rPh>
    <phoneticPr fontId="42"/>
  </si>
  <si>
    <t>福島</t>
    <rPh sb="0" eb="2">
      <t>フクシマ</t>
    </rPh>
    <phoneticPr fontId="42"/>
  </si>
  <si>
    <t>北方</t>
    <rPh sb="0" eb="2">
      <t>キタカタ</t>
    </rPh>
    <phoneticPr fontId="42"/>
  </si>
  <si>
    <t>大束</t>
    <rPh sb="0" eb="2">
      <t>オオツカ</t>
    </rPh>
    <phoneticPr fontId="42"/>
  </si>
  <si>
    <t>本城</t>
    <rPh sb="0" eb="2">
      <t>ホンジョウ</t>
    </rPh>
    <phoneticPr fontId="42"/>
  </si>
  <si>
    <t>都井</t>
    <rPh sb="0" eb="2">
      <t>トイ</t>
    </rPh>
    <phoneticPr fontId="42"/>
  </si>
  <si>
    <t>市木</t>
    <rPh sb="0" eb="2">
      <t>イチキ</t>
    </rPh>
    <phoneticPr fontId="42"/>
  </si>
  <si>
    <t>その他</t>
    <rPh sb="2" eb="3">
      <t>タ</t>
    </rPh>
    <phoneticPr fontId="42"/>
  </si>
  <si>
    <t>合計</t>
    <rPh sb="0" eb="2">
      <t>ゴウケイ</t>
    </rPh>
    <phoneticPr fontId="42"/>
  </si>
  <si>
    <t>七ツ橋</t>
    <phoneticPr fontId="21"/>
  </si>
  <si>
    <t>住基第２表　行政区別、男女別人口及び世帯数　（令和8年度）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</si>
</sst>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]ggge&quot;年&quot;m&quot;月&quot;;@" x16r2:formatCode16="[$-ja-JP-x-gannen]ggge&quot;年&quot;m&quot;月&quot;;@"/>
  </numFmts>
  <fonts count="7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2"/>
      <name val="Arial"/>
      <family val="2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Arial"/>
      <family val="2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2"/>
      <scheme val="minor"/>
    </font>
    <font>
      <sz val="20"/>
      <name val="ＭＳ Ｐゴシック"/>
      <family val="2"/>
      <scheme val="minor"/>
    </font>
    <font>
      <sz val="12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</font>
    <font>
      <sz val="12"/>
      <color theme="1"/>
      <name val="ＭＳ Ｐゴシック"/>
      <family val="2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02">
    <xf numFmtId="0" fontId="0" fillId="0" borderId="0"/>
    <xf numFmtId="0" fontId="22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22" fillId="22" borderId="9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23" borderId="12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0" borderId="0"/>
    <xf numFmtId="0" fontId="33" fillId="4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3" borderId="1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0" borderId="0"/>
    <xf numFmtId="0" fontId="1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4" fillId="28" borderId="42" applyNumberFormat="0" applyAlignment="0" applyProtection="0">
      <alignment vertical="center"/>
    </xf>
    <xf numFmtId="0" fontId="55" fillId="29" borderId="43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58" fillId="30" borderId="45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31" borderId="46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47" applyNumberFormat="0" applyFill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62" fillId="51" borderId="0" applyNumberFormat="0" applyBorder="0" applyAlignment="0" applyProtection="0">
      <alignment vertical="center"/>
    </xf>
    <xf numFmtId="0" fontId="62" fillId="52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31" borderId="46" applyNumberFormat="0" applyFon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1" borderId="46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1" borderId="46" applyNumberFormat="0" applyFon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1" borderId="46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1" borderId="46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1" borderId="46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1" borderId="46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1" borderId="46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67" fillId="0" borderId="0"/>
    <xf numFmtId="0" fontId="20" fillId="0" borderId="0"/>
  </cellStyleXfs>
  <cellXfs count="647">
    <xf numFmtId="0" fontId="0" fillId="0" borderId="0" xfId="0"/>
    <xf numFmtId="0" fontId="0" fillId="0" borderId="0" xfId="0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2" fillId="0" borderId="0" xfId="1">
      <alignment vertical="center"/>
    </xf>
    <xf numFmtId="0" fontId="20" fillId="0" borderId="0" xfId="44"/>
    <xf numFmtId="0" fontId="41" fillId="0" borderId="0" xfId="44" applyFont="1"/>
    <xf numFmtId="0" fontId="19" fillId="0" borderId="0" xfId="44" applyFont="1"/>
    <xf numFmtId="0" fontId="40" fillId="24" borderId="0" xfId="44" applyFont="1" applyFill="1" applyAlignment="1">
      <alignment vertical="center"/>
    </xf>
    <xf numFmtId="0" fontId="0" fillId="0" borderId="5" xfId="0" applyBorder="1"/>
    <xf numFmtId="0" fontId="22" fillId="24" borderId="1" xfId="34" applyFont="1" applyFill="1" applyBorder="1" applyAlignment="1">
      <alignment horizontal="center"/>
    </xf>
    <xf numFmtId="0" fontId="22" fillId="24" borderId="18" xfId="34" applyFont="1" applyFill="1" applyBorder="1" applyAlignment="1">
      <alignment horizontal="center" shrinkToFit="1"/>
    </xf>
    <xf numFmtId="0" fontId="22" fillId="24" borderId="19" xfId="34" applyFont="1" applyFill="1" applyBorder="1" applyAlignment="1">
      <alignment horizontal="center"/>
    </xf>
    <xf numFmtId="0" fontId="22" fillId="24" borderId="20" xfId="34" applyFont="1" applyFill="1" applyBorder="1" applyAlignment="1">
      <alignment horizontal="center"/>
    </xf>
    <xf numFmtId="0" fontId="22" fillId="24" borderId="21" xfId="34" applyFont="1" applyFill="1" applyBorder="1" applyAlignment="1">
      <alignment horizontal="center"/>
    </xf>
    <xf numFmtId="0" fontId="22" fillId="24" borderId="2" xfId="34" applyFont="1" applyFill="1" applyBorder="1" applyAlignment="1">
      <alignment horizontal="center"/>
    </xf>
    <xf numFmtId="0" fontId="22" fillId="24" borderId="22" xfId="34" applyFont="1" applyFill="1" applyBorder="1" applyAlignment="1">
      <alignment horizontal="center" shrinkToFit="1"/>
    </xf>
    <xf numFmtId="0" fontId="22" fillId="24" borderId="17" xfId="34" applyFont="1" applyFill="1" applyBorder="1" applyAlignment="1">
      <alignment horizontal="center" shrinkToFit="1"/>
    </xf>
    <xf numFmtId="0" fontId="22" fillId="24" borderId="17" xfId="34" applyFont="1" applyFill="1" applyBorder="1" applyAlignment="1">
      <alignment horizontal="center"/>
    </xf>
    <xf numFmtId="0" fontId="22" fillId="24" borderId="0" xfId="34" applyFont="1" applyFill="1"/>
    <xf numFmtId="0" fontId="22" fillId="24" borderId="23" xfId="34" applyFont="1" applyFill="1" applyBorder="1" applyAlignment="1">
      <alignment horizontal="center"/>
    </xf>
    <xf numFmtId="0" fontId="22" fillId="24" borderId="24" xfId="34" applyFont="1" applyFill="1" applyBorder="1"/>
    <xf numFmtId="0" fontId="22" fillId="24" borderId="25" xfId="34" applyFont="1" applyFill="1" applyBorder="1"/>
    <xf numFmtId="3" fontId="22" fillId="24" borderId="26" xfId="34" applyNumberFormat="1" applyFont="1" applyFill="1" applyBorder="1"/>
    <xf numFmtId="3" fontId="22" fillId="24" borderId="27" xfId="34" applyNumberFormat="1" applyFont="1" applyFill="1" applyBorder="1" applyProtection="1">
      <protection locked="0"/>
    </xf>
    <xf numFmtId="0" fontId="22" fillId="24" borderId="0" xfId="34" applyFont="1" applyFill="1" applyAlignment="1">
      <alignment horizontal="center"/>
    </xf>
    <xf numFmtId="0" fontId="22" fillId="24" borderId="28" xfId="34" applyFont="1" applyFill="1" applyBorder="1"/>
    <xf numFmtId="0" fontId="22" fillId="24" borderId="29" xfId="34" applyFont="1" applyFill="1" applyBorder="1"/>
    <xf numFmtId="3" fontId="22" fillId="24" borderId="30" xfId="34" applyNumberFormat="1" applyFont="1" applyFill="1" applyBorder="1"/>
    <xf numFmtId="0" fontId="22" fillId="24" borderId="19" xfId="34" applyFont="1" applyFill="1" applyBorder="1"/>
    <xf numFmtId="0" fontId="22" fillId="24" borderId="27" xfId="34" applyFont="1" applyFill="1" applyBorder="1"/>
    <xf numFmtId="3" fontId="22" fillId="0" borderId="27" xfId="34" applyNumberFormat="1" applyFont="1" applyBorder="1"/>
    <xf numFmtId="0" fontId="22" fillId="24" borderId="3" xfId="34" applyFont="1" applyFill="1" applyBorder="1"/>
    <xf numFmtId="3" fontId="22" fillId="24" borderId="31" xfId="34" applyNumberFormat="1" applyFont="1" applyFill="1" applyBorder="1"/>
    <xf numFmtId="3" fontId="22" fillId="24" borderId="32" xfId="34" applyNumberFormat="1" applyFont="1" applyFill="1" applyBorder="1" applyProtection="1">
      <protection locked="0"/>
    </xf>
    <xf numFmtId="0" fontId="22" fillId="24" borderId="29" xfId="34" applyFont="1" applyFill="1" applyBorder="1" applyAlignment="1">
      <alignment horizontal="center"/>
    </xf>
    <xf numFmtId="0" fontId="22" fillId="24" borderId="32" xfId="34" applyFont="1" applyFill="1" applyBorder="1" applyAlignment="1">
      <alignment horizontal="center"/>
    </xf>
    <xf numFmtId="3" fontId="22" fillId="24" borderId="6" xfId="34" applyNumberFormat="1" applyFont="1" applyFill="1" applyBorder="1"/>
    <xf numFmtId="3" fontId="22" fillId="24" borderId="5" xfId="34" applyNumberFormat="1" applyFont="1" applyFill="1" applyBorder="1"/>
    <xf numFmtId="3" fontId="22" fillId="24" borderId="4" xfId="34" applyNumberFormat="1" applyFont="1" applyFill="1" applyBorder="1"/>
    <xf numFmtId="0" fontId="22" fillId="24" borderId="33" xfId="34" applyFont="1" applyFill="1" applyBorder="1" applyAlignment="1">
      <alignment horizontal="center"/>
    </xf>
    <xf numFmtId="0" fontId="22" fillId="0" borderId="25" xfId="34" applyFont="1" applyBorder="1"/>
    <xf numFmtId="0" fontId="22" fillId="0" borderId="27" xfId="34" applyFont="1" applyBorder="1"/>
    <xf numFmtId="3" fontId="22" fillId="0" borderId="32" xfId="34" applyNumberFormat="1" applyFont="1" applyBorder="1"/>
    <xf numFmtId="0" fontId="22" fillId="24" borderId="32" xfId="34" applyFont="1" applyFill="1" applyBorder="1"/>
    <xf numFmtId="3" fontId="22" fillId="24" borderId="32" xfId="34" applyNumberFormat="1" applyFont="1" applyFill="1" applyBorder="1"/>
    <xf numFmtId="0" fontId="22" fillId="24" borderId="29" xfId="34" applyFont="1" applyFill="1" applyBorder="1" applyAlignment="1">
      <alignment shrinkToFit="1"/>
    </xf>
    <xf numFmtId="3" fontId="22" fillId="0" borderId="31" xfId="34" applyNumberFormat="1" applyFont="1" applyBorder="1"/>
    <xf numFmtId="3" fontId="22" fillId="24" borderId="34" xfId="34" applyNumberFormat="1" applyFont="1" applyFill="1" applyBorder="1"/>
    <xf numFmtId="0" fontId="22" fillId="0" borderId="29" xfId="34" applyFont="1" applyBorder="1"/>
    <xf numFmtId="0" fontId="22" fillId="24" borderId="6" xfId="34" applyFont="1" applyFill="1" applyBorder="1" applyAlignment="1">
      <alignment horizontal="center"/>
    </xf>
    <xf numFmtId="0" fontId="46" fillId="0" borderId="3" xfId="34" applyFont="1" applyBorder="1"/>
    <xf numFmtId="0" fontId="46" fillId="0" borderId="28" xfId="34" applyFont="1" applyBorder="1"/>
    <xf numFmtId="0" fontId="22" fillId="24" borderId="33" xfId="34" applyFont="1" applyFill="1" applyBorder="1"/>
    <xf numFmtId="3" fontId="22" fillId="24" borderId="35" xfId="34" applyNumberFormat="1" applyFont="1" applyFill="1" applyBorder="1"/>
    <xf numFmtId="0" fontId="22" fillId="24" borderId="31" xfId="34" applyFont="1" applyFill="1" applyBorder="1"/>
    <xf numFmtId="0" fontId="22" fillId="24" borderId="7" xfId="34" applyFont="1" applyFill="1" applyBorder="1"/>
    <xf numFmtId="0" fontId="22" fillId="24" borderId="36" xfId="34" applyFont="1" applyFill="1" applyBorder="1"/>
    <xf numFmtId="0" fontId="22" fillId="24" borderId="37" xfId="34" applyFont="1" applyFill="1" applyBorder="1"/>
    <xf numFmtId="3" fontId="22" fillId="24" borderId="6" xfId="34" applyNumberFormat="1" applyFont="1" applyFill="1" applyBorder="1" applyProtection="1">
      <protection locked="0"/>
    </xf>
    <xf numFmtId="0" fontId="22" fillId="24" borderId="5" xfId="34" applyFont="1" applyFill="1" applyBorder="1"/>
    <xf numFmtId="0" fontId="22" fillId="24" borderId="38" xfId="34" applyFont="1" applyFill="1" applyBorder="1" applyAlignment="1">
      <alignment horizontal="center"/>
    </xf>
    <xf numFmtId="0" fontId="22" fillId="24" borderId="37" xfId="34" applyFont="1" applyFill="1" applyBorder="1" applyAlignment="1">
      <alignment horizontal="center"/>
    </xf>
    <xf numFmtId="3" fontId="22" fillId="24" borderId="37" xfId="34" applyNumberFormat="1" applyFont="1" applyFill="1" applyBorder="1"/>
    <xf numFmtId="0" fontId="22" fillId="24" borderId="0" xfId="34" applyFont="1" applyFill="1" applyProtection="1">
      <protection locked="0"/>
    </xf>
    <xf numFmtId="0" fontId="45" fillId="0" borderId="0" xfId="34" applyFont="1"/>
    <xf numFmtId="0" fontId="22" fillId="24" borderId="30" xfId="34" applyFont="1" applyFill="1" applyBorder="1"/>
    <xf numFmtId="0" fontId="22" fillId="24" borderId="31" xfId="34" applyFont="1" applyFill="1" applyBorder="1" applyAlignment="1">
      <alignment horizontal="center"/>
    </xf>
    <xf numFmtId="0" fontId="22" fillId="0" borderId="26" xfId="34" applyFont="1" applyBorder="1"/>
    <xf numFmtId="0" fontId="22" fillId="24" borderId="26" xfId="34" applyFont="1" applyFill="1" applyBorder="1"/>
    <xf numFmtId="0" fontId="22" fillId="24" borderId="34" xfId="34" applyFont="1" applyFill="1" applyBorder="1" applyAlignment="1">
      <alignment horizontal="center"/>
    </xf>
    <xf numFmtId="0" fontId="22" fillId="24" borderId="0" xfId="44" applyFont="1" applyFill="1"/>
    <xf numFmtId="0" fontId="22" fillId="24" borderId="23" xfId="44" applyFont="1" applyFill="1" applyBorder="1" applyAlignment="1">
      <alignment horizontal="center"/>
    </xf>
    <xf numFmtId="0" fontId="22" fillId="24" borderId="24" xfId="44" applyFont="1" applyFill="1" applyBorder="1"/>
    <xf numFmtId="0" fontId="22" fillId="24" borderId="25" xfId="44" applyFont="1" applyFill="1" applyBorder="1"/>
    <xf numFmtId="3" fontId="22" fillId="24" borderId="26" xfId="44" applyNumberFormat="1" applyFont="1" applyFill="1" applyBorder="1"/>
    <xf numFmtId="3" fontId="22" fillId="24" borderId="27" xfId="44" applyNumberFormat="1" applyFont="1" applyFill="1" applyBorder="1" applyProtection="1">
      <protection locked="0"/>
    </xf>
    <xf numFmtId="0" fontId="22" fillId="24" borderId="0" xfId="44" applyFont="1" applyFill="1" applyAlignment="1">
      <alignment horizontal="center"/>
    </xf>
    <xf numFmtId="0" fontId="22" fillId="24" borderId="28" xfId="44" applyFont="1" applyFill="1" applyBorder="1"/>
    <xf numFmtId="0" fontId="22" fillId="24" borderId="29" xfId="44" applyFont="1" applyFill="1" applyBorder="1"/>
    <xf numFmtId="3" fontId="22" fillId="24" borderId="30" xfId="44" applyNumberFormat="1" applyFont="1" applyFill="1" applyBorder="1"/>
    <xf numFmtId="0" fontId="22" fillId="24" borderId="27" xfId="44" applyFont="1" applyFill="1" applyBorder="1"/>
    <xf numFmtId="3" fontId="22" fillId="0" borderId="27" xfId="44" applyNumberFormat="1" applyFont="1" applyBorder="1"/>
    <xf numFmtId="0" fontId="22" fillId="24" borderId="3" xfId="44" applyFont="1" applyFill="1" applyBorder="1"/>
    <xf numFmtId="3" fontId="22" fillId="24" borderId="31" xfId="44" applyNumberFormat="1" applyFont="1" applyFill="1" applyBorder="1"/>
    <xf numFmtId="3" fontId="22" fillId="24" borderId="32" xfId="44" applyNumberFormat="1" applyFont="1" applyFill="1" applyBorder="1" applyProtection="1">
      <protection locked="0"/>
    </xf>
    <xf numFmtId="0" fontId="22" fillId="24" borderId="29" xfId="44" applyFont="1" applyFill="1" applyBorder="1" applyAlignment="1">
      <alignment horizontal="center"/>
    </xf>
    <xf numFmtId="0" fontId="22" fillId="24" borderId="32" xfId="44" applyFont="1" applyFill="1" applyBorder="1" applyAlignment="1">
      <alignment horizontal="center"/>
    </xf>
    <xf numFmtId="3" fontId="22" fillId="24" borderId="6" xfId="44" applyNumberFormat="1" applyFont="1" applyFill="1" applyBorder="1"/>
    <xf numFmtId="3" fontId="22" fillId="24" borderId="5" xfId="44" applyNumberFormat="1" applyFont="1" applyFill="1" applyBorder="1"/>
    <xf numFmtId="3" fontId="22" fillId="24" borderId="4" xfId="44" applyNumberFormat="1" applyFont="1" applyFill="1" applyBorder="1"/>
    <xf numFmtId="0" fontId="22" fillId="24" borderId="33" xfId="44" applyFont="1" applyFill="1" applyBorder="1" applyAlignment="1">
      <alignment horizontal="center"/>
    </xf>
    <xf numFmtId="0" fontId="22" fillId="0" borderId="27" xfId="44" applyFont="1" applyBorder="1"/>
    <xf numFmtId="3" fontId="22" fillId="0" borderId="32" xfId="44" applyNumberFormat="1" applyFont="1" applyBorder="1"/>
    <xf numFmtId="0" fontId="22" fillId="24" borderId="32" xfId="44" applyFont="1" applyFill="1" applyBorder="1"/>
    <xf numFmtId="3" fontId="22" fillId="24" borderId="32" xfId="44" applyNumberFormat="1" applyFont="1" applyFill="1" applyBorder="1"/>
    <xf numFmtId="0" fontId="22" fillId="24" borderId="29" xfId="44" applyFont="1" applyFill="1" applyBorder="1" applyAlignment="1">
      <alignment shrinkToFit="1"/>
    </xf>
    <xf numFmtId="3" fontId="22" fillId="0" borderId="31" xfId="44" applyNumberFormat="1" applyFont="1" applyBorder="1"/>
    <xf numFmtId="3" fontId="22" fillId="24" borderId="34" xfId="44" applyNumberFormat="1" applyFont="1" applyFill="1" applyBorder="1"/>
    <xf numFmtId="0" fontId="22" fillId="0" borderId="29" xfId="44" applyFont="1" applyBorder="1"/>
    <xf numFmtId="0" fontId="22" fillId="24" borderId="6" xfId="44" applyFont="1" applyFill="1" applyBorder="1" applyAlignment="1">
      <alignment horizontal="center"/>
    </xf>
    <xf numFmtId="0" fontId="46" fillId="0" borderId="3" xfId="44" applyFont="1" applyBorder="1"/>
    <xf numFmtId="0" fontId="46" fillId="0" borderId="28" xfId="44" applyFont="1" applyBorder="1"/>
    <xf numFmtId="0" fontId="22" fillId="24" borderId="33" xfId="44" applyFont="1" applyFill="1" applyBorder="1"/>
    <xf numFmtId="3" fontId="22" fillId="24" borderId="35" xfId="44" applyNumberFormat="1" applyFont="1" applyFill="1" applyBorder="1"/>
    <xf numFmtId="0" fontId="22" fillId="24" borderId="31" xfId="44" applyFont="1" applyFill="1" applyBorder="1"/>
    <xf numFmtId="0" fontId="22" fillId="24" borderId="7" xfId="44" applyFont="1" applyFill="1" applyBorder="1"/>
    <xf numFmtId="0" fontId="22" fillId="24" borderId="36" xfId="44" applyFont="1" applyFill="1" applyBorder="1"/>
    <xf numFmtId="0" fontId="22" fillId="24" borderId="37" xfId="44" applyFont="1" applyFill="1" applyBorder="1"/>
    <xf numFmtId="3" fontId="22" fillId="24" borderId="6" xfId="44" applyNumberFormat="1" applyFont="1" applyFill="1" applyBorder="1" applyProtection="1">
      <protection locked="0"/>
    </xf>
    <xf numFmtId="0" fontId="22" fillId="24" borderId="5" xfId="44" applyFont="1" applyFill="1" applyBorder="1"/>
    <xf numFmtId="0" fontId="22" fillId="24" borderId="38" xfId="44" applyFont="1" applyFill="1" applyBorder="1" applyAlignment="1">
      <alignment horizontal="center"/>
    </xf>
    <xf numFmtId="3" fontId="22" fillId="24" borderId="37" xfId="44" applyNumberFormat="1" applyFont="1" applyFill="1" applyBorder="1"/>
    <xf numFmtId="0" fontId="22" fillId="24" borderId="30" xfId="44" applyFont="1" applyFill="1" applyBorder="1"/>
    <xf numFmtId="0" fontId="22" fillId="24" borderId="31" xfId="44" applyFont="1" applyFill="1" applyBorder="1" applyAlignment="1">
      <alignment horizontal="center"/>
    </xf>
    <xf numFmtId="0" fontId="22" fillId="0" borderId="26" xfId="44" applyFont="1" applyBorder="1"/>
    <xf numFmtId="0" fontId="22" fillId="24" borderId="26" xfId="44" applyFont="1" applyFill="1" applyBorder="1"/>
    <xf numFmtId="0" fontId="22" fillId="24" borderId="34" xfId="44" applyFont="1" applyFill="1" applyBorder="1" applyAlignment="1">
      <alignment horizontal="center"/>
    </xf>
    <xf numFmtId="0" fontId="22" fillId="24" borderId="1" xfId="44" applyFont="1" applyFill="1" applyBorder="1" applyAlignment="1">
      <alignment horizontal="center"/>
    </xf>
    <xf numFmtId="0" fontId="22" fillId="24" borderId="18" xfId="44" applyFont="1" applyFill="1" applyBorder="1" applyAlignment="1">
      <alignment horizontal="center" shrinkToFit="1"/>
    </xf>
    <xf numFmtId="0" fontId="22" fillId="24" borderId="19" xfId="44" applyFont="1" applyFill="1" applyBorder="1" applyAlignment="1">
      <alignment horizontal="center"/>
    </xf>
    <xf numFmtId="0" fontId="22" fillId="24" borderId="20" xfId="44" applyFont="1" applyFill="1" applyBorder="1" applyAlignment="1">
      <alignment horizontal="center"/>
    </xf>
    <xf numFmtId="0" fontId="22" fillId="24" borderId="21" xfId="44" applyFont="1" applyFill="1" applyBorder="1" applyAlignment="1">
      <alignment horizontal="center"/>
    </xf>
    <xf numFmtId="0" fontId="22" fillId="24" borderId="2" xfId="44" applyFont="1" applyFill="1" applyBorder="1" applyAlignment="1">
      <alignment horizontal="center"/>
    </xf>
    <xf numFmtId="0" fontId="22" fillId="24" borderId="22" xfId="44" applyFont="1" applyFill="1" applyBorder="1" applyAlignment="1">
      <alignment horizontal="center" shrinkToFit="1"/>
    </xf>
    <xf numFmtId="0" fontId="22" fillId="24" borderId="17" xfId="44" applyFont="1" applyFill="1" applyBorder="1" applyAlignment="1">
      <alignment horizontal="center"/>
    </xf>
    <xf numFmtId="0" fontId="22" fillId="24" borderId="0" xfId="44" applyFont="1" applyFill="1" applyProtection="1">
      <protection locked="0"/>
    </xf>
    <xf numFmtId="0" fontId="45" fillId="0" borderId="0" xfId="44" applyFont="1"/>
    <xf numFmtId="0" fontId="46" fillId="0" borderId="0" xfId="44" applyFont="1"/>
    <xf numFmtId="0" fontId="40" fillId="24" borderId="34" xfId="44" applyFont="1" applyFill="1" applyBorder="1" applyAlignment="1">
      <alignment horizontal="center"/>
    </xf>
    <xf numFmtId="0" fontId="40" fillId="24" borderId="31" xfId="34" applyFont="1" applyFill="1" applyBorder="1" applyAlignment="1">
      <alignment horizontal="center"/>
    </xf>
    <xf numFmtId="0" fontId="40" fillId="24" borderId="0" xfId="34" applyFont="1" applyFill="1" applyProtection="1">
      <protection locked="0"/>
    </xf>
    <xf numFmtId="0" fontId="40" fillId="24" borderId="30" xfId="44" applyFont="1" applyFill="1" applyBorder="1"/>
    <xf numFmtId="0" fontId="40" fillId="24" borderId="26" xfId="34" applyFont="1" applyFill="1" applyBorder="1"/>
    <xf numFmtId="0" fontId="20" fillId="0" borderId="0" xfId="34" applyFont="1"/>
    <xf numFmtId="0" fontId="40" fillId="24" borderId="30" xfId="34" applyFont="1" applyFill="1" applyBorder="1"/>
    <xf numFmtId="0" fontId="40" fillId="24" borderId="34" xfId="34" applyFont="1" applyFill="1" applyBorder="1" applyAlignment="1">
      <alignment horizontal="center"/>
    </xf>
    <xf numFmtId="0" fontId="40" fillId="0" borderId="26" xfId="34" applyFont="1" applyBorder="1"/>
    <xf numFmtId="0" fontId="40" fillId="0" borderId="26" xfId="44" applyFont="1" applyBorder="1"/>
    <xf numFmtId="0" fontId="40" fillId="24" borderId="5" xfId="34" applyFont="1" applyFill="1" applyBorder="1"/>
    <xf numFmtId="0" fontId="40" fillId="24" borderId="0" xfId="34" applyFont="1" applyFill="1"/>
    <xf numFmtId="0" fontId="40" fillId="24" borderId="1" xfId="34" applyFont="1" applyFill="1" applyBorder="1" applyAlignment="1">
      <alignment horizontal="center"/>
    </xf>
    <xf numFmtId="0" fontId="40" fillId="24" borderId="18" xfId="34" applyFont="1" applyFill="1" applyBorder="1" applyAlignment="1">
      <alignment horizontal="center" shrinkToFit="1"/>
    </xf>
    <xf numFmtId="0" fontId="40" fillId="24" borderId="19" xfId="34" applyFont="1" applyFill="1" applyBorder="1" applyAlignment="1">
      <alignment horizontal="center"/>
    </xf>
    <xf numFmtId="0" fontId="40" fillId="24" borderId="20" xfId="34" applyFont="1" applyFill="1" applyBorder="1" applyAlignment="1">
      <alignment horizontal="center"/>
    </xf>
    <xf numFmtId="0" fontId="40" fillId="24" borderId="21" xfId="34" applyFont="1" applyFill="1" applyBorder="1" applyAlignment="1">
      <alignment horizontal="center"/>
    </xf>
    <xf numFmtId="0" fontId="40" fillId="24" borderId="2" xfId="34" applyFont="1" applyFill="1" applyBorder="1" applyAlignment="1">
      <alignment horizontal="center"/>
    </xf>
    <xf numFmtId="0" fontId="40" fillId="24" borderId="22" xfId="34" applyFont="1" applyFill="1" applyBorder="1" applyAlignment="1">
      <alignment horizontal="center" shrinkToFit="1"/>
    </xf>
    <xf numFmtId="0" fontId="40" fillId="24" borderId="17" xfId="34" applyFont="1" applyFill="1" applyBorder="1" applyAlignment="1">
      <alignment horizontal="center"/>
    </xf>
    <xf numFmtId="0" fontId="40" fillId="24" borderId="23" xfId="34" applyFont="1" applyFill="1" applyBorder="1" applyAlignment="1">
      <alignment horizontal="center"/>
    </xf>
    <xf numFmtId="0" fontId="40" fillId="24" borderId="24" xfId="34" applyFont="1" applyFill="1" applyBorder="1"/>
    <xf numFmtId="0" fontId="40" fillId="24" borderId="25" xfId="34" applyFont="1" applyFill="1" applyBorder="1"/>
    <xf numFmtId="3" fontId="40" fillId="24" borderId="26" xfId="34" applyNumberFormat="1" applyFont="1" applyFill="1" applyBorder="1"/>
    <xf numFmtId="3" fontId="40" fillId="24" borderId="27" xfId="34" applyNumberFormat="1" applyFont="1" applyFill="1" applyBorder="1" applyProtection="1">
      <protection locked="0"/>
    </xf>
    <xf numFmtId="0" fontId="40" fillId="24" borderId="0" xfId="34" applyFont="1" applyFill="1" applyAlignment="1">
      <alignment horizontal="center"/>
    </xf>
    <xf numFmtId="0" fontId="40" fillId="24" borderId="28" xfId="34" applyFont="1" applyFill="1" applyBorder="1"/>
    <xf numFmtId="0" fontId="40" fillId="24" borderId="29" xfId="34" applyFont="1" applyFill="1" applyBorder="1"/>
    <xf numFmtId="3" fontId="40" fillId="24" borderId="30" xfId="34" applyNumberFormat="1" applyFont="1" applyFill="1" applyBorder="1"/>
    <xf numFmtId="0" fontId="40" fillId="24" borderId="27" xfId="34" applyFont="1" applyFill="1" applyBorder="1"/>
    <xf numFmtId="3" fontId="40" fillId="0" borderId="27" xfId="34" applyNumberFormat="1" applyFont="1" applyBorder="1"/>
    <xf numFmtId="0" fontId="40" fillId="24" borderId="3" xfId="34" applyFont="1" applyFill="1" applyBorder="1"/>
    <xf numFmtId="3" fontId="40" fillId="24" borderId="31" xfId="34" applyNumberFormat="1" applyFont="1" applyFill="1" applyBorder="1"/>
    <xf numFmtId="3" fontId="40" fillId="24" borderId="32" xfId="34" applyNumberFormat="1" applyFont="1" applyFill="1" applyBorder="1" applyProtection="1">
      <protection locked="0"/>
    </xf>
    <xf numFmtId="0" fontId="40" fillId="24" borderId="29" xfId="34" applyFont="1" applyFill="1" applyBorder="1" applyAlignment="1">
      <alignment horizontal="center"/>
    </xf>
    <xf numFmtId="0" fontId="40" fillId="24" borderId="32" xfId="34" applyFont="1" applyFill="1" applyBorder="1" applyAlignment="1">
      <alignment horizontal="center"/>
    </xf>
    <xf numFmtId="3" fontId="40" fillId="24" borderId="6" xfId="34" applyNumberFormat="1" applyFont="1" applyFill="1" applyBorder="1"/>
    <xf numFmtId="3" fontId="40" fillId="24" borderId="5" xfId="34" applyNumberFormat="1" applyFont="1" applyFill="1" applyBorder="1"/>
    <xf numFmtId="3" fontId="40" fillId="24" borderId="4" xfId="34" applyNumberFormat="1" applyFont="1" applyFill="1" applyBorder="1"/>
    <xf numFmtId="0" fontId="40" fillId="24" borderId="33" xfId="34" applyFont="1" applyFill="1" applyBorder="1" applyAlignment="1">
      <alignment horizontal="center"/>
    </xf>
    <xf numFmtId="0" fontId="40" fillId="0" borderId="27" xfId="34" applyFont="1" applyBorder="1"/>
    <xf numFmtId="3" fontId="40" fillId="0" borderId="32" xfId="34" applyNumberFormat="1" applyFont="1" applyBorder="1"/>
    <xf numFmtId="0" fontId="40" fillId="24" borderId="32" xfId="34" applyFont="1" applyFill="1" applyBorder="1"/>
    <xf numFmtId="3" fontId="40" fillId="24" borderId="32" xfId="34" applyNumberFormat="1" applyFont="1" applyFill="1" applyBorder="1"/>
    <xf numFmtId="0" fontId="40" fillId="24" borderId="29" xfId="34" applyFont="1" applyFill="1" applyBorder="1" applyAlignment="1">
      <alignment shrinkToFit="1"/>
    </xf>
    <xf numFmtId="3" fontId="40" fillId="0" borderId="31" xfId="34" applyNumberFormat="1" applyFont="1" applyBorder="1"/>
    <xf numFmtId="3" fontId="40" fillId="24" borderId="34" xfId="34" applyNumberFormat="1" applyFont="1" applyFill="1" applyBorder="1"/>
    <xf numFmtId="0" fontId="40" fillId="0" borderId="29" xfId="34" applyFont="1" applyBorder="1"/>
    <xf numFmtId="0" fontId="40" fillId="24" borderId="6" xfId="34" applyFont="1" applyFill="1" applyBorder="1" applyAlignment="1">
      <alignment horizontal="center"/>
    </xf>
    <xf numFmtId="0" fontId="63" fillId="0" borderId="3" xfId="34" applyFont="1" applyBorder="1"/>
    <xf numFmtId="0" fontId="63" fillId="0" borderId="28" xfId="34" applyFont="1" applyBorder="1"/>
    <xf numFmtId="0" fontId="40" fillId="24" borderId="33" xfId="34" applyFont="1" applyFill="1" applyBorder="1"/>
    <xf numFmtId="3" fontId="40" fillId="24" borderId="35" xfId="34" applyNumberFormat="1" applyFont="1" applyFill="1" applyBorder="1"/>
    <xf numFmtId="0" fontId="40" fillId="24" borderId="31" xfId="34" applyFont="1" applyFill="1" applyBorder="1"/>
    <xf numFmtId="0" fontId="40" fillId="24" borderId="7" xfId="34" applyFont="1" applyFill="1" applyBorder="1"/>
    <xf numFmtId="0" fontId="40" fillId="24" borderId="36" xfId="34" applyFont="1" applyFill="1" applyBorder="1"/>
    <xf numFmtId="0" fontId="40" fillId="24" borderId="37" xfId="34" applyFont="1" applyFill="1" applyBorder="1"/>
    <xf numFmtId="3" fontId="40" fillId="24" borderId="6" xfId="34" applyNumberFormat="1" applyFont="1" applyFill="1" applyBorder="1" applyProtection="1">
      <protection locked="0"/>
    </xf>
    <xf numFmtId="0" fontId="40" fillId="24" borderId="38" xfId="34" applyFont="1" applyFill="1" applyBorder="1" applyAlignment="1">
      <alignment horizontal="center"/>
    </xf>
    <xf numFmtId="3" fontId="40" fillId="24" borderId="37" xfId="34" applyNumberFormat="1" applyFont="1" applyFill="1" applyBorder="1"/>
    <xf numFmtId="0" fontId="40" fillId="24" borderId="31" xfId="44" applyFont="1" applyFill="1" applyBorder="1" applyAlignment="1">
      <alignment horizontal="center"/>
    </xf>
    <xf numFmtId="0" fontId="40" fillId="24" borderId="0" xfId="44" applyFont="1" applyFill="1" applyProtection="1">
      <protection locked="0"/>
    </xf>
    <xf numFmtId="0" fontId="40" fillId="24" borderId="26" xfId="44" applyFont="1" applyFill="1" applyBorder="1"/>
    <xf numFmtId="0" fontId="40" fillId="24" borderId="5" xfId="44" applyFont="1" applyFill="1" applyBorder="1"/>
    <xf numFmtId="0" fontId="40" fillId="24" borderId="0" xfId="44" applyFont="1" applyFill="1"/>
    <xf numFmtId="0" fontId="40" fillId="24" borderId="1" xfId="44" applyFont="1" applyFill="1" applyBorder="1" applyAlignment="1">
      <alignment horizontal="center"/>
    </xf>
    <xf numFmtId="0" fontId="40" fillId="24" borderId="18" xfId="44" applyFont="1" applyFill="1" applyBorder="1" applyAlignment="1">
      <alignment horizontal="center" shrinkToFit="1"/>
    </xf>
    <xf numFmtId="0" fontId="40" fillId="24" borderId="19" xfId="44" applyFont="1" applyFill="1" applyBorder="1" applyAlignment="1">
      <alignment horizontal="center"/>
    </xf>
    <xf numFmtId="0" fontId="40" fillId="24" borderId="20" xfId="44" applyFont="1" applyFill="1" applyBorder="1" applyAlignment="1">
      <alignment horizontal="center"/>
    </xf>
    <xf numFmtId="0" fontId="40" fillId="24" borderId="21" xfId="44" applyFont="1" applyFill="1" applyBorder="1" applyAlignment="1">
      <alignment horizontal="center"/>
    </xf>
    <xf numFmtId="0" fontId="40" fillId="24" borderId="2" xfId="44" applyFont="1" applyFill="1" applyBorder="1" applyAlignment="1">
      <alignment horizontal="center"/>
    </xf>
    <xf numFmtId="0" fontId="40" fillId="24" borderId="22" xfId="44" applyFont="1" applyFill="1" applyBorder="1" applyAlignment="1">
      <alignment horizontal="center" shrinkToFit="1"/>
    </xf>
    <xf numFmtId="0" fontId="40" fillId="24" borderId="17" xfId="44" applyFont="1" applyFill="1" applyBorder="1" applyAlignment="1">
      <alignment horizontal="center"/>
    </xf>
    <xf numFmtId="0" fontId="40" fillId="24" borderId="23" xfId="44" applyFont="1" applyFill="1" applyBorder="1" applyAlignment="1">
      <alignment horizontal="center"/>
    </xf>
    <xf numFmtId="0" fontId="40" fillId="24" borderId="24" xfId="44" applyFont="1" applyFill="1" applyBorder="1"/>
    <xf numFmtId="0" fontId="40" fillId="24" borderId="25" xfId="44" applyFont="1" applyFill="1" applyBorder="1"/>
    <xf numFmtId="3" fontId="40" fillId="24" borderId="26" xfId="44" applyNumberFormat="1" applyFont="1" applyFill="1" applyBorder="1"/>
    <xf numFmtId="3" fontId="40" fillId="24" borderId="27" xfId="44" applyNumberFormat="1" applyFont="1" applyFill="1" applyBorder="1" applyProtection="1">
      <protection locked="0"/>
    </xf>
    <xf numFmtId="0" fontId="40" fillId="24" borderId="0" xfId="44" applyFont="1" applyFill="1" applyAlignment="1">
      <alignment horizontal="center"/>
    </xf>
    <xf numFmtId="0" fontId="40" fillId="24" borderId="28" xfId="44" applyFont="1" applyFill="1" applyBorder="1"/>
    <xf numFmtId="0" fontId="40" fillId="24" borderId="29" xfId="44" applyFont="1" applyFill="1" applyBorder="1"/>
    <xf numFmtId="3" fontId="40" fillId="24" borderId="30" xfId="44" applyNumberFormat="1" applyFont="1" applyFill="1" applyBorder="1"/>
    <xf numFmtId="0" fontId="40" fillId="24" borderId="27" xfId="44" applyFont="1" applyFill="1" applyBorder="1"/>
    <xf numFmtId="3" fontId="40" fillId="0" borderId="27" xfId="44" applyNumberFormat="1" applyFont="1" applyBorder="1"/>
    <xf numFmtId="0" fontId="40" fillId="24" borderId="3" xfId="44" applyFont="1" applyFill="1" applyBorder="1"/>
    <xf numFmtId="3" fontId="40" fillId="24" borderId="31" xfId="44" applyNumberFormat="1" applyFont="1" applyFill="1" applyBorder="1"/>
    <xf numFmtId="3" fontId="40" fillId="24" borderId="32" xfId="44" applyNumberFormat="1" applyFont="1" applyFill="1" applyBorder="1" applyProtection="1">
      <protection locked="0"/>
    </xf>
    <xf numFmtId="0" fontId="40" fillId="24" borderId="29" xfId="44" applyFont="1" applyFill="1" applyBorder="1" applyAlignment="1">
      <alignment horizontal="center"/>
    </xf>
    <xf numFmtId="0" fontId="40" fillId="24" borderId="32" xfId="44" applyFont="1" applyFill="1" applyBorder="1" applyAlignment="1">
      <alignment horizontal="center"/>
    </xf>
    <xf numFmtId="3" fontId="40" fillId="24" borderId="6" xfId="44" applyNumberFormat="1" applyFont="1" applyFill="1" applyBorder="1"/>
    <xf numFmtId="3" fontId="40" fillId="24" borderId="5" xfId="44" applyNumberFormat="1" applyFont="1" applyFill="1" applyBorder="1"/>
    <xf numFmtId="3" fontId="40" fillId="24" borderId="4" xfId="44" applyNumberFormat="1" applyFont="1" applyFill="1" applyBorder="1"/>
    <xf numFmtId="0" fontId="40" fillId="24" borderId="33" xfId="44" applyFont="1" applyFill="1" applyBorder="1" applyAlignment="1">
      <alignment horizontal="center"/>
    </xf>
    <xf numFmtId="0" fontId="40" fillId="0" borderId="27" xfId="44" applyFont="1" applyBorder="1"/>
    <xf numFmtId="3" fontId="40" fillId="0" borderId="32" xfId="44" applyNumberFormat="1" applyFont="1" applyBorder="1"/>
    <xf numFmtId="0" fontId="40" fillId="24" borderId="32" xfId="44" applyFont="1" applyFill="1" applyBorder="1"/>
    <xf numFmtId="3" fontId="40" fillId="24" borderId="32" xfId="44" applyNumberFormat="1" applyFont="1" applyFill="1" applyBorder="1"/>
    <xf numFmtId="0" fontId="40" fillId="24" borderId="29" xfId="44" applyFont="1" applyFill="1" applyBorder="1" applyAlignment="1">
      <alignment shrinkToFit="1"/>
    </xf>
    <xf numFmtId="3" fontId="40" fillId="0" borderId="31" xfId="44" applyNumberFormat="1" applyFont="1" applyBorder="1"/>
    <xf numFmtId="3" fontId="40" fillId="24" borderId="34" xfId="44" applyNumberFormat="1" applyFont="1" applyFill="1" applyBorder="1"/>
    <xf numFmtId="0" fontId="40" fillId="0" borderId="29" xfId="44" applyFont="1" applyBorder="1"/>
    <xf numFmtId="0" fontId="40" fillId="24" borderId="6" xfId="44" applyFont="1" applyFill="1" applyBorder="1" applyAlignment="1">
      <alignment horizontal="center"/>
    </xf>
    <xf numFmtId="0" fontId="63" fillId="0" borderId="3" xfId="44" applyFont="1" applyBorder="1"/>
    <xf numFmtId="0" fontId="63" fillId="0" borderId="28" xfId="44" applyFont="1" applyBorder="1"/>
    <xf numFmtId="0" fontId="40" fillId="24" borderId="33" xfId="44" applyFont="1" applyFill="1" applyBorder="1"/>
    <xf numFmtId="3" fontId="40" fillId="24" borderId="35" xfId="44" applyNumberFormat="1" applyFont="1" applyFill="1" applyBorder="1"/>
    <xf numFmtId="0" fontId="40" fillId="24" borderId="31" xfId="44" applyFont="1" applyFill="1" applyBorder="1"/>
    <xf numFmtId="0" fontId="40" fillId="24" borderId="7" xfId="44" applyFont="1" applyFill="1" applyBorder="1"/>
    <xf numFmtId="0" fontId="40" fillId="24" borderId="36" xfId="44" applyFont="1" applyFill="1" applyBorder="1"/>
    <xf numFmtId="0" fontId="40" fillId="24" borderId="37" xfId="44" applyFont="1" applyFill="1" applyBorder="1"/>
    <xf numFmtId="3" fontId="40" fillId="24" borderId="6" xfId="44" applyNumberFormat="1" applyFont="1" applyFill="1" applyBorder="1" applyProtection="1">
      <protection locked="0"/>
    </xf>
    <xf numFmtId="0" fontId="40" fillId="24" borderId="38" xfId="44" applyFont="1" applyFill="1" applyBorder="1" applyAlignment="1">
      <alignment horizontal="center"/>
    </xf>
    <xf numFmtId="3" fontId="40" fillId="24" borderId="37" xfId="44" applyNumberFormat="1" applyFont="1" applyFill="1" applyBorder="1"/>
    <xf numFmtId="0" fontId="63" fillId="0" borderId="0" xfId="44" applyFont="1"/>
    <xf numFmtId="0" fontId="40" fillId="24" borderId="17" xfId="34" applyFont="1" applyFill="1" applyBorder="1" applyAlignment="1">
      <alignment horizontal="center" shrinkToFit="1"/>
    </xf>
    <xf numFmtId="0" fontId="40" fillId="24" borderId="19" xfId="34" applyFont="1" applyFill="1" applyBorder="1"/>
    <xf numFmtId="0" fontId="40" fillId="0" borderId="25" xfId="34" applyFont="1" applyBorder="1"/>
    <xf numFmtId="0" fontId="40" fillId="24" borderId="37" xfId="34" applyFont="1" applyFill="1" applyBorder="1" applyAlignment="1">
      <alignment horizontal="center"/>
    </xf>
    <xf numFmtId="0" fontId="40" fillId="24" borderId="17" xfId="44" applyFont="1" applyFill="1" applyBorder="1" applyAlignment="1">
      <alignment horizontal="center" shrinkToFit="1"/>
    </xf>
    <xf numFmtId="0" fontId="40" fillId="24" borderId="19" xfId="44" applyFont="1" applyFill="1" applyBorder="1"/>
    <xf numFmtId="0" fontId="40" fillId="0" borderId="25" xfId="44" applyFont="1" applyBorder="1"/>
    <xf numFmtId="0" fontId="40" fillId="24" borderId="37" xfId="44" applyFont="1" applyFill="1" applyBorder="1" applyAlignment="1">
      <alignment horizontal="center"/>
    </xf>
    <xf numFmtId="0" fontId="40" fillId="24" borderId="5" xfId="44" applyFont="1" applyFill="1" applyBorder="1" applyAlignment="1">
      <alignment horizontal="right"/>
    </xf>
    <xf numFmtId="0" fontId="63" fillId="0" borderId="0" xfId="34" applyFont="1"/>
    <xf numFmtId="3" fontId="40" fillId="56" borderId="32" xfId="44" applyNumberFormat="1" applyFont="1" applyFill="1" applyBorder="1"/>
    <xf numFmtId="3" fontId="40" fillId="56" borderId="32" xfId="44" applyNumberFormat="1" applyFont="1" applyFill="1" applyBorder="1" applyProtection="1">
      <protection locked="0"/>
    </xf>
    <xf numFmtId="0" fontId="22" fillId="56" borderId="29" xfId="44" applyFont="1" applyFill="1" applyBorder="1"/>
    <xf numFmtId="3" fontId="22" fillId="56" borderId="31" xfId="44" applyNumberFormat="1" applyFont="1" applyFill="1" applyBorder="1"/>
    <xf numFmtId="3" fontId="22" fillId="56" borderId="32" xfId="44" applyNumberFormat="1" applyFont="1" applyFill="1" applyBorder="1" applyProtection="1">
      <protection locked="0"/>
    </xf>
    <xf numFmtId="0" fontId="22" fillId="56" borderId="29" xfId="44" applyFont="1" applyFill="1" applyBorder="1" applyAlignment="1">
      <alignment shrinkToFit="1"/>
    </xf>
    <xf numFmtId="0" fontId="22" fillId="56" borderId="32" xfId="44" applyFont="1" applyFill="1" applyBorder="1"/>
    <xf numFmtId="3" fontId="22" fillId="56" borderId="32" xfId="44" applyNumberFormat="1" applyFont="1" applyFill="1" applyBorder="1"/>
    <xf numFmtId="0" fontId="40" fillId="56" borderId="29" xfId="44" applyFont="1" applyFill="1" applyBorder="1"/>
    <xf numFmtId="3" fontId="40" fillId="56" borderId="31" xfId="44" applyNumberFormat="1" applyFont="1" applyFill="1" applyBorder="1"/>
    <xf numFmtId="0" fontId="40" fillId="56" borderId="29" xfId="44" applyFont="1" applyFill="1" applyBorder="1" applyAlignment="1">
      <alignment shrinkToFit="1"/>
    </xf>
    <xf numFmtId="0" fontId="40" fillId="56" borderId="32" xfId="44" applyFont="1" applyFill="1" applyBorder="1"/>
    <xf numFmtId="3" fontId="22" fillId="0" borderId="32" xfId="44" applyNumberFormat="1" applyFont="1" applyBorder="1" applyProtection="1">
      <protection locked="0"/>
    </xf>
    <xf numFmtId="0" fontId="22" fillId="0" borderId="29" xfId="44" applyFont="1" applyBorder="1" applyAlignment="1">
      <alignment shrinkToFit="1"/>
    </xf>
    <xf numFmtId="0" fontId="22" fillId="0" borderId="32" xfId="44" applyFont="1" applyBorder="1"/>
    <xf numFmtId="3" fontId="40" fillId="0" borderId="32" xfId="44" applyNumberFormat="1" applyFont="1" applyBorder="1" applyProtection="1">
      <protection locked="0"/>
    </xf>
    <xf numFmtId="0" fontId="40" fillId="0" borderId="29" xfId="44" applyFont="1" applyBorder="1" applyAlignment="1">
      <alignment shrinkToFit="1"/>
    </xf>
    <xf numFmtId="0" fontId="40" fillId="0" borderId="32" xfId="44" applyFont="1" applyBorder="1"/>
    <xf numFmtId="0" fontId="40" fillId="0" borderId="32" xfId="44" applyFont="1" applyBorder="1" applyAlignment="1">
      <alignment horizontal="center"/>
    </xf>
    <xf numFmtId="3" fontId="40" fillId="0" borderId="6" xfId="44" applyNumberFormat="1" applyFont="1" applyBorder="1"/>
    <xf numFmtId="3" fontId="40" fillId="0" borderId="5" xfId="44" applyNumberFormat="1" applyFont="1" applyBorder="1"/>
    <xf numFmtId="3" fontId="40" fillId="0" borderId="4" xfId="44" applyNumberFormat="1" applyFont="1" applyBorder="1"/>
    <xf numFmtId="0" fontId="40" fillId="0" borderId="5" xfId="34" applyFont="1" applyBorder="1"/>
    <xf numFmtId="0" fontId="40" fillId="0" borderId="0" xfId="34" applyFont="1"/>
    <xf numFmtId="0" fontId="40" fillId="0" borderId="1" xfId="34" applyFont="1" applyBorder="1" applyAlignment="1">
      <alignment horizontal="center"/>
    </xf>
    <xf numFmtId="0" fontId="40" fillId="0" borderId="18" xfId="34" applyFont="1" applyBorder="1" applyAlignment="1">
      <alignment horizontal="center" shrinkToFit="1"/>
    </xf>
    <xf numFmtId="0" fontId="40" fillId="0" borderId="19" xfId="34" applyFont="1" applyBorder="1" applyAlignment="1">
      <alignment horizontal="center"/>
    </xf>
    <xf numFmtId="0" fontId="40" fillId="0" borderId="20" xfId="34" applyFont="1" applyBorder="1" applyAlignment="1">
      <alignment horizontal="center"/>
    </xf>
    <xf numFmtId="0" fontId="40" fillId="0" borderId="21" xfId="34" applyFont="1" applyBorder="1" applyAlignment="1">
      <alignment horizontal="center"/>
    </xf>
    <xf numFmtId="0" fontId="40" fillId="0" borderId="2" xfId="34" applyFont="1" applyBorder="1" applyAlignment="1">
      <alignment horizontal="center"/>
    </xf>
    <xf numFmtId="0" fontId="40" fillId="0" borderId="22" xfId="34" applyFont="1" applyBorder="1" applyAlignment="1">
      <alignment horizontal="center" shrinkToFit="1"/>
    </xf>
    <xf numFmtId="0" fontId="40" fillId="0" borderId="17" xfId="34" applyFont="1" applyBorder="1" applyAlignment="1">
      <alignment horizontal="center" shrinkToFit="1"/>
    </xf>
    <xf numFmtId="0" fontId="40" fillId="0" borderId="17" xfId="34" applyFont="1" applyBorder="1" applyAlignment="1">
      <alignment horizontal="center"/>
    </xf>
    <xf numFmtId="0" fontId="22" fillId="0" borderId="23" xfId="44" applyFont="1" applyBorder="1" applyAlignment="1">
      <alignment horizontal="center"/>
    </xf>
    <xf numFmtId="0" fontId="22" fillId="0" borderId="24" xfId="44" applyFont="1" applyBorder="1"/>
    <xf numFmtId="0" fontId="22" fillId="0" borderId="25" xfId="44" applyFont="1" applyBorder="1"/>
    <xf numFmtId="3" fontId="22" fillId="0" borderId="26" xfId="44" applyNumberFormat="1" applyFont="1" applyBorder="1"/>
    <xf numFmtId="3" fontId="22" fillId="0" borderId="27" xfId="44" applyNumberFormat="1" applyFont="1" applyBorder="1" applyProtection="1">
      <protection locked="0"/>
    </xf>
    <xf numFmtId="0" fontId="22" fillId="0" borderId="0" xfId="44" applyFont="1" applyAlignment="1">
      <alignment horizontal="center"/>
    </xf>
    <xf numFmtId="0" fontId="22" fillId="0" borderId="28" xfId="44" applyFont="1" applyBorder="1"/>
    <xf numFmtId="3" fontId="22" fillId="0" borderId="30" xfId="44" applyNumberFormat="1" applyFont="1" applyBorder="1"/>
    <xf numFmtId="0" fontId="22" fillId="0" borderId="30" xfId="44" applyFont="1" applyBorder="1"/>
    <xf numFmtId="0" fontId="22" fillId="0" borderId="3" xfId="44" applyFont="1" applyBorder="1"/>
    <xf numFmtId="0" fontId="22" fillId="0" borderId="0" xfId="44" applyFont="1"/>
    <xf numFmtId="0" fontId="22" fillId="0" borderId="31" xfId="44" applyFont="1" applyBorder="1" applyAlignment="1">
      <alignment horizontal="center"/>
    </xf>
    <xf numFmtId="0" fontId="22" fillId="0" borderId="32" xfId="44" applyFont="1" applyBorder="1" applyAlignment="1">
      <alignment horizontal="center"/>
    </xf>
    <xf numFmtId="3" fontId="22" fillId="0" borderId="6" xfId="44" applyNumberFormat="1" applyFont="1" applyBorder="1"/>
    <xf numFmtId="3" fontId="22" fillId="0" borderId="5" xfId="44" applyNumberFormat="1" applyFont="1" applyBorder="1"/>
    <xf numFmtId="3" fontId="22" fillId="0" borderId="4" xfId="44" applyNumberFormat="1" applyFont="1" applyBorder="1"/>
    <xf numFmtId="0" fontId="22" fillId="0" borderId="33" xfId="44" applyFont="1" applyBorder="1" applyAlignment="1">
      <alignment horizontal="center"/>
    </xf>
    <xf numFmtId="0" fontId="22" fillId="0" borderId="31" xfId="44" applyFont="1" applyBorder="1"/>
    <xf numFmtId="0" fontId="22" fillId="0" borderId="29" xfId="44" applyFont="1" applyBorder="1" applyAlignment="1">
      <alignment horizontal="center"/>
    </xf>
    <xf numFmtId="3" fontId="22" fillId="0" borderId="34" xfId="44" applyNumberFormat="1" applyFont="1" applyBorder="1"/>
    <xf numFmtId="0" fontId="22" fillId="0" borderId="6" xfId="44" applyFont="1" applyBorder="1" applyAlignment="1">
      <alignment horizontal="center"/>
    </xf>
    <xf numFmtId="0" fontId="22" fillId="0" borderId="33" xfId="44" applyFont="1" applyBorder="1"/>
    <xf numFmtId="3" fontId="22" fillId="0" borderId="35" xfId="44" applyNumberFormat="1" applyFont="1" applyBorder="1"/>
    <xf numFmtId="0" fontId="22" fillId="0" borderId="7" xfId="44" applyFont="1" applyBorder="1"/>
    <xf numFmtId="0" fontId="22" fillId="0" borderId="36" xfId="44" applyFont="1" applyBorder="1"/>
    <xf numFmtId="0" fontId="22" fillId="0" borderId="37" xfId="44" applyFont="1" applyBorder="1"/>
    <xf numFmtId="3" fontId="22" fillId="0" borderId="6" xfId="44" applyNumberFormat="1" applyFont="1" applyBorder="1" applyProtection="1">
      <protection locked="0"/>
    </xf>
    <xf numFmtId="0" fontId="22" fillId="0" borderId="5" xfId="44" applyFont="1" applyBorder="1"/>
    <xf numFmtId="0" fontId="22" fillId="0" borderId="38" xfId="44" applyFont="1" applyBorder="1" applyAlignment="1">
      <alignment horizontal="center"/>
    </xf>
    <xf numFmtId="0" fontId="22" fillId="0" borderId="34" xfId="44" applyFont="1" applyBorder="1" applyAlignment="1">
      <alignment horizontal="center"/>
    </xf>
    <xf numFmtId="3" fontId="22" fillId="0" borderId="37" xfId="44" applyNumberFormat="1" applyFont="1" applyBorder="1"/>
    <xf numFmtId="0" fontId="40" fillId="0" borderId="0" xfId="34" applyFont="1" applyProtection="1">
      <protection locked="0"/>
    </xf>
    <xf numFmtId="0" fontId="40" fillId="0" borderId="5" xfId="44" applyFont="1" applyBorder="1"/>
    <xf numFmtId="0" fontId="40" fillId="0" borderId="0" xfId="44" applyFont="1"/>
    <xf numFmtId="0" fontId="40" fillId="0" borderId="5" xfId="44" applyFont="1" applyBorder="1" applyAlignment="1">
      <alignment horizontal="right"/>
    </xf>
    <xf numFmtId="0" fontId="40" fillId="0" borderId="1" xfId="44" applyFont="1" applyBorder="1" applyAlignment="1">
      <alignment horizontal="center"/>
    </xf>
    <xf numFmtId="0" fontId="40" fillId="0" borderId="18" xfId="44" applyFont="1" applyBorder="1" applyAlignment="1">
      <alignment horizontal="center" shrinkToFit="1"/>
    </xf>
    <xf numFmtId="0" fontId="40" fillId="0" borderId="19" xfId="44" applyFont="1" applyBorder="1" applyAlignment="1">
      <alignment horizontal="center"/>
    </xf>
    <xf numFmtId="0" fontId="40" fillId="0" borderId="20" xfId="44" applyFont="1" applyBorder="1" applyAlignment="1">
      <alignment horizontal="center"/>
    </xf>
    <xf numFmtId="0" fontId="40" fillId="0" borderId="21" xfId="44" applyFont="1" applyBorder="1" applyAlignment="1">
      <alignment horizontal="center"/>
    </xf>
    <xf numFmtId="0" fontId="40" fillId="0" borderId="2" xfId="44" applyFont="1" applyBorder="1" applyAlignment="1">
      <alignment horizontal="center"/>
    </xf>
    <xf numFmtId="0" fontId="40" fillId="0" borderId="22" xfId="44" applyFont="1" applyBorder="1" applyAlignment="1">
      <alignment horizontal="center" shrinkToFit="1"/>
    </xf>
    <xf numFmtId="0" fontId="40" fillId="0" borderId="17" xfId="44" applyFont="1" applyBorder="1" applyAlignment="1">
      <alignment horizontal="center" shrinkToFit="1"/>
    </xf>
    <xf numFmtId="0" fontId="40" fillId="0" borderId="17" xfId="44" applyFont="1" applyBorder="1" applyAlignment="1">
      <alignment horizontal="center"/>
    </xf>
    <xf numFmtId="0" fontId="40" fillId="0" borderId="23" xfId="44" applyFont="1" applyBorder="1" applyAlignment="1">
      <alignment horizontal="center"/>
    </xf>
    <xf numFmtId="0" fontId="40" fillId="0" borderId="24" xfId="44" applyFont="1" applyBorder="1"/>
    <xf numFmtId="3" fontId="40" fillId="0" borderId="26" xfId="44" applyNumberFormat="1" applyFont="1" applyBorder="1"/>
    <xf numFmtId="3" fontId="40" fillId="0" borderId="27" xfId="44" applyNumberFormat="1" applyFont="1" applyBorder="1" applyProtection="1">
      <protection locked="0"/>
    </xf>
    <xf numFmtId="0" fontId="40" fillId="0" borderId="0" xfId="44" applyFont="1" applyAlignment="1">
      <alignment horizontal="center"/>
    </xf>
    <xf numFmtId="0" fontId="40" fillId="0" borderId="28" xfId="44" applyFont="1" applyBorder="1"/>
    <xf numFmtId="3" fontId="40" fillId="0" borderId="30" xfId="44" applyNumberFormat="1" applyFont="1" applyBorder="1"/>
    <xf numFmtId="0" fontId="40" fillId="0" borderId="19" xfId="44" applyFont="1" applyBorder="1"/>
    <xf numFmtId="0" fontId="40" fillId="0" borderId="3" xfId="44" applyFont="1" applyBorder="1"/>
    <xf numFmtId="0" fontId="40" fillId="0" borderId="29" xfId="44" applyFont="1" applyBorder="1" applyAlignment="1">
      <alignment horizontal="center"/>
    </xf>
    <xf numFmtId="0" fontId="40" fillId="0" borderId="33" xfId="44" applyFont="1" applyBorder="1" applyAlignment="1">
      <alignment horizontal="center"/>
    </xf>
    <xf numFmtId="3" fontId="40" fillId="0" borderId="34" xfId="44" applyNumberFormat="1" applyFont="1" applyBorder="1"/>
    <xf numFmtId="0" fontId="40" fillId="0" borderId="6" xfId="44" applyFont="1" applyBorder="1" applyAlignment="1">
      <alignment horizontal="center"/>
    </xf>
    <xf numFmtId="0" fontId="40" fillId="0" borderId="33" xfId="44" applyFont="1" applyBorder="1"/>
    <xf numFmtId="3" fontId="40" fillId="0" borderId="35" xfId="44" applyNumberFormat="1" applyFont="1" applyBorder="1"/>
    <xf numFmtId="0" fontId="40" fillId="0" borderId="31" xfId="44" applyFont="1" applyBorder="1"/>
    <xf numFmtId="0" fontId="40" fillId="0" borderId="7" xfId="44" applyFont="1" applyBorder="1"/>
    <xf numFmtId="0" fontId="40" fillId="0" borderId="36" xfId="44" applyFont="1" applyBorder="1"/>
    <xf numFmtId="0" fontId="40" fillId="0" borderId="37" xfId="44" applyFont="1" applyBorder="1"/>
    <xf numFmtId="3" fontId="40" fillId="0" borderId="6" xfId="44" applyNumberFormat="1" applyFont="1" applyBorder="1" applyProtection="1">
      <protection locked="0"/>
    </xf>
    <xf numFmtId="0" fontId="40" fillId="0" borderId="38" xfId="44" applyFont="1" applyBorder="1" applyAlignment="1">
      <alignment horizontal="center"/>
    </xf>
    <xf numFmtId="0" fontId="40" fillId="0" borderId="37" xfId="44" applyFont="1" applyBorder="1" applyAlignment="1">
      <alignment horizontal="center"/>
    </xf>
    <xf numFmtId="3" fontId="40" fillId="0" borderId="37" xfId="44" applyNumberFormat="1" applyFont="1" applyBorder="1"/>
    <xf numFmtId="0" fontId="40" fillId="0" borderId="0" xfId="44" applyFont="1" applyProtection="1">
      <protection locked="0"/>
    </xf>
    <xf numFmtId="0" fontId="40" fillId="0" borderId="23" xfId="34" applyFont="1" applyBorder="1" applyAlignment="1">
      <alignment horizontal="center"/>
    </xf>
    <xf numFmtId="0" fontId="40" fillId="0" borderId="24" xfId="34" applyFont="1" applyBorder="1"/>
    <xf numFmtId="3" fontId="40" fillId="0" borderId="26" xfId="34" applyNumberFormat="1" applyFont="1" applyBorder="1"/>
    <xf numFmtId="3" fontId="40" fillId="0" borderId="27" xfId="34" applyNumberFormat="1" applyFont="1" applyBorder="1" applyProtection="1">
      <protection locked="0"/>
    </xf>
    <xf numFmtId="0" fontId="40" fillId="0" borderId="0" xfId="34" applyFont="1" applyAlignment="1">
      <alignment horizontal="center"/>
    </xf>
    <xf numFmtId="0" fontId="40" fillId="0" borderId="28" xfId="34" applyFont="1" applyBorder="1"/>
    <xf numFmtId="3" fontId="40" fillId="0" borderId="30" xfId="34" applyNumberFormat="1" applyFont="1" applyBorder="1"/>
    <xf numFmtId="0" fontId="40" fillId="0" borderId="19" xfId="34" applyFont="1" applyBorder="1"/>
    <xf numFmtId="0" fontId="40" fillId="0" borderId="3" xfId="34" applyFont="1" applyBorder="1"/>
    <xf numFmtId="3" fontId="40" fillId="0" borderId="32" xfId="34" applyNumberFormat="1" applyFont="1" applyBorder="1" applyProtection="1">
      <protection locked="0"/>
    </xf>
    <xf numFmtId="0" fontId="40" fillId="0" borderId="29" xfId="34" applyFont="1" applyBorder="1" applyAlignment="1">
      <alignment horizontal="center"/>
    </xf>
    <xf numFmtId="0" fontId="40" fillId="0" borderId="32" xfId="34" applyFont="1" applyBorder="1" applyAlignment="1">
      <alignment horizontal="center"/>
    </xf>
    <xf numFmtId="0" fontId="40" fillId="0" borderId="33" xfId="34" applyFont="1" applyBorder="1" applyAlignment="1">
      <alignment horizontal="center"/>
    </xf>
    <xf numFmtId="0" fontId="40" fillId="0" borderId="32" xfId="34" applyFont="1" applyBorder="1"/>
    <xf numFmtId="0" fontId="40" fillId="0" borderId="29" xfId="34" applyFont="1" applyBorder="1" applyAlignment="1">
      <alignment shrinkToFit="1"/>
    </xf>
    <xf numFmtId="3" fontId="40" fillId="0" borderId="34" xfId="34" applyNumberFormat="1" applyFont="1" applyBorder="1"/>
    <xf numFmtId="0" fontId="40" fillId="0" borderId="6" xfId="34" applyFont="1" applyBorder="1" applyAlignment="1">
      <alignment horizontal="center"/>
    </xf>
    <xf numFmtId="3" fontId="40" fillId="0" borderId="6" xfId="34" applyNumberFormat="1" applyFont="1" applyBorder="1"/>
    <xf numFmtId="3" fontId="40" fillId="0" borderId="4" xfId="34" applyNumberFormat="1" applyFont="1" applyBorder="1"/>
    <xf numFmtId="0" fontId="40" fillId="0" borderId="33" xfId="34" applyFont="1" applyBorder="1"/>
    <xf numFmtId="0" fontId="40" fillId="0" borderId="7" xfId="34" applyFont="1" applyBorder="1"/>
    <xf numFmtId="0" fontId="40" fillId="0" borderId="36" xfId="34" applyFont="1" applyBorder="1"/>
    <xf numFmtId="0" fontId="40" fillId="0" borderId="37" xfId="34" applyFont="1" applyBorder="1"/>
    <xf numFmtId="3" fontId="40" fillId="0" borderId="6" xfId="34" applyNumberFormat="1" applyFont="1" applyBorder="1" applyProtection="1">
      <protection locked="0"/>
    </xf>
    <xf numFmtId="0" fontId="40" fillId="0" borderId="38" xfId="34" applyFont="1" applyBorder="1" applyAlignment="1">
      <alignment horizontal="center"/>
    </xf>
    <xf numFmtId="0" fontId="40" fillId="0" borderId="37" xfId="34" applyFont="1" applyBorder="1" applyAlignment="1">
      <alignment horizontal="center"/>
    </xf>
    <xf numFmtId="0" fontId="64" fillId="0" borderId="0" xfId="0" applyFont="1" applyAlignment="1">
      <alignment vertical="center"/>
    </xf>
    <xf numFmtId="0" fontId="64" fillId="0" borderId="0" xfId="0" applyFont="1"/>
    <xf numFmtId="0" fontId="6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64" fillId="0" borderId="0" xfId="0" applyFont="1" applyAlignment="1">
      <alignment horizontal="right" vertical="center"/>
    </xf>
    <xf numFmtId="0" fontId="63" fillId="0" borderId="5" xfId="34" applyFont="1" applyBorder="1"/>
    <xf numFmtId="0" fontId="63" fillId="0" borderId="1" xfId="34" applyFont="1" applyBorder="1" applyAlignment="1">
      <alignment horizontal="center"/>
    </xf>
    <xf numFmtId="0" fontId="63" fillId="0" borderId="18" xfId="34" applyFont="1" applyBorder="1" applyAlignment="1">
      <alignment horizontal="center" shrinkToFit="1"/>
    </xf>
    <xf numFmtId="0" fontId="63" fillId="0" borderId="19" xfId="34" applyFont="1" applyBorder="1" applyAlignment="1">
      <alignment horizontal="center"/>
    </xf>
    <xf numFmtId="0" fontId="63" fillId="0" borderId="20" xfId="34" applyFont="1" applyBorder="1" applyAlignment="1">
      <alignment horizontal="center"/>
    </xf>
    <xf numFmtId="0" fontId="63" fillId="0" borderId="21" xfId="34" applyFont="1" applyBorder="1" applyAlignment="1">
      <alignment horizontal="center"/>
    </xf>
    <xf numFmtId="0" fontId="63" fillId="0" borderId="2" xfId="34" applyFont="1" applyBorder="1" applyAlignment="1">
      <alignment horizontal="center"/>
    </xf>
    <xf numFmtId="0" fontId="63" fillId="0" borderId="22" xfId="34" applyFont="1" applyBorder="1" applyAlignment="1">
      <alignment horizontal="center" shrinkToFit="1"/>
    </xf>
    <xf numFmtId="0" fontId="63" fillId="0" borderId="17" xfId="34" applyFont="1" applyBorder="1" applyAlignment="1">
      <alignment horizontal="center" shrinkToFit="1"/>
    </xf>
    <xf numFmtId="0" fontId="63" fillId="0" borderId="17" xfId="34" applyFont="1" applyBorder="1" applyAlignment="1">
      <alignment horizontal="center"/>
    </xf>
    <xf numFmtId="0" fontId="46" fillId="0" borderId="23" xfId="44" applyFont="1" applyBorder="1" applyAlignment="1">
      <alignment horizontal="center"/>
    </xf>
    <xf numFmtId="0" fontId="46" fillId="0" borderId="24" xfId="44" applyFont="1" applyBorder="1"/>
    <xf numFmtId="0" fontId="46" fillId="0" borderId="25" xfId="44" applyFont="1" applyBorder="1"/>
    <xf numFmtId="3" fontId="46" fillId="0" borderId="26" xfId="44" applyNumberFormat="1" applyFont="1" applyBorder="1"/>
    <xf numFmtId="3" fontId="46" fillId="0" borderId="27" xfId="44" applyNumberFormat="1" applyFont="1" applyBorder="1" applyProtection="1">
      <protection locked="0"/>
    </xf>
    <xf numFmtId="0" fontId="46" fillId="0" borderId="0" xfId="44" applyFont="1" applyAlignment="1">
      <alignment horizontal="center"/>
    </xf>
    <xf numFmtId="0" fontId="46" fillId="0" borderId="29" xfId="44" applyFont="1" applyBorder="1"/>
    <xf numFmtId="3" fontId="46" fillId="0" borderId="30" xfId="44" applyNumberFormat="1" applyFont="1" applyBorder="1"/>
    <xf numFmtId="0" fontId="46" fillId="0" borderId="30" xfId="44" applyFont="1" applyBorder="1"/>
    <xf numFmtId="0" fontId="46" fillId="0" borderId="27" xfId="44" applyFont="1" applyBorder="1"/>
    <xf numFmtId="3" fontId="46" fillId="0" borderId="27" xfId="44" applyNumberFormat="1" applyFont="1" applyBorder="1"/>
    <xf numFmtId="3" fontId="46" fillId="0" borderId="31" xfId="44" applyNumberFormat="1" applyFont="1" applyBorder="1"/>
    <xf numFmtId="3" fontId="46" fillId="0" borderId="32" xfId="44" applyNumberFormat="1" applyFont="1" applyBorder="1" applyProtection="1">
      <protection locked="0"/>
    </xf>
    <xf numFmtId="0" fontId="46" fillId="0" borderId="31" xfId="44" applyFont="1" applyBorder="1" applyAlignment="1">
      <alignment horizontal="center"/>
    </xf>
    <xf numFmtId="0" fontId="46" fillId="0" borderId="32" xfId="44" applyFont="1" applyBorder="1" applyAlignment="1">
      <alignment horizontal="center"/>
    </xf>
    <xf numFmtId="3" fontId="46" fillId="0" borderId="6" xfId="44" applyNumberFormat="1" applyFont="1" applyBorder="1"/>
    <xf numFmtId="3" fontId="46" fillId="0" borderId="5" xfId="44" applyNumberFormat="1" applyFont="1" applyBorder="1"/>
    <xf numFmtId="3" fontId="46" fillId="0" borderId="4" xfId="44" applyNumberFormat="1" applyFont="1" applyBorder="1"/>
    <xf numFmtId="0" fontId="46" fillId="0" borderId="33" xfId="44" applyFont="1" applyBorder="1" applyAlignment="1">
      <alignment horizontal="center"/>
    </xf>
    <xf numFmtId="0" fontId="46" fillId="0" borderId="26" xfId="44" applyFont="1" applyBorder="1"/>
    <xf numFmtId="3" fontId="46" fillId="0" borderId="32" xfId="44" applyNumberFormat="1" applyFont="1" applyBorder="1"/>
    <xf numFmtId="0" fontId="46" fillId="0" borderId="31" xfId="44" applyFont="1" applyBorder="1"/>
    <xf numFmtId="0" fontId="46" fillId="0" borderId="32" xfId="44" applyFont="1" applyBorder="1"/>
    <xf numFmtId="0" fontId="46" fillId="0" borderId="29" xfId="44" applyFont="1" applyBorder="1" applyAlignment="1">
      <alignment shrinkToFit="1"/>
    </xf>
    <xf numFmtId="0" fontId="46" fillId="0" borderId="29" xfId="44" applyFont="1" applyBorder="1" applyAlignment="1">
      <alignment horizontal="center"/>
    </xf>
    <xf numFmtId="3" fontId="46" fillId="0" borderId="34" xfId="44" applyNumberFormat="1" applyFont="1" applyBorder="1"/>
    <xf numFmtId="0" fontId="46" fillId="0" borderId="6" xfId="44" applyFont="1" applyBorder="1" applyAlignment="1">
      <alignment horizontal="center"/>
    </xf>
    <xf numFmtId="0" fontId="46" fillId="0" borderId="33" xfId="44" applyFont="1" applyBorder="1"/>
    <xf numFmtId="3" fontId="46" fillId="0" borderId="35" xfId="44" applyNumberFormat="1" applyFont="1" applyBorder="1"/>
    <xf numFmtId="0" fontId="46" fillId="0" borderId="7" xfId="44" applyFont="1" applyBorder="1"/>
    <xf numFmtId="0" fontId="46" fillId="0" borderId="36" xfId="44" applyFont="1" applyBorder="1"/>
    <xf numFmtId="0" fontId="46" fillId="0" borderId="37" xfId="44" applyFont="1" applyBorder="1"/>
    <xf numFmtId="3" fontId="46" fillId="0" borderId="6" xfId="44" applyNumberFormat="1" applyFont="1" applyBorder="1" applyProtection="1">
      <protection locked="0"/>
    </xf>
    <xf numFmtId="0" fontId="46" fillId="0" borderId="5" xfId="44" applyFont="1" applyBorder="1"/>
    <xf numFmtId="0" fontId="46" fillId="0" borderId="38" xfId="44" applyFont="1" applyBorder="1" applyAlignment="1">
      <alignment horizontal="center"/>
    </xf>
    <xf numFmtId="0" fontId="46" fillId="0" borderId="34" xfId="44" applyFont="1" applyBorder="1" applyAlignment="1">
      <alignment horizontal="center"/>
    </xf>
    <xf numFmtId="3" fontId="46" fillId="0" borderId="37" xfId="44" applyNumberFormat="1" applyFont="1" applyBorder="1"/>
    <xf numFmtId="0" fontId="63" fillId="0" borderId="0" xfId="34" applyFont="1" applyProtection="1">
      <protection locked="0"/>
    </xf>
    <xf numFmtId="0" fontId="63" fillId="0" borderId="5" xfId="44" applyFont="1" applyBorder="1"/>
    <xf numFmtId="0" fontId="63" fillId="0" borderId="5" xfId="44" applyFont="1" applyBorder="1" applyAlignment="1">
      <alignment horizontal="right"/>
    </xf>
    <xf numFmtId="0" fontId="63" fillId="0" borderId="1" xfId="44" applyFont="1" applyBorder="1" applyAlignment="1">
      <alignment horizontal="center"/>
    </xf>
    <xf numFmtId="0" fontId="63" fillId="0" borderId="18" xfId="44" applyFont="1" applyBorder="1" applyAlignment="1">
      <alignment horizontal="center" shrinkToFit="1"/>
    </xf>
    <xf numFmtId="0" fontId="63" fillId="0" borderId="19" xfId="44" applyFont="1" applyBorder="1" applyAlignment="1">
      <alignment horizontal="center"/>
    </xf>
    <xf numFmtId="0" fontId="63" fillId="0" borderId="20" xfId="44" applyFont="1" applyBorder="1" applyAlignment="1">
      <alignment horizontal="center"/>
    </xf>
    <xf numFmtId="0" fontId="63" fillId="0" borderId="21" xfId="44" applyFont="1" applyBorder="1" applyAlignment="1">
      <alignment horizontal="center"/>
    </xf>
    <xf numFmtId="0" fontId="63" fillId="0" borderId="2" xfId="44" applyFont="1" applyBorder="1" applyAlignment="1">
      <alignment horizontal="center"/>
    </xf>
    <xf numFmtId="0" fontId="63" fillId="0" borderId="22" xfId="44" applyFont="1" applyBorder="1" applyAlignment="1">
      <alignment horizontal="center" shrinkToFit="1"/>
    </xf>
    <xf numFmtId="0" fontId="63" fillId="0" borderId="17" xfId="44" applyFont="1" applyBorder="1" applyAlignment="1">
      <alignment horizontal="center" shrinkToFit="1"/>
    </xf>
    <xf numFmtId="0" fontId="63" fillId="0" borderId="17" xfId="44" applyFont="1" applyBorder="1" applyAlignment="1">
      <alignment horizontal="center"/>
    </xf>
    <xf numFmtId="0" fontId="63" fillId="0" borderId="23" xfId="44" applyFont="1" applyBorder="1" applyAlignment="1">
      <alignment horizontal="center"/>
    </xf>
    <xf numFmtId="0" fontId="63" fillId="0" borderId="24" xfId="44" applyFont="1" applyBorder="1"/>
    <xf numFmtId="0" fontId="63" fillId="0" borderId="25" xfId="44" applyFont="1" applyBorder="1"/>
    <xf numFmtId="3" fontId="63" fillId="0" borderId="26" xfId="44" applyNumberFormat="1" applyFont="1" applyBorder="1"/>
    <xf numFmtId="3" fontId="63" fillId="0" borderId="27" xfId="44" applyNumberFormat="1" applyFont="1" applyBorder="1" applyProtection="1">
      <protection locked="0"/>
    </xf>
    <xf numFmtId="0" fontId="63" fillId="0" borderId="0" xfId="44" applyFont="1" applyAlignment="1">
      <alignment horizontal="center"/>
    </xf>
    <xf numFmtId="0" fontId="63" fillId="0" borderId="29" xfId="44" applyFont="1" applyBorder="1"/>
    <xf numFmtId="3" fontId="63" fillId="0" borderId="30" xfId="44" applyNumberFormat="1" applyFont="1" applyBorder="1"/>
    <xf numFmtId="0" fontId="63" fillId="0" borderId="19" xfId="44" applyFont="1" applyBorder="1"/>
    <xf numFmtId="0" fontId="63" fillId="0" borderId="27" xfId="44" applyFont="1" applyBorder="1"/>
    <xf numFmtId="3" fontId="63" fillId="0" borderId="27" xfId="44" applyNumberFormat="1" applyFont="1" applyBorder="1"/>
    <xf numFmtId="3" fontId="63" fillId="0" borderId="31" xfId="44" applyNumberFormat="1" applyFont="1" applyBorder="1"/>
    <xf numFmtId="3" fontId="63" fillId="0" borderId="32" xfId="44" applyNumberFormat="1" applyFont="1" applyBorder="1" applyProtection="1">
      <protection locked="0"/>
    </xf>
    <xf numFmtId="0" fontId="63" fillId="0" borderId="29" xfId="44" applyFont="1" applyBorder="1" applyAlignment="1">
      <alignment horizontal="center"/>
    </xf>
    <xf numFmtId="0" fontId="63" fillId="0" borderId="32" xfId="44" applyFont="1" applyBorder="1" applyAlignment="1">
      <alignment horizontal="center"/>
    </xf>
    <xf numFmtId="3" fontId="63" fillId="0" borderId="6" xfId="44" applyNumberFormat="1" applyFont="1" applyBorder="1"/>
    <xf numFmtId="3" fontId="63" fillId="0" borderId="5" xfId="44" applyNumberFormat="1" applyFont="1" applyBorder="1"/>
    <xf numFmtId="3" fontId="63" fillId="0" borderId="4" xfId="44" applyNumberFormat="1" applyFont="1" applyBorder="1"/>
    <xf numFmtId="0" fontId="63" fillId="0" borderId="33" xfId="44" applyFont="1" applyBorder="1" applyAlignment="1">
      <alignment horizontal="center"/>
    </xf>
    <xf numFmtId="3" fontId="63" fillId="0" borderId="32" xfId="44" applyNumberFormat="1" applyFont="1" applyBorder="1"/>
    <xf numFmtId="0" fontId="63" fillId="0" borderId="32" xfId="44" applyFont="1" applyBorder="1"/>
    <xf numFmtId="0" fontId="63" fillId="0" borderId="29" xfId="44" applyFont="1" applyBorder="1" applyAlignment="1">
      <alignment shrinkToFit="1"/>
    </xf>
    <xf numFmtId="3" fontId="63" fillId="0" borderId="34" xfId="44" applyNumberFormat="1" applyFont="1" applyBorder="1"/>
    <xf numFmtId="0" fontId="63" fillId="0" borderId="6" xfId="44" applyFont="1" applyBorder="1" applyAlignment="1">
      <alignment horizontal="center"/>
    </xf>
    <xf numFmtId="0" fontId="63" fillId="0" borderId="33" xfId="44" applyFont="1" applyBorder="1"/>
    <xf numFmtId="3" fontId="63" fillId="0" borderId="35" xfId="44" applyNumberFormat="1" applyFont="1" applyBorder="1"/>
    <xf numFmtId="0" fontId="63" fillId="0" borderId="31" xfId="44" applyFont="1" applyBorder="1"/>
    <xf numFmtId="0" fontId="63" fillId="0" borderId="7" xfId="44" applyFont="1" applyBorder="1"/>
    <xf numFmtId="0" fontId="63" fillId="0" borderId="36" xfId="44" applyFont="1" applyBorder="1"/>
    <xf numFmtId="0" fontId="63" fillId="0" borderId="37" xfId="44" applyFont="1" applyBorder="1"/>
    <xf numFmtId="3" fontId="63" fillId="0" borderId="6" xfId="44" applyNumberFormat="1" applyFont="1" applyBorder="1" applyProtection="1">
      <protection locked="0"/>
    </xf>
    <xf numFmtId="0" fontId="63" fillId="0" borderId="38" xfId="44" applyFont="1" applyBorder="1" applyAlignment="1">
      <alignment horizontal="center"/>
    </xf>
    <xf numFmtId="0" fontId="63" fillId="0" borderId="37" xfId="44" applyFont="1" applyBorder="1" applyAlignment="1">
      <alignment horizontal="center"/>
    </xf>
    <xf numFmtId="3" fontId="63" fillId="0" borderId="37" xfId="44" applyNumberFormat="1" applyFont="1" applyBorder="1"/>
    <xf numFmtId="0" fontId="63" fillId="0" borderId="0" xfId="44" applyFont="1" applyProtection="1">
      <protection locked="0"/>
    </xf>
    <xf numFmtId="3" fontId="22" fillId="24" borderId="48" xfId="44" applyNumberFormat="1" applyFont="1" applyFill="1" applyBorder="1"/>
    <xf numFmtId="3" fontId="22" fillId="0" borderId="49" xfId="44" applyNumberFormat="1" applyFont="1" applyBorder="1"/>
    <xf numFmtId="0" fontId="22" fillId="24" borderId="17" xfId="44" applyFont="1" applyFill="1" applyBorder="1" applyAlignment="1">
      <alignment horizontal="center" shrinkToFit="1"/>
    </xf>
    <xf numFmtId="0" fontId="22" fillId="24" borderId="19" xfId="44" applyFont="1" applyFill="1" applyBorder="1"/>
    <xf numFmtId="0" fontId="46" fillId="0" borderId="50" xfId="44" applyFont="1" applyBorder="1"/>
    <xf numFmtId="0" fontId="63" fillId="0" borderId="50" xfId="44" applyFont="1" applyBorder="1"/>
    <xf numFmtId="0" fontId="22" fillId="24" borderId="37" xfId="44" applyFont="1" applyFill="1" applyBorder="1" applyAlignment="1">
      <alignment horizontal="center"/>
    </xf>
    <xf numFmtId="3" fontId="22" fillId="24" borderId="51" xfId="44" applyNumberFormat="1" applyFont="1" applyFill="1" applyBorder="1"/>
    <xf numFmtId="3" fontId="22" fillId="0" borderId="51" xfId="44" applyNumberFormat="1" applyFont="1" applyBorder="1"/>
    <xf numFmtId="3" fontId="22" fillId="24" borderId="52" xfId="44" applyNumberFormat="1" applyFont="1" applyFill="1" applyBorder="1" applyProtection="1">
      <protection locked="0"/>
    </xf>
    <xf numFmtId="3" fontId="22" fillId="24" borderId="53" xfId="44" applyNumberFormat="1" applyFont="1" applyFill="1" applyBorder="1" applyProtection="1">
      <protection locked="0"/>
    </xf>
    <xf numFmtId="3" fontId="22" fillId="24" borderId="35" xfId="44" applyNumberFormat="1" applyFont="1" applyFill="1" applyBorder="1" applyProtection="1">
      <protection locked="0"/>
    </xf>
    <xf numFmtId="3" fontId="22" fillId="24" borderId="30" xfId="44" applyNumberFormat="1" applyFont="1" applyFill="1" applyBorder="1" applyProtection="1">
      <protection locked="0"/>
    </xf>
    <xf numFmtId="3" fontId="22" fillId="24" borderId="54" xfId="44" applyNumberFormat="1" applyFont="1" applyFill="1" applyBorder="1"/>
    <xf numFmtId="3" fontId="22" fillId="24" borderId="54" xfId="44" applyNumberFormat="1" applyFont="1" applyFill="1" applyBorder="1" applyProtection="1">
      <protection locked="0"/>
    </xf>
    <xf numFmtId="3" fontId="22" fillId="24" borderId="31" xfId="44" applyNumberFormat="1" applyFont="1" applyFill="1" applyBorder="1" applyProtection="1">
      <protection locked="0"/>
    </xf>
    <xf numFmtId="3" fontId="22" fillId="24" borderId="55" xfId="44" applyNumberFormat="1" applyFont="1" applyFill="1" applyBorder="1"/>
    <xf numFmtId="3" fontId="22" fillId="24" borderId="55" xfId="44" applyNumberFormat="1" applyFont="1" applyFill="1" applyBorder="1" applyProtection="1">
      <protection locked="0"/>
    </xf>
    <xf numFmtId="3" fontId="22" fillId="24" borderId="56" xfId="44" applyNumberFormat="1" applyFont="1" applyFill="1" applyBorder="1"/>
    <xf numFmtId="3" fontId="22" fillId="24" borderId="56" xfId="44" applyNumberFormat="1" applyFont="1" applyFill="1" applyBorder="1" applyProtection="1">
      <protection locked="0"/>
    </xf>
    <xf numFmtId="3" fontId="22" fillId="24" borderId="36" xfId="44" applyNumberFormat="1" applyFont="1" applyFill="1" applyBorder="1"/>
    <xf numFmtId="0" fontId="22" fillId="24" borderId="57" xfId="44" applyFont="1" applyFill="1" applyBorder="1" applyAlignment="1">
      <alignment horizontal="center"/>
    </xf>
    <xf numFmtId="0" fontId="44" fillId="0" borderId="0" xfId="900" applyFont="1" applyAlignment="1">
      <alignment vertical="center"/>
    </xf>
    <xf numFmtId="0" fontId="67" fillId="0" borderId="0" xfId="900" applyAlignment="1">
      <alignment vertical="center"/>
    </xf>
    <xf numFmtId="0" fontId="67" fillId="0" borderId="0" xfId="900"/>
    <xf numFmtId="0" fontId="43" fillId="0" borderId="0" xfId="900" applyFont="1" applyAlignment="1">
      <alignment vertical="center"/>
    </xf>
    <xf numFmtId="0" fontId="67" fillId="0" borderId="0" xfId="900" applyAlignment="1">
      <alignment horizontal="right" vertical="center"/>
    </xf>
    <xf numFmtId="0" fontId="22" fillId="24" borderId="5" xfId="901" applyFont="1" applyFill="1" applyBorder="1"/>
    <xf numFmtId="0" fontId="22" fillId="24" borderId="0" xfId="901" applyFont="1" applyFill="1"/>
    <xf numFmtId="0" fontId="22" fillId="24" borderId="1" xfId="901" applyFont="1" applyFill="1" applyBorder="1" applyAlignment="1">
      <alignment horizontal="center"/>
    </xf>
    <xf numFmtId="0" fontId="22" fillId="24" borderId="59" xfId="901" applyFont="1" applyFill="1" applyBorder="1" applyAlignment="1">
      <alignment horizontal="center" shrinkToFit="1"/>
    </xf>
    <xf numFmtId="0" fontId="22" fillId="24" borderId="19" xfId="901" applyFont="1" applyFill="1" applyBorder="1" applyAlignment="1">
      <alignment horizontal="center"/>
    </xf>
    <xf numFmtId="0" fontId="22" fillId="24" borderId="60" xfId="901" applyFont="1" applyFill="1" applyBorder="1" applyAlignment="1">
      <alignment horizontal="center"/>
    </xf>
    <xf numFmtId="0" fontId="22" fillId="24" borderId="61" xfId="901" applyFont="1" applyFill="1" applyBorder="1" applyAlignment="1">
      <alignment horizontal="center"/>
    </xf>
    <xf numFmtId="0" fontId="22" fillId="24" borderId="2" xfId="901" applyFont="1" applyFill="1" applyBorder="1" applyAlignment="1">
      <alignment horizontal="center"/>
    </xf>
    <xf numFmtId="0" fontId="22" fillId="24" borderId="62" xfId="901" applyFont="1" applyFill="1" applyBorder="1" applyAlignment="1">
      <alignment horizontal="center" shrinkToFit="1"/>
    </xf>
    <xf numFmtId="0" fontId="22" fillId="24" borderId="62" xfId="901" applyFont="1" applyFill="1" applyBorder="1" applyAlignment="1">
      <alignment horizontal="center"/>
    </xf>
    <xf numFmtId="0" fontId="22" fillId="24" borderId="23" xfId="901" applyFont="1" applyFill="1" applyBorder="1" applyAlignment="1">
      <alignment horizontal="center"/>
    </xf>
    <xf numFmtId="0" fontId="22" fillId="24" borderId="28" xfId="901" applyFont="1" applyFill="1" applyBorder="1"/>
    <xf numFmtId="0" fontId="22" fillId="24" borderId="25" xfId="901" applyFont="1" applyFill="1" applyBorder="1"/>
    <xf numFmtId="3" fontId="22" fillId="24" borderId="26" xfId="901" applyNumberFormat="1" applyFont="1" applyFill="1" applyBorder="1"/>
    <xf numFmtId="3" fontId="22" fillId="24" borderId="27" xfId="901" applyNumberFormat="1" applyFont="1" applyFill="1" applyBorder="1" applyProtection="1">
      <protection locked="0"/>
    </xf>
    <xf numFmtId="0" fontId="22" fillId="24" borderId="0" xfId="901" applyFont="1" applyFill="1" applyAlignment="1">
      <alignment horizontal="center"/>
    </xf>
    <xf numFmtId="0" fontId="22" fillId="24" borderId="29" xfId="901" applyFont="1" applyFill="1" applyBorder="1"/>
    <xf numFmtId="3" fontId="22" fillId="24" borderId="30" xfId="901" applyNumberFormat="1" applyFont="1" applyFill="1" applyBorder="1"/>
    <xf numFmtId="0" fontId="22" fillId="24" borderId="30" xfId="901" applyFont="1" applyFill="1" applyBorder="1"/>
    <xf numFmtId="0" fontId="22" fillId="24" borderId="27" xfId="901" applyFont="1" applyFill="1" applyBorder="1"/>
    <xf numFmtId="3" fontId="22" fillId="0" borderId="27" xfId="901" applyNumberFormat="1" applyFont="1" applyBorder="1"/>
    <xf numFmtId="0" fontId="22" fillId="24" borderId="3" xfId="901" applyFont="1" applyFill="1" applyBorder="1"/>
    <xf numFmtId="3" fontId="22" fillId="24" borderId="31" xfId="901" applyNumberFormat="1" applyFont="1" applyFill="1" applyBorder="1"/>
    <xf numFmtId="3" fontId="22" fillId="24" borderId="32" xfId="901" applyNumberFormat="1" applyFont="1" applyFill="1" applyBorder="1" applyProtection="1">
      <protection locked="0"/>
    </xf>
    <xf numFmtId="0" fontId="22" fillId="24" borderId="31" xfId="901" applyFont="1" applyFill="1" applyBorder="1" applyAlignment="1">
      <alignment horizontal="center"/>
    </xf>
    <xf numFmtId="0" fontId="22" fillId="24" borderId="32" xfId="901" applyFont="1" applyFill="1" applyBorder="1" applyAlignment="1">
      <alignment horizontal="center"/>
    </xf>
    <xf numFmtId="3" fontId="22" fillId="24" borderId="6" xfId="901" applyNumberFormat="1" applyFont="1" applyFill="1" applyBorder="1"/>
    <xf numFmtId="0" fontId="22" fillId="24" borderId="33" xfId="901" applyFont="1" applyFill="1" applyBorder="1" applyAlignment="1">
      <alignment horizontal="center"/>
    </xf>
    <xf numFmtId="0" fontId="22" fillId="0" borderId="26" xfId="901" applyFont="1" applyBorder="1"/>
    <xf numFmtId="0" fontId="22" fillId="0" borderId="27" xfId="901" applyFont="1" applyBorder="1"/>
    <xf numFmtId="0" fontId="22" fillId="24" borderId="31" xfId="901" applyFont="1" applyFill="1" applyBorder="1"/>
    <xf numFmtId="0" fontId="22" fillId="24" borderId="32" xfId="901" applyFont="1" applyFill="1" applyBorder="1"/>
    <xf numFmtId="3" fontId="22" fillId="0" borderId="32" xfId="901" applyNumberFormat="1" applyFont="1" applyBorder="1"/>
    <xf numFmtId="0" fontId="22" fillId="24" borderId="29" xfId="901" applyFont="1" applyFill="1" applyBorder="1" applyAlignment="1">
      <alignment shrinkToFit="1"/>
    </xf>
    <xf numFmtId="0" fontId="22" fillId="24" borderId="29" xfId="901" applyFont="1" applyFill="1" applyBorder="1" applyAlignment="1">
      <alignment horizontal="center"/>
    </xf>
    <xf numFmtId="3" fontId="22" fillId="24" borderId="34" xfId="901" applyNumberFormat="1" applyFont="1" applyFill="1" applyBorder="1"/>
    <xf numFmtId="0" fontId="22" fillId="24" borderId="24" xfId="901" applyFont="1" applyFill="1" applyBorder="1"/>
    <xf numFmtId="3" fontId="22" fillId="0" borderId="30" xfId="901" applyNumberFormat="1" applyFont="1" applyBorder="1"/>
    <xf numFmtId="3" fontId="22" fillId="0" borderId="31" xfId="901" applyNumberFormat="1" applyFont="1" applyBorder="1"/>
    <xf numFmtId="0" fontId="22" fillId="0" borderId="29" xfId="901" applyFont="1" applyBorder="1"/>
    <xf numFmtId="0" fontId="22" fillId="24" borderId="26" xfId="901" applyFont="1" applyFill="1" applyBorder="1"/>
    <xf numFmtId="0" fontId="22" fillId="24" borderId="6" xfId="901" applyFont="1" applyFill="1" applyBorder="1" applyAlignment="1">
      <alignment horizontal="center"/>
    </xf>
    <xf numFmtId="0" fontId="46" fillId="0" borderId="28" xfId="901" applyFont="1" applyBorder="1"/>
    <xf numFmtId="3" fontId="22" fillId="24" borderId="32" xfId="901" applyNumberFormat="1" applyFont="1" applyFill="1" applyBorder="1"/>
    <xf numFmtId="3" fontId="22" fillId="24" borderId="48" xfId="901" applyNumberFormat="1" applyFont="1" applyFill="1" applyBorder="1"/>
    <xf numFmtId="0" fontId="63" fillId="0" borderId="32" xfId="901" applyFont="1" applyBorder="1"/>
    <xf numFmtId="0" fontId="46" fillId="0" borderId="3" xfId="901" applyFont="1" applyBorder="1"/>
    <xf numFmtId="0" fontId="22" fillId="24" borderId="33" xfId="901" applyFont="1" applyFill="1" applyBorder="1"/>
    <xf numFmtId="0" fontId="22" fillId="24" borderId="19" xfId="901" applyFont="1" applyFill="1" applyBorder="1"/>
    <xf numFmtId="3" fontId="22" fillId="24" borderId="35" xfId="901" applyNumberFormat="1" applyFont="1" applyFill="1" applyBorder="1"/>
    <xf numFmtId="0" fontId="22" fillId="24" borderId="7" xfId="901" applyFont="1" applyFill="1" applyBorder="1"/>
    <xf numFmtId="0" fontId="22" fillId="24" borderId="36" xfId="901" applyFont="1" applyFill="1" applyBorder="1"/>
    <xf numFmtId="0" fontId="22" fillId="24" borderId="37" xfId="901" applyFont="1" applyFill="1" applyBorder="1"/>
    <xf numFmtId="3" fontId="22" fillId="24" borderId="51" xfId="901" applyNumberFormat="1" applyFont="1" applyFill="1" applyBorder="1"/>
    <xf numFmtId="3" fontId="22" fillId="24" borderId="6" xfId="901" applyNumberFormat="1" applyFont="1" applyFill="1" applyBorder="1" applyProtection="1">
      <protection locked="0"/>
    </xf>
    <xf numFmtId="3" fontId="22" fillId="0" borderId="51" xfId="901" applyNumberFormat="1" applyFont="1" applyBorder="1"/>
    <xf numFmtId="0" fontId="22" fillId="24" borderId="38" xfId="901" applyFont="1" applyFill="1" applyBorder="1" applyAlignment="1">
      <alignment horizontal="center"/>
    </xf>
    <xf numFmtId="0" fontId="22" fillId="24" borderId="34" xfId="901" applyFont="1" applyFill="1" applyBorder="1" applyAlignment="1">
      <alignment horizontal="center"/>
    </xf>
    <xf numFmtId="3" fontId="22" fillId="24" borderId="5" xfId="901" applyNumberFormat="1" applyFont="1" applyFill="1" applyBorder="1"/>
    <xf numFmtId="0" fontId="68" fillId="0" borderId="0" xfId="901" applyFont="1"/>
    <xf numFmtId="0" fontId="45" fillId="0" borderId="0" xfId="901" applyFont="1"/>
    <xf numFmtId="0" fontId="46" fillId="0" borderId="0" xfId="901" applyFont="1"/>
    <xf numFmtId="0" fontId="22" fillId="24" borderId="18" xfId="901" applyFont="1" applyFill="1" applyBorder="1" applyAlignment="1">
      <alignment horizontal="center" shrinkToFit="1"/>
    </xf>
    <xf numFmtId="3" fontId="22" fillId="24" borderId="35" xfId="901" applyNumberFormat="1" applyFont="1" applyFill="1" applyBorder="1" applyProtection="1">
      <protection locked="0"/>
    </xf>
    <xf numFmtId="3" fontId="22" fillId="24" borderId="30" xfId="901" applyNumberFormat="1" applyFont="1" applyFill="1" applyBorder="1" applyProtection="1">
      <protection locked="0"/>
    </xf>
    <xf numFmtId="3" fontId="22" fillId="24" borderId="54" xfId="901" applyNumberFormat="1" applyFont="1" applyFill="1" applyBorder="1"/>
    <xf numFmtId="3" fontId="22" fillId="24" borderId="54" xfId="901" applyNumberFormat="1" applyFont="1" applyFill="1" applyBorder="1" applyProtection="1">
      <protection locked="0"/>
    </xf>
    <xf numFmtId="3" fontId="22" fillId="24" borderId="31" xfId="901" applyNumberFormat="1" applyFont="1" applyFill="1" applyBorder="1" applyProtection="1">
      <protection locked="0"/>
    </xf>
    <xf numFmtId="3" fontId="22" fillId="24" borderId="55" xfId="901" applyNumberFormat="1" applyFont="1" applyFill="1" applyBorder="1"/>
    <xf numFmtId="3" fontId="22" fillId="24" borderId="55" xfId="901" applyNumberFormat="1" applyFont="1" applyFill="1" applyBorder="1" applyProtection="1">
      <protection locked="0"/>
    </xf>
    <xf numFmtId="3" fontId="22" fillId="24" borderId="36" xfId="901" applyNumberFormat="1" applyFont="1" applyFill="1" applyBorder="1"/>
    <xf numFmtId="3" fontId="22" fillId="0" borderId="6" xfId="901" applyNumberFormat="1" applyFont="1" applyBorder="1"/>
    <xf numFmtId="3" fontId="22" fillId="24" borderId="52" xfId="901" applyNumberFormat="1" applyFont="1" applyFill="1" applyBorder="1" applyProtection="1">
      <protection locked="0"/>
    </xf>
    <xf numFmtId="3" fontId="22" fillId="24" borderId="53" xfId="901" applyNumberFormat="1" applyFont="1" applyFill="1" applyBorder="1" applyProtection="1">
      <protection locked="0"/>
    </xf>
    <xf numFmtId="3" fontId="22" fillId="24" borderId="56" xfId="901" applyNumberFormat="1" applyFont="1" applyFill="1" applyBorder="1"/>
    <xf numFmtId="3" fontId="22" fillId="24" borderId="56" xfId="901" applyNumberFormat="1" applyFont="1" applyFill="1" applyBorder="1" applyProtection="1">
      <protection locked="0"/>
    </xf>
    <xf numFmtId="0" fontId="3" fillId="0" borderId="0" xfId="899">
      <alignment vertical="center"/>
    </xf>
    <xf numFmtId="3" fontId="3" fillId="0" borderId="0" xfId="899" applyNumberFormat="1">
      <alignment vertical="center"/>
    </xf>
    <xf numFmtId="3" fontId="2" fillId="0" borderId="0" xfId="899" applyNumberFormat="1" applyFont="1">
      <alignment vertical="center"/>
    </xf>
    <xf numFmtId="0" fontId="2" fillId="0" borderId="0" xfId="899" applyFont="1">
      <alignment vertical="center"/>
    </xf>
    <xf numFmtId="0" fontId="1" fillId="0" borderId="0" xfId="899" applyFont="1">
      <alignment vertical="center"/>
    </xf>
    <xf numFmtId="3" fontId="3" fillId="56" borderId="0" xfId="899" applyNumberFormat="1" applyFill="1" applyAlignment="1">
      <alignment horizontal="right" vertical="center"/>
    </xf>
    <xf numFmtId="3" fontId="2" fillId="56" borderId="0" xfId="899" applyNumberFormat="1" applyFont="1" applyFill="1" applyAlignment="1">
      <alignment horizontal="right" vertical="center"/>
    </xf>
    <xf numFmtId="3" fontId="3" fillId="56" borderId="0" xfId="899" applyNumberFormat="1" applyFill="1">
      <alignment vertical="center"/>
    </xf>
    <xf numFmtId="0" fontId="0" fillId="0" borderId="0" xfId="0" applyAlignment="1">
      <alignment horizontal="center" vertical="center"/>
    </xf>
    <xf numFmtId="0" fontId="0" fillId="0" borderId="63" xfId="0" applyBorder="1" applyAlignment="1">
      <alignment horizontal="center" vertical="center" shrinkToFit="1"/>
    </xf>
    <xf numFmtId="57" fontId="0" fillId="0" borderId="63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57" fontId="0" fillId="0" borderId="0" xfId="0" applyNumberFormat="1" applyAlignment="1">
      <alignment horizontal="center" vertical="center"/>
    </xf>
    <xf numFmtId="0" fontId="0" fillId="0" borderId="58" xfId="0" applyBorder="1" applyAlignment="1">
      <alignment horizontal="center" vertical="center" shrinkToFit="1"/>
    </xf>
    <xf numFmtId="0" fontId="22" fillId="24" borderId="64" xfId="901" applyFont="1" applyFill="1" applyBorder="1" applyAlignment="1">
      <alignment horizontal="center"/>
    </xf>
    <xf numFmtId="0" fontId="22" fillId="24" borderId="65" xfId="901" applyFont="1" applyFill="1" applyBorder="1" applyAlignment="1">
      <alignment horizontal="center"/>
    </xf>
    <xf numFmtId="0" fontId="22" fillId="24" borderId="66" xfId="901" applyFont="1" applyFill="1" applyBorder="1" applyAlignment="1">
      <alignment horizontal="center" shrinkToFit="1"/>
    </xf>
    <xf numFmtId="0" fontId="22" fillId="24" borderId="66" xfId="901" applyFont="1" applyFill="1" applyBorder="1" applyAlignment="1">
      <alignment horizontal="center"/>
    </xf>
    <xf numFmtId="3" fontId="67" fillId="0" borderId="0" xfId="900" applyNumberFormat="1"/>
    <xf numFmtId="0" fontId="67" fillId="0" borderId="58" xfId="900" applyBorder="1"/>
    <xf numFmtId="3" fontId="67" fillId="0" borderId="58" xfId="900" applyNumberFormat="1" applyBorder="1"/>
    <xf numFmtId="0" fontId="67" fillId="0" borderId="32" xfId="900" applyBorder="1"/>
    <xf numFmtId="3" fontId="45" fillId="0" borderId="0" xfId="901" applyNumberFormat="1" applyFont="1"/>
    <xf numFmtId="0" fontId="22" fillId="24" borderId="5" xfId="901" applyFont="1" applyFill="1" applyBorder="1"/>
    <xf numFmtId="0" fontId="22" fillId="24" borderId="5" xfId="901" applyFont="1" applyFill="1" applyBorder="1" applyAlignment="1">
      <alignment horizontal="right"/>
    </xf>
    <xf numFmtId="176" fontId="22" fillId="24" borderId="58" xfId="901" applyNumberFormat="1" applyFont="1" applyFill="1" applyBorder="1" applyProtection="1">
      <protection locked="0"/>
    </xf>
    <xf numFmtId="176" fontId="22" fillId="0" borderId="58" xfId="1" applyNumberFormat="1" applyBorder="1" applyAlignment="1"/>
    <xf numFmtId="0" fontId="22" fillId="0" borderId="58" xfId="1" applyBorder="1" applyAlignment="1"/>
    <xf numFmtId="0" fontId="1" fillId="0" borderId="0" xfId="899" applyFont="1">
      <alignment vertical="center"/>
    </xf>
    <xf numFmtId="0" fontId="0" fillId="0" borderId="0" xfId="0" applyAlignment="1">
      <alignment vertical="center"/>
    </xf>
    <xf numFmtId="176" fontId="69" fillId="0" borderId="0" xfId="899" applyNumberFormat="1" applyFont="1">
      <alignment vertical="center"/>
    </xf>
    <xf numFmtId="177" fontId="43" fillId="0" borderId="0" xfId="0" applyNumberFormat="1" applyFont="1" applyAlignment="1">
      <alignment vertical="center"/>
    </xf>
    <xf numFmtId="0" fontId="22" fillId="24" borderId="5" xfId="44" applyFont="1" applyFill="1" applyBorder="1"/>
    <xf numFmtId="0" fontId="22" fillId="24" borderId="5" xfId="44" applyFont="1" applyFill="1" applyBorder="1" applyAlignment="1">
      <alignment horizontal="right"/>
    </xf>
    <xf numFmtId="0" fontId="46" fillId="0" borderId="0" xfId="44" applyFont="1"/>
    <xf numFmtId="0" fontId="45" fillId="0" borderId="5" xfId="44" applyFont="1" applyBorder="1"/>
    <xf numFmtId="0" fontId="22" fillId="24" borderId="0" xfId="44" applyFont="1" applyFill="1" applyAlignment="1">
      <alignment horizontal="right"/>
    </xf>
    <xf numFmtId="0" fontId="45" fillId="0" borderId="0" xfId="44" applyFont="1" applyAlignment="1">
      <alignment horizontal="right"/>
    </xf>
    <xf numFmtId="0" fontId="45" fillId="0" borderId="0" xfId="44" applyFont="1"/>
    <xf numFmtId="0" fontId="40" fillId="0" borderId="5" xfId="34" applyFont="1" applyBorder="1" applyAlignment="1">
      <alignment horizontal="right"/>
    </xf>
    <xf numFmtId="0" fontId="63" fillId="0" borderId="5" xfId="34" applyFont="1" applyBorder="1" applyAlignment="1">
      <alignment horizontal="right"/>
    </xf>
    <xf numFmtId="0" fontId="40" fillId="24" borderId="5" xfId="34" applyFont="1" applyFill="1" applyBorder="1" applyAlignment="1">
      <alignment horizontal="right"/>
    </xf>
    <xf numFmtId="0" fontId="63" fillId="0" borderId="0" xfId="44" applyFont="1"/>
    <xf numFmtId="0" fontId="20" fillId="0" borderId="0" xfId="44"/>
    <xf numFmtId="0" fontId="40" fillId="24" borderId="5" xfId="34" applyFont="1" applyFill="1" applyBorder="1"/>
    <xf numFmtId="0" fontId="20" fillId="0" borderId="5" xfId="34" applyFont="1" applyBorder="1"/>
    <xf numFmtId="0" fontId="40" fillId="24" borderId="0" xfId="34" applyFont="1" applyFill="1" applyAlignment="1">
      <alignment horizontal="right"/>
    </xf>
    <xf numFmtId="0" fontId="20" fillId="0" borderId="0" xfId="34" applyFont="1" applyAlignment="1">
      <alignment horizontal="right"/>
    </xf>
    <xf numFmtId="0" fontId="63" fillId="0" borderId="0" xfId="34" applyFont="1"/>
    <xf numFmtId="0" fontId="20" fillId="0" borderId="0" xfId="34" applyFont="1"/>
    <xf numFmtId="0" fontId="40" fillId="24" borderId="5" xfId="44" applyFont="1" applyFill="1" applyBorder="1"/>
    <xf numFmtId="0" fontId="20" fillId="0" borderId="5" xfId="44" applyBorder="1"/>
    <xf numFmtId="0" fontId="40" fillId="24" borderId="0" xfId="44" applyFont="1" applyFill="1" applyAlignment="1">
      <alignment horizontal="right"/>
    </xf>
    <xf numFmtId="0" fontId="20" fillId="0" borderId="0" xfId="44" applyAlignment="1">
      <alignment horizontal="right"/>
    </xf>
    <xf numFmtId="0" fontId="46" fillId="0" borderId="0" xfId="34" applyFont="1"/>
    <xf numFmtId="0" fontId="45" fillId="0" borderId="0" xfId="34" applyFont="1"/>
    <xf numFmtId="0" fontId="22" fillId="24" borderId="5" xfId="34" applyFont="1" applyFill="1" applyBorder="1"/>
    <xf numFmtId="0" fontId="45" fillId="0" borderId="5" xfId="34" applyFont="1" applyBorder="1"/>
    <xf numFmtId="0" fontId="22" fillId="24" borderId="0" xfId="34" applyFont="1" applyFill="1" applyAlignment="1">
      <alignment horizontal="right"/>
    </xf>
    <xf numFmtId="0" fontId="45" fillId="0" borderId="0" xfId="34" applyFont="1" applyAlignment="1">
      <alignment horizontal="right"/>
    </xf>
    <xf numFmtId="0" fontId="40" fillId="24" borderId="5" xfId="44" applyFont="1" applyFill="1" applyBorder="1" applyAlignment="1">
      <alignment vertical="center"/>
    </xf>
    <xf numFmtId="0" fontId="20" fillId="0" borderId="5" xfId="44" applyBorder="1" applyAlignment="1">
      <alignment vertical="center"/>
    </xf>
    <xf numFmtId="0" fontId="22" fillId="24" borderId="0" xfId="44" applyFont="1" applyFill="1" applyAlignment="1">
      <alignment horizontal="right" vertical="center"/>
    </xf>
    <xf numFmtId="0" fontId="45" fillId="0" borderId="0" xfId="44" applyFont="1" applyAlignment="1">
      <alignment horizontal="right" vertical="center"/>
    </xf>
  </cellXfs>
  <cellStyles count="902">
    <cellStyle name="20% - アクセント 1 10" xfId="705" xr:uid="{00000000-0005-0000-0000-000000000000}"/>
    <cellStyle name="20% - アクセント 1 10 2" xfId="859" xr:uid="{00000000-0005-0000-0000-000001000000}"/>
    <cellStyle name="20% - アクセント 1 11" xfId="719" xr:uid="{00000000-0005-0000-0000-000002000000}"/>
    <cellStyle name="20% - アクセント 1 11 2" xfId="873" xr:uid="{00000000-0005-0000-0000-000003000000}"/>
    <cellStyle name="20% - アクセント 1 12" xfId="733" xr:uid="{00000000-0005-0000-0000-000004000000}"/>
    <cellStyle name="20% - アクセント 1 12 2" xfId="887" xr:uid="{00000000-0005-0000-0000-000005000000}"/>
    <cellStyle name="20% - アクセント 1 2" xfId="2" xr:uid="{00000000-0005-0000-0000-000006000000}"/>
    <cellStyle name="20% - アクセント 1 2 10" xfId="243" xr:uid="{00000000-0005-0000-0000-000007000000}"/>
    <cellStyle name="20% - アクセント 1 2 11" xfId="299" xr:uid="{00000000-0005-0000-0000-000008000000}"/>
    <cellStyle name="20% - アクセント 1 2 12" xfId="355" xr:uid="{00000000-0005-0000-0000-000009000000}"/>
    <cellStyle name="20% - アクセント 1 2 13" xfId="425" xr:uid="{00000000-0005-0000-0000-00000A000000}"/>
    <cellStyle name="20% - アクセント 1 2 14" xfId="495" xr:uid="{00000000-0005-0000-0000-00000B000000}"/>
    <cellStyle name="20% - アクセント 1 2 15" xfId="593" xr:uid="{00000000-0005-0000-0000-00000C000000}"/>
    <cellStyle name="20% - アクセント 1 2 16" xfId="747" xr:uid="{00000000-0005-0000-0000-00000D000000}"/>
    <cellStyle name="20% - アクセント 1 2 2" xfId="64" xr:uid="{00000000-0005-0000-0000-00000E000000}"/>
    <cellStyle name="20% - アクセント 1 2 3" xfId="89" xr:uid="{00000000-0005-0000-0000-00000F000000}"/>
    <cellStyle name="20% - アクセント 1 2 4" xfId="103" xr:uid="{00000000-0005-0000-0000-000010000000}"/>
    <cellStyle name="20% - アクセント 1 2 5" xfId="117" xr:uid="{00000000-0005-0000-0000-000011000000}"/>
    <cellStyle name="20% - アクセント 1 2 6" xfId="131" xr:uid="{00000000-0005-0000-0000-000012000000}"/>
    <cellStyle name="20% - アクセント 1 2 7" xfId="145" xr:uid="{00000000-0005-0000-0000-000013000000}"/>
    <cellStyle name="20% - アクセント 1 2 8" xfId="173" xr:uid="{00000000-0005-0000-0000-000014000000}"/>
    <cellStyle name="20% - アクセント 1 2 9" xfId="201" xr:uid="{00000000-0005-0000-0000-000015000000}"/>
    <cellStyle name="20% - アクセント 1 3" xfId="159" xr:uid="{00000000-0005-0000-0000-000016000000}"/>
    <cellStyle name="20% - アクセント 1 3 10" xfId="761" xr:uid="{00000000-0005-0000-0000-000017000000}"/>
    <cellStyle name="20% - アクセント 1 3 2" xfId="187" xr:uid="{00000000-0005-0000-0000-000018000000}"/>
    <cellStyle name="20% - アクセント 1 3 3" xfId="215" xr:uid="{00000000-0005-0000-0000-000019000000}"/>
    <cellStyle name="20% - アクセント 1 3 4" xfId="257" xr:uid="{00000000-0005-0000-0000-00001A000000}"/>
    <cellStyle name="20% - アクセント 1 3 5" xfId="313" xr:uid="{00000000-0005-0000-0000-00001B000000}"/>
    <cellStyle name="20% - アクセント 1 3 6" xfId="369" xr:uid="{00000000-0005-0000-0000-00001C000000}"/>
    <cellStyle name="20% - アクセント 1 3 7" xfId="439" xr:uid="{00000000-0005-0000-0000-00001D000000}"/>
    <cellStyle name="20% - アクセント 1 3 8" xfId="509" xr:uid="{00000000-0005-0000-0000-00001E000000}"/>
    <cellStyle name="20% - アクセント 1 3 9" xfId="607" xr:uid="{00000000-0005-0000-0000-00001F000000}"/>
    <cellStyle name="20% - アクセント 1 4" xfId="229" xr:uid="{00000000-0005-0000-0000-000020000000}"/>
    <cellStyle name="20% - アクセント 1 4 2" xfId="271" xr:uid="{00000000-0005-0000-0000-000021000000}"/>
    <cellStyle name="20% - アクセント 1 4 3" xfId="327" xr:uid="{00000000-0005-0000-0000-000022000000}"/>
    <cellStyle name="20% - アクセント 1 4 4" xfId="383" xr:uid="{00000000-0005-0000-0000-000023000000}"/>
    <cellStyle name="20% - アクセント 1 4 5" xfId="453" xr:uid="{00000000-0005-0000-0000-000024000000}"/>
    <cellStyle name="20% - アクセント 1 4 6" xfId="523" xr:uid="{00000000-0005-0000-0000-000025000000}"/>
    <cellStyle name="20% - アクセント 1 4 7" xfId="621" xr:uid="{00000000-0005-0000-0000-000026000000}"/>
    <cellStyle name="20% - アクセント 1 4 8" xfId="775" xr:uid="{00000000-0005-0000-0000-000027000000}"/>
    <cellStyle name="20% - アクセント 1 5" xfId="285" xr:uid="{00000000-0005-0000-0000-000028000000}"/>
    <cellStyle name="20% - アクセント 1 5 2" xfId="341" xr:uid="{00000000-0005-0000-0000-000029000000}"/>
    <cellStyle name="20% - アクセント 1 5 3" xfId="397" xr:uid="{00000000-0005-0000-0000-00002A000000}"/>
    <cellStyle name="20% - アクセント 1 5 4" xfId="467" xr:uid="{00000000-0005-0000-0000-00002B000000}"/>
    <cellStyle name="20% - アクセント 1 5 5" xfId="537" xr:uid="{00000000-0005-0000-0000-00002C000000}"/>
    <cellStyle name="20% - アクセント 1 5 6" xfId="635" xr:uid="{00000000-0005-0000-0000-00002D000000}"/>
    <cellStyle name="20% - アクセント 1 5 7" xfId="789" xr:uid="{00000000-0005-0000-0000-00002E000000}"/>
    <cellStyle name="20% - アクセント 1 6" xfId="411" xr:uid="{00000000-0005-0000-0000-00002F000000}"/>
    <cellStyle name="20% - アクセント 1 6 2" xfId="481" xr:uid="{00000000-0005-0000-0000-000030000000}"/>
    <cellStyle name="20% - アクセント 1 6 3" xfId="551" xr:uid="{00000000-0005-0000-0000-000031000000}"/>
    <cellStyle name="20% - アクセント 1 6 4" xfId="649" xr:uid="{00000000-0005-0000-0000-000032000000}"/>
    <cellStyle name="20% - アクセント 1 6 5" xfId="803" xr:uid="{00000000-0005-0000-0000-000033000000}"/>
    <cellStyle name="20% - アクセント 1 7" xfId="565" xr:uid="{00000000-0005-0000-0000-000034000000}"/>
    <cellStyle name="20% - アクセント 1 7 2" xfId="663" xr:uid="{00000000-0005-0000-0000-000035000000}"/>
    <cellStyle name="20% - アクセント 1 7 3" xfId="817" xr:uid="{00000000-0005-0000-0000-000036000000}"/>
    <cellStyle name="20% - アクセント 1 8" xfId="579" xr:uid="{00000000-0005-0000-0000-000037000000}"/>
    <cellStyle name="20% - アクセント 1 8 2" xfId="677" xr:uid="{00000000-0005-0000-0000-000038000000}"/>
    <cellStyle name="20% - アクセント 1 8 3" xfId="831" xr:uid="{00000000-0005-0000-0000-000039000000}"/>
    <cellStyle name="20% - アクセント 1 9" xfId="691" xr:uid="{00000000-0005-0000-0000-00003A000000}"/>
    <cellStyle name="20% - アクセント 1 9 2" xfId="845" xr:uid="{00000000-0005-0000-0000-00003B000000}"/>
    <cellStyle name="20% - アクセント 2 10" xfId="707" xr:uid="{00000000-0005-0000-0000-00003C000000}"/>
    <cellStyle name="20% - アクセント 2 10 2" xfId="861" xr:uid="{00000000-0005-0000-0000-00003D000000}"/>
    <cellStyle name="20% - アクセント 2 11" xfId="721" xr:uid="{00000000-0005-0000-0000-00003E000000}"/>
    <cellStyle name="20% - アクセント 2 11 2" xfId="875" xr:uid="{00000000-0005-0000-0000-00003F000000}"/>
    <cellStyle name="20% - アクセント 2 12" xfId="735" xr:uid="{00000000-0005-0000-0000-000040000000}"/>
    <cellStyle name="20% - アクセント 2 12 2" xfId="889" xr:uid="{00000000-0005-0000-0000-000041000000}"/>
    <cellStyle name="20% - アクセント 2 2" xfId="3" xr:uid="{00000000-0005-0000-0000-000042000000}"/>
    <cellStyle name="20% - アクセント 2 2 10" xfId="245" xr:uid="{00000000-0005-0000-0000-000043000000}"/>
    <cellStyle name="20% - アクセント 2 2 11" xfId="301" xr:uid="{00000000-0005-0000-0000-000044000000}"/>
    <cellStyle name="20% - アクセント 2 2 12" xfId="357" xr:uid="{00000000-0005-0000-0000-000045000000}"/>
    <cellStyle name="20% - アクセント 2 2 13" xfId="427" xr:uid="{00000000-0005-0000-0000-000046000000}"/>
    <cellStyle name="20% - アクセント 2 2 14" xfId="497" xr:uid="{00000000-0005-0000-0000-000047000000}"/>
    <cellStyle name="20% - アクセント 2 2 15" xfId="595" xr:uid="{00000000-0005-0000-0000-000048000000}"/>
    <cellStyle name="20% - アクセント 2 2 16" xfId="749" xr:uid="{00000000-0005-0000-0000-000049000000}"/>
    <cellStyle name="20% - アクセント 2 2 2" xfId="68" xr:uid="{00000000-0005-0000-0000-00004A000000}"/>
    <cellStyle name="20% - アクセント 2 2 3" xfId="91" xr:uid="{00000000-0005-0000-0000-00004B000000}"/>
    <cellStyle name="20% - アクセント 2 2 4" xfId="105" xr:uid="{00000000-0005-0000-0000-00004C000000}"/>
    <cellStyle name="20% - アクセント 2 2 5" xfId="119" xr:uid="{00000000-0005-0000-0000-00004D000000}"/>
    <cellStyle name="20% - アクセント 2 2 6" xfId="133" xr:uid="{00000000-0005-0000-0000-00004E000000}"/>
    <cellStyle name="20% - アクセント 2 2 7" xfId="147" xr:uid="{00000000-0005-0000-0000-00004F000000}"/>
    <cellStyle name="20% - アクセント 2 2 8" xfId="175" xr:uid="{00000000-0005-0000-0000-000050000000}"/>
    <cellStyle name="20% - アクセント 2 2 9" xfId="203" xr:uid="{00000000-0005-0000-0000-000051000000}"/>
    <cellStyle name="20% - アクセント 2 3" xfId="161" xr:uid="{00000000-0005-0000-0000-000052000000}"/>
    <cellStyle name="20% - アクセント 2 3 10" xfId="763" xr:uid="{00000000-0005-0000-0000-000053000000}"/>
    <cellStyle name="20% - アクセント 2 3 2" xfId="189" xr:uid="{00000000-0005-0000-0000-000054000000}"/>
    <cellStyle name="20% - アクセント 2 3 3" xfId="217" xr:uid="{00000000-0005-0000-0000-000055000000}"/>
    <cellStyle name="20% - アクセント 2 3 4" xfId="259" xr:uid="{00000000-0005-0000-0000-000056000000}"/>
    <cellStyle name="20% - アクセント 2 3 5" xfId="315" xr:uid="{00000000-0005-0000-0000-000057000000}"/>
    <cellStyle name="20% - アクセント 2 3 6" xfId="371" xr:uid="{00000000-0005-0000-0000-000058000000}"/>
    <cellStyle name="20% - アクセント 2 3 7" xfId="441" xr:uid="{00000000-0005-0000-0000-000059000000}"/>
    <cellStyle name="20% - アクセント 2 3 8" xfId="511" xr:uid="{00000000-0005-0000-0000-00005A000000}"/>
    <cellStyle name="20% - アクセント 2 3 9" xfId="609" xr:uid="{00000000-0005-0000-0000-00005B000000}"/>
    <cellStyle name="20% - アクセント 2 4" xfId="231" xr:uid="{00000000-0005-0000-0000-00005C000000}"/>
    <cellStyle name="20% - アクセント 2 4 2" xfId="273" xr:uid="{00000000-0005-0000-0000-00005D000000}"/>
    <cellStyle name="20% - アクセント 2 4 3" xfId="329" xr:uid="{00000000-0005-0000-0000-00005E000000}"/>
    <cellStyle name="20% - アクセント 2 4 4" xfId="385" xr:uid="{00000000-0005-0000-0000-00005F000000}"/>
    <cellStyle name="20% - アクセント 2 4 5" xfId="455" xr:uid="{00000000-0005-0000-0000-000060000000}"/>
    <cellStyle name="20% - アクセント 2 4 6" xfId="525" xr:uid="{00000000-0005-0000-0000-000061000000}"/>
    <cellStyle name="20% - アクセント 2 4 7" xfId="623" xr:uid="{00000000-0005-0000-0000-000062000000}"/>
    <cellStyle name="20% - アクセント 2 4 8" xfId="777" xr:uid="{00000000-0005-0000-0000-000063000000}"/>
    <cellStyle name="20% - アクセント 2 5" xfId="287" xr:uid="{00000000-0005-0000-0000-000064000000}"/>
    <cellStyle name="20% - アクセント 2 5 2" xfId="343" xr:uid="{00000000-0005-0000-0000-000065000000}"/>
    <cellStyle name="20% - アクセント 2 5 3" xfId="399" xr:uid="{00000000-0005-0000-0000-000066000000}"/>
    <cellStyle name="20% - アクセント 2 5 4" xfId="469" xr:uid="{00000000-0005-0000-0000-000067000000}"/>
    <cellStyle name="20% - アクセント 2 5 5" xfId="539" xr:uid="{00000000-0005-0000-0000-000068000000}"/>
    <cellStyle name="20% - アクセント 2 5 6" xfId="637" xr:uid="{00000000-0005-0000-0000-000069000000}"/>
    <cellStyle name="20% - アクセント 2 5 7" xfId="791" xr:uid="{00000000-0005-0000-0000-00006A000000}"/>
    <cellStyle name="20% - アクセント 2 6" xfId="413" xr:uid="{00000000-0005-0000-0000-00006B000000}"/>
    <cellStyle name="20% - アクセント 2 6 2" xfId="483" xr:uid="{00000000-0005-0000-0000-00006C000000}"/>
    <cellStyle name="20% - アクセント 2 6 3" xfId="553" xr:uid="{00000000-0005-0000-0000-00006D000000}"/>
    <cellStyle name="20% - アクセント 2 6 4" xfId="651" xr:uid="{00000000-0005-0000-0000-00006E000000}"/>
    <cellStyle name="20% - アクセント 2 6 5" xfId="805" xr:uid="{00000000-0005-0000-0000-00006F000000}"/>
    <cellStyle name="20% - アクセント 2 7" xfId="567" xr:uid="{00000000-0005-0000-0000-000070000000}"/>
    <cellStyle name="20% - アクセント 2 7 2" xfId="665" xr:uid="{00000000-0005-0000-0000-000071000000}"/>
    <cellStyle name="20% - アクセント 2 7 3" xfId="819" xr:uid="{00000000-0005-0000-0000-000072000000}"/>
    <cellStyle name="20% - アクセント 2 8" xfId="581" xr:uid="{00000000-0005-0000-0000-000073000000}"/>
    <cellStyle name="20% - アクセント 2 8 2" xfId="679" xr:uid="{00000000-0005-0000-0000-000074000000}"/>
    <cellStyle name="20% - アクセント 2 8 3" xfId="833" xr:uid="{00000000-0005-0000-0000-000075000000}"/>
    <cellStyle name="20% - アクセント 2 9" xfId="693" xr:uid="{00000000-0005-0000-0000-000076000000}"/>
    <cellStyle name="20% - アクセント 2 9 2" xfId="847" xr:uid="{00000000-0005-0000-0000-000077000000}"/>
    <cellStyle name="20% - アクセント 3 10" xfId="709" xr:uid="{00000000-0005-0000-0000-000078000000}"/>
    <cellStyle name="20% - アクセント 3 10 2" xfId="863" xr:uid="{00000000-0005-0000-0000-000079000000}"/>
    <cellStyle name="20% - アクセント 3 11" xfId="723" xr:uid="{00000000-0005-0000-0000-00007A000000}"/>
    <cellStyle name="20% - アクセント 3 11 2" xfId="877" xr:uid="{00000000-0005-0000-0000-00007B000000}"/>
    <cellStyle name="20% - アクセント 3 12" xfId="737" xr:uid="{00000000-0005-0000-0000-00007C000000}"/>
    <cellStyle name="20% - アクセント 3 12 2" xfId="891" xr:uid="{00000000-0005-0000-0000-00007D000000}"/>
    <cellStyle name="20% - アクセント 3 2" xfId="4" xr:uid="{00000000-0005-0000-0000-00007E000000}"/>
    <cellStyle name="20% - アクセント 3 2 10" xfId="247" xr:uid="{00000000-0005-0000-0000-00007F000000}"/>
    <cellStyle name="20% - アクセント 3 2 11" xfId="303" xr:uid="{00000000-0005-0000-0000-000080000000}"/>
    <cellStyle name="20% - アクセント 3 2 12" xfId="359" xr:uid="{00000000-0005-0000-0000-000081000000}"/>
    <cellStyle name="20% - アクセント 3 2 13" xfId="429" xr:uid="{00000000-0005-0000-0000-000082000000}"/>
    <cellStyle name="20% - アクセント 3 2 14" xfId="499" xr:uid="{00000000-0005-0000-0000-000083000000}"/>
    <cellStyle name="20% - アクセント 3 2 15" xfId="597" xr:uid="{00000000-0005-0000-0000-000084000000}"/>
    <cellStyle name="20% - アクセント 3 2 16" xfId="751" xr:uid="{00000000-0005-0000-0000-000085000000}"/>
    <cellStyle name="20% - アクセント 3 2 2" xfId="72" xr:uid="{00000000-0005-0000-0000-000086000000}"/>
    <cellStyle name="20% - アクセント 3 2 3" xfId="93" xr:uid="{00000000-0005-0000-0000-000087000000}"/>
    <cellStyle name="20% - アクセント 3 2 4" xfId="107" xr:uid="{00000000-0005-0000-0000-000088000000}"/>
    <cellStyle name="20% - アクセント 3 2 5" xfId="121" xr:uid="{00000000-0005-0000-0000-000089000000}"/>
    <cellStyle name="20% - アクセント 3 2 6" xfId="135" xr:uid="{00000000-0005-0000-0000-00008A000000}"/>
    <cellStyle name="20% - アクセント 3 2 7" xfId="149" xr:uid="{00000000-0005-0000-0000-00008B000000}"/>
    <cellStyle name="20% - アクセント 3 2 8" xfId="177" xr:uid="{00000000-0005-0000-0000-00008C000000}"/>
    <cellStyle name="20% - アクセント 3 2 9" xfId="205" xr:uid="{00000000-0005-0000-0000-00008D000000}"/>
    <cellStyle name="20% - アクセント 3 3" xfId="163" xr:uid="{00000000-0005-0000-0000-00008E000000}"/>
    <cellStyle name="20% - アクセント 3 3 10" xfId="765" xr:uid="{00000000-0005-0000-0000-00008F000000}"/>
    <cellStyle name="20% - アクセント 3 3 2" xfId="191" xr:uid="{00000000-0005-0000-0000-000090000000}"/>
    <cellStyle name="20% - アクセント 3 3 3" xfId="219" xr:uid="{00000000-0005-0000-0000-000091000000}"/>
    <cellStyle name="20% - アクセント 3 3 4" xfId="261" xr:uid="{00000000-0005-0000-0000-000092000000}"/>
    <cellStyle name="20% - アクセント 3 3 5" xfId="317" xr:uid="{00000000-0005-0000-0000-000093000000}"/>
    <cellStyle name="20% - アクセント 3 3 6" xfId="373" xr:uid="{00000000-0005-0000-0000-000094000000}"/>
    <cellStyle name="20% - アクセント 3 3 7" xfId="443" xr:uid="{00000000-0005-0000-0000-000095000000}"/>
    <cellStyle name="20% - アクセント 3 3 8" xfId="513" xr:uid="{00000000-0005-0000-0000-000096000000}"/>
    <cellStyle name="20% - アクセント 3 3 9" xfId="611" xr:uid="{00000000-0005-0000-0000-000097000000}"/>
    <cellStyle name="20% - アクセント 3 4" xfId="233" xr:uid="{00000000-0005-0000-0000-000098000000}"/>
    <cellStyle name="20% - アクセント 3 4 2" xfId="275" xr:uid="{00000000-0005-0000-0000-000099000000}"/>
    <cellStyle name="20% - アクセント 3 4 3" xfId="331" xr:uid="{00000000-0005-0000-0000-00009A000000}"/>
    <cellStyle name="20% - アクセント 3 4 4" xfId="387" xr:uid="{00000000-0005-0000-0000-00009B000000}"/>
    <cellStyle name="20% - アクセント 3 4 5" xfId="457" xr:uid="{00000000-0005-0000-0000-00009C000000}"/>
    <cellStyle name="20% - アクセント 3 4 6" xfId="527" xr:uid="{00000000-0005-0000-0000-00009D000000}"/>
    <cellStyle name="20% - アクセント 3 4 7" xfId="625" xr:uid="{00000000-0005-0000-0000-00009E000000}"/>
    <cellStyle name="20% - アクセント 3 4 8" xfId="779" xr:uid="{00000000-0005-0000-0000-00009F000000}"/>
    <cellStyle name="20% - アクセント 3 5" xfId="289" xr:uid="{00000000-0005-0000-0000-0000A0000000}"/>
    <cellStyle name="20% - アクセント 3 5 2" xfId="345" xr:uid="{00000000-0005-0000-0000-0000A1000000}"/>
    <cellStyle name="20% - アクセント 3 5 3" xfId="401" xr:uid="{00000000-0005-0000-0000-0000A2000000}"/>
    <cellStyle name="20% - アクセント 3 5 4" xfId="471" xr:uid="{00000000-0005-0000-0000-0000A3000000}"/>
    <cellStyle name="20% - アクセント 3 5 5" xfId="541" xr:uid="{00000000-0005-0000-0000-0000A4000000}"/>
    <cellStyle name="20% - アクセント 3 5 6" xfId="639" xr:uid="{00000000-0005-0000-0000-0000A5000000}"/>
    <cellStyle name="20% - アクセント 3 5 7" xfId="793" xr:uid="{00000000-0005-0000-0000-0000A6000000}"/>
    <cellStyle name="20% - アクセント 3 6" xfId="415" xr:uid="{00000000-0005-0000-0000-0000A7000000}"/>
    <cellStyle name="20% - アクセント 3 6 2" xfId="485" xr:uid="{00000000-0005-0000-0000-0000A8000000}"/>
    <cellStyle name="20% - アクセント 3 6 3" xfId="555" xr:uid="{00000000-0005-0000-0000-0000A9000000}"/>
    <cellStyle name="20% - アクセント 3 6 4" xfId="653" xr:uid="{00000000-0005-0000-0000-0000AA000000}"/>
    <cellStyle name="20% - アクセント 3 6 5" xfId="807" xr:uid="{00000000-0005-0000-0000-0000AB000000}"/>
    <cellStyle name="20% - アクセント 3 7" xfId="569" xr:uid="{00000000-0005-0000-0000-0000AC000000}"/>
    <cellStyle name="20% - アクセント 3 7 2" xfId="667" xr:uid="{00000000-0005-0000-0000-0000AD000000}"/>
    <cellStyle name="20% - アクセント 3 7 3" xfId="821" xr:uid="{00000000-0005-0000-0000-0000AE000000}"/>
    <cellStyle name="20% - アクセント 3 8" xfId="583" xr:uid="{00000000-0005-0000-0000-0000AF000000}"/>
    <cellStyle name="20% - アクセント 3 8 2" xfId="681" xr:uid="{00000000-0005-0000-0000-0000B0000000}"/>
    <cellStyle name="20% - アクセント 3 8 3" xfId="835" xr:uid="{00000000-0005-0000-0000-0000B1000000}"/>
    <cellStyle name="20% - アクセント 3 9" xfId="695" xr:uid="{00000000-0005-0000-0000-0000B2000000}"/>
    <cellStyle name="20% - アクセント 3 9 2" xfId="849" xr:uid="{00000000-0005-0000-0000-0000B3000000}"/>
    <cellStyle name="20% - アクセント 4 10" xfId="711" xr:uid="{00000000-0005-0000-0000-0000B4000000}"/>
    <cellStyle name="20% - アクセント 4 10 2" xfId="865" xr:uid="{00000000-0005-0000-0000-0000B5000000}"/>
    <cellStyle name="20% - アクセント 4 11" xfId="725" xr:uid="{00000000-0005-0000-0000-0000B6000000}"/>
    <cellStyle name="20% - アクセント 4 11 2" xfId="879" xr:uid="{00000000-0005-0000-0000-0000B7000000}"/>
    <cellStyle name="20% - アクセント 4 12" xfId="739" xr:uid="{00000000-0005-0000-0000-0000B8000000}"/>
    <cellStyle name="20% - アクセント 4 12 2" xfId="893" xr:uid="{00000000-0005-0000-0000-0000B9000000}"/>
    <cellStyle name="20% - アクセント 4 2" xfId="5" xr:uid="{00000000-0005-0000-0000-0000BA000000}"/>
    <cellStyle name="20% - アクセント 4 2 10" xfId="249" xr:uid="{00000000-0005-0000-0000-0000BB000000}"/>
    <cellStyle name="20% - アクセント 4 2 11" xfId="305" xr:uid="{00000000-0005-0000-0000-0000BC000000}"/>
    <cellStyle name="20% - アクセント 4 2 12" xfId="361" xr:uid="{00000000-0005-0000-0000-0000BD000000}"/>
    <cellStyle name="20% - アクセント 4 2 13" xfId="431" xr:uid="{00000000-0005-0000-0000-0000BE000000}"/>
    <cellStyle name="20% - アクセント 4 2 14" xfId="501" xr:uid="{00000000-0005-0000-0000-0000BF000000}"/>
    <cellStyle name="20% - アクセント 4 2 15" xfId="599" xr:uid="{00000000-0005-0000-0000-0000C0000000}"/>
    <cellStyle name="20% - アクセント 4 2 16" xfId="753" xr:uid="{00000000-0005-0000-0000-0000C1000000}"/>
    <cellStyle name="20% - アクセント 4 2 2" xfId="76" xr:uid="{00000000-0005-0000-0000-0000C2000000}"/>
    <cellStyle name="20% - アクセント 4 2 3" xfId="95" xr:uid="{00000000-0005-0000-0000-0000C3000000}"/>
    <cellStyle name="20% - アクセント 4 2 4" xfId="109" xr:uid="{00000000-0005-0000-0000-0000C4000000}"/>
    <cellStyle name="20% - アクセント 4 2 5" xfId="123" xr:uid="{00000000-0005-0000-0000-0000C5000000}"/>
    <cellStyle name="20% - アクセント 4 2 6" xfId="137" xr:uid="{00000000-0005-0000-0000-0000C6000000}"/>
    <cellStyle name="20% - アクセント 4 2 7" xfId="151" xr:uid="{00000000-0005-0000-0000-0000C7000000}"/>
    <cellStyle name="20% - アクセント 4 2 8" xfId="179" xr:uid="{00000000-0005-0000-0000-0000C8000000}"/>
    <cellStyle name="20% - アクセント 4 2 9" xfId="207" xr:uid="{00000000-0005-0000-0000-0000C9000000}"/>
    <cellStyle name="20% - アクセント 4 3" xfId="165" xr:uid="{00000000-0005-0000-0000-0000CA000000}"/>
    <cellStyle name="20% - アクセント 4 3 10" xfId="767" xr:uid="{00000000-0005-0000-0000-0000CB000000}"/>
    <cellStyle name="20% - アクセント 4 3 2" xfId="193" xr:uid="{00000000-0005-0000-0000-0000CC000000}"/>
    <cellStyle name="20% - アクセント 4 3 3" xfId="221" xr:uid="{00000000-0005-0000-0000-0000CD000000}"/>
    <cellStyle name="20% - アクセント 4 3 4" xfId="263" xr:uid="{00000000-0005-0000-0000-0000CE000000}"/>
    <cellStyle name="20% - アクセント 4 3 5" xfId="319" xr:uid="{00000000-0005-0000-0000-0000CF000000}"/>
    <cellStyle name="20% - アクセント 4 3 6" xfId="375" xr:uid="{00000000-0005-0000-0000-0000D0000000}"/>
    <cellStyle name="20% - アクセント 4 3 7" xfId="445" xr:uid="{00000000-0005-0000-0000-0000D1000000}"/>
    <cellStyle name="20% - アクセント 4 3 8" xfId="515" xr:uid="{00000000-0005-0000-0000-0000D2000000}"/>
    <cellStyle name="20% - アクセント 4 3 9" xfId="613" xr:uid="{00000000-0005-0000-0000-0000D3000000}"/>
    <cellStyle name="20% - アクセント 4 4" xfId="235" xr:uid="{00000000-0005-0000-0000-0000D4000000}"/>
    <cellStyle name="20% - アクセント 4 4 2" xfId="277" xr:uid="{00000000-0005-0000-0000-0000D5000000}"/>
    <cellStyle name="20% - アクセント 4 4 3" xfId="333" xr:uid="{00000000-0005-0000-0000-0000D6000000}"/>
    <cellStyle name="20% - アクセント 4 4 4" xfId="389" xr:uid="{00000000-0005-0000-0000-0000D7000000}"/>
    <cellStyle name="20% - アクセント 4 4 5" xfId="459" xr:uid="{00000000-0005-0000-0000-0000D8000000}"/>
    <cellStyle name="20% - アクセント 4 4 6" xfId="529" xr:uid="{00000000-0005-0000-0000-0000D9000000}"/>
    <cellStyle name="20% - アクセント 4 4 7" xfId="627" xr:uid="{00000000-0005-0000-0000-0000DA000000}"/>
    <cellStyle name="20% - アクセント 4 4 8" xfId="781" xr:uid="{00000000-0005-0000-0000-0000DB000000}"/>
    <cellStyle name="20% - アクセント 4 5" xfId="291" xr:uid="{00000000-0005-0000-0000-0000DC000000}"/>
    <cellStyle name="20% - アクセント 4 5 2" xfId="347" xr:uid="{00000000-0005-0000-0000-0000DD000000}"/>
    <cellStyle name="20% - アクセント 4 5 3" xfId="403" xr:uid="{00000000-0005-0000-0000-0000DE000000}"/>
    <cellStyle name="20% - アクセント 4 5 4" xfId="473" xr:uid="{00000000-0005-0000-0000-0000DF000000}"/>
    <cellStyle name="20% - アクセント 4 5 5" xfId="543" xr:uid="{00000000-0005-0000-0000-0000E0000000}"/>
    <cellStyle name="20% - アクセント 4 5 6" xfId="641" xr:uid="{00000000-0005-0000-0000-0000E1000000}"/>
    <cellStyle name="20% - アクセント 4 5 7" xfId="795" xr:uid="{00000000-0005-0000-0000-0000E2000000}"/>
    <cellStyle name="20% - アクセント 4 6" xfId="417" xr:uid="{00000000-0005-0000-0000-0000E3000000}"/>
    <cellStyle name="20% - アクセント 4 6 2" xfId="487" xr:uid="{00000000-0005-0000-0000-0000E4000000}"/>
    <cellStyle name="20% - アクセント 4 6 3" xfId="557" xr:uid="{00000000-0005-0000-0000-0000E5000000}"/>
    <cellStyle name="20% - アクセント 4 6 4" xfId="655" xr:uid="{00000000-0005-0000-0000-0000E6000000}"/>
    <cellStyle name="20% - アクセント 4 6 5" xfId="809" xr:uid="{00000000-0005-0000-0000-0000E7000000}"/>
    <cellStyle name="20% - アクセント 4 7" xfId="571" xr:uid="{00000000-0005-0000-0000-0000E8000000}"/>
    <cellStyle name="20% - アクセント 4 7 2" xfId="669" xr:uid="{00000000-0005-0000-0000-0000E9000000}"/>
    <cellStyle name="20% - アクセント 4 7 3" xfId="823" xr:uid="{00000000-0005-0000-0000-0000EA000000}"/>
    <cellStyle name="20% - アクセント 4 8" xfId="585" xr:uid="{00000000-0005-0000-0000-0000EB000000}"/>
    <cellStyle name="20% - アクセント 4 8 2" xfId="683" xr:uid="{00000000-0005-0000-0000-0000EC000000}"/>
    <cellStyle name="20% - アクセント 4 8 3" xfId="837" xr:uid="{00000000-0005-0000-0000-0000ED000000}"/>
    <cellStyle name="20% - アクセント 4 9" xfId="697" xr:uid="{00000000-0005-0000-0000-0000EE000000}"/>
    <cellStyle name="20% - アクセント 4 9 2" xfId="851" xr:uid="{00000000-0005-0000-0000-0000EF000000}"/>
    <cellStyle name="20% - アクセント 5 10" xfId="713" xr:uid="{00000000-0005-0000-0000-0000F0000000}"/>
    <cellStyle name="20% - アクセント 5 10 2" xfId="867" xr:uid="{00000000-0005-0000-0000-0000F1000000}"/>
    <cellStyle name="20% - アクセント 5 11" xfId="727" xr:uid="{00000000-0005-0000-0000-0000F2000000}"/>
    <cellStyle name="20% - アクセント 5 11 2" xfId="881" xr:uid="{00000000-0005-0000-0000-0000F3000000}"/>
    <cellStyle name="20% - アクセント 5 12" xfId="741" xr:uid="{00000000-0005-0000-0000-0000F4000000}"/>
    <cellStyle name="20% - アクセント 5 12 2" xfId="895" xr:uid="{00000000-0005-0000-0000-0000F5000000}"/>
    <cellStyle name="20% - アクセント 5 2" xfId="6" xr:uid="{00000000-0005-0000-0000-0000F6000000}"/>
    <cellStyle name="20% - アクセント 5 2 10" xfId="251" xr:uid="{00000000-0005-0000-0000-0000F7000000}"/>
    <cellStyle name="20% - アクセント 5 2 11" xfId="307" xr:uid="{00000000-0005-0000-0000-0000F8000000}"/>
    <cellStyle name="20% - アクセント 5 2 12" xfId="363" xr:uid="{00000000-0005-0000-0000-0000F9000000}"/>
    <cellStyle name="20% - アクセント 5 2 13" xfId="433" xr:uid="{00000000-0005-0000-0000-0000FA000000}"/>
    <cellStyle name="20% - アクセント 5 2 14" xfId="503" xr:uid="{00000000-0005-0000-0000-0000FB000000}"/>
    <cellStyle name="20% - アクセント 5 2 15" xfId="601" xr:uid="{00000000-0005-0000-0000-0000FC000000}"/>
    <cellStyle name="20% - アクセント 5 2 16" xfId="755" xr:uid="{00000000-0005-0000-0000-0000FD000000}"/>
    <cellStyle name="20% - アクセント 5 2 2" xfId="80" xr:uid="{00000000-0005-0000-0000-0000FE000000}"/>
    <cellStyle name="20% - アクセント 5 2 3" xfId="97" xr:uid="{00000000-0005-0000-0000-0000FF000000}"/>
    <cellStyle name="20% - アクセント 5 2 4" xfId="111" xr:uid="{00000000-0005-0000-0000-000000010000}"/>
    <cellStyle name="20% - アクセント 5 2 5" xfId="125" xr:uid="{00000000-0005-0000-0000-000001010000}"/>
    <cellStyle name="20% - アクセント 5 2 6" xfId="139" xr:uid="{00000000-0005-0000-0000-000002010000}"/>
    <cellStyle name="20% - アクセント 5 2 7" xfId="153" xr:uid="{00000000-0005-0000-0000-000003010000}"/>
    <cellStyle name="20% - アクセント 5 2 8" xfId="181" xr:uid="{00000000-0005-0000-0000-000004010000}"/>
    <cellStyle name="20% - アクセント 5 2 9" xfId="209" xr:uid="{00000000-0005-0000-0000-000005010000}"/>
    <cellStyle name="20% - アクセント 5 3" xfId="167" xr:uid="{00000000-0005-0000-0000-000006010000}"/>
    <cellStyle name="20% - アクセント 5 3 10" xfId="769" xr:uid="{00000000-0005-0000-0000-000007010000}"/>
    <cellStyle name="20% - アクセント 5 3 2" xfId="195" xr:uid="{00000000-0005-0000-0000-000008010000}"/>
    <cellStyle name="20% - アクセント 5 3 3" xfId="223" xr:uid="{00000000-0005-0000-0000-000009010000}"/>
    <cellStyle name="20% - アクセント 5 3 4" xfId="265" xr:uid="{00000000-0005-0000-0000-00000A010000}"/>
    <cellStyle name="20% - アクセント 5 3 5" xfId="321" xr:uid="{00000000-0005-0000-0000-00000B010000}"/>
    <cellStyle name="20% - アクセント 5 3 6" xfId="377" xr:uid="{00000000-0005-0000-0000-00000C010000}"/>
    <cellStyle name="20% - アクセント 5 3 7" xfId="447" xr:uid="{00000000-0005-0000-0000-00000D010000}"/>
    <cellStyle name="20% - アクセント 5 3 8" xfId="517" xr:uid="{00000000-0005-0000-0000-00000E010000}"/>
    <cellStyle name="20% - アクセント 5 3 9" xfId="615" xr:uid="{00000000-0005-0000-0000-00000F010000}"/>
    <cellStyle name="20% - アクセント 5 4" xfId="237" xr:uid="{00000000-0005-0000-0000-000010010000}"/>
    <cellStyle name="20% - アクセント 5 4 2" xfId="279" xr:uid="{00000000-0005-0000-0000-000011010000}"/>
    <cellStyle name="20% - アクセント 5 4 3" xfId="335" xr:uid="{00000000-0005-0000-0000-000012010000}"/>
    <cellStyle name="20% - アクセント 5 4 4" xfId="391" xr:uid="{00000000-0005-0000-0000-000013010000}"/>
    <cellStyle name="20% - アクセント 5 4 5" xfId="461" xr:uid="{00000000-0005-0000-0000-000014010000}"/>
    <cellStyle name="20% - アクセント 5 4 6" xfId="531" xr:uid="{00000000-0005-0000-0000-000015010000}"/>
    <cellStyle name="20% - アクセント 5 4 7" xfId="629" xr:uid="{00000000-0005-0000-0000-000016010000}"/>
    <cellStyle name="20% - アクセント 5 4 8" xfId="783" xr:uid="{00000000-0005-0000-0000-000017010000}"/>
    <cellStyle name="20% - アクセント 5 5" xfId="293" xr:uid="{00000000-0005-0000-0000-000018010000}"/>
    <cellStyle name="20% - アクセント 5 5 2" xfId="349" xr:uid="{00000000-0005-0000-0000-000019010000}"/>
    <cellStyle name="20% - アクセント 5 5 3" xfId="405" xr:uid="{00000000-0005-0000-0000-00001A010000}"/>
    <cellStyle name="20% - アクセント 5 5 4" xfId="475" xr:uid="{00000000-0005-0000-0000-00001B010000}"/>
    <cellStyle name="20% - アクセント 5 5 5" xfId="545" xr:uid="{00000000-0005-0000-0000-00001C010000}"/>
    <cellStyle name="20% - アクセント 5 5 6" xfId="643" xr:uid="{00000000-0005-0000-0000-00001D010000}"/>
    <cellStyle name="20% - アクセント 5 5 7" xfId="797" xr:uid="{00000000-0005-0000-0000-00001E010000}"/>
    <cellStyle name="20% - アクセント 5 6" xfId="419" xr:uid="{00000000-0005-0000-0000-00001F010000}"/>
    <cellStyle name="20% - アクセント 5 6 2" xfId="489" xr:uid="{00000000-0005-0000-0000-000020010000}"/>
    <cellStyle name="20% - アクセント 5 6 3" xfId="559" xr:uid="{00000000-0005-0000-0000-000021010000}"/>
    <cellStyle name="20% - アクセント 5 6 4" xfId="657" xr:uid="{00000000-0005-0000-0000-000022010000}"/>
    <cellStyle name="20% - アクセント 5 6 5" xfId="811" xr:uid="{00000000-0005-0000-0000-000023010000}"/>
    <cellStyle name="20% - アクセント 5 7" xfId="573" xr:uid="{00000000-0005-0000-0000-000024010000}"/>
    <cellStyle name="20% - アクセント 5 7 2" xfId="671" xr:uid="{00000000-0005-0000-0000-000025010000}"/>
    <cellStyle name="20% - アクセント 5 7 3" xfId="825" xr:uid="{00000000-0005-0000-0000-000026010000}"/>
    <cellStyle name="20% - アクセント 5 8" xfId="587" xr:uid="{00000000-0005-0000-0000-000027010000}"/>
    <cellStyle name="20% - アクセント 5 8 2" xfId="685" xr:uid="{00000000-0005-0000-0000-000028010000}"/>
    <cellStyle name="20% - アクセント 5 8 3" xfId="839" xr:uid="{00000000-0005-0000-0000-000029010000}"/>
    <cellStyle name="20% - アクセント 5 9" xfId="699" xr:uid="{00000000-0005-0000-0000-00002A010000}"/>
    <cellStyle name="20% - アクセント 5 9 2" xfId="853" xr:uid="{00000000-0005-0000-0000-00002B010000}"/>
    <cellStyle name="20% - アクセント 6 10" xfId="715" xr:uid="{00000000-0005-0000-0000-00002C010000}"/>
    <cellStyle name="20% - アクセント 6 10 2" xfId="869" xr:uid="{00000000-0005-0000-0000-00002D010000}"/>
    <cellStyle name="20% - アクセント 6 11" xfId="729" xr:uid="{00000000-0005-0000-0000-00002E010000}"/>
    <cellStyle name="20% - アクセント 6 11 2" xfId="883" xr:uid="{00000000-0005-0000-0000-00002F010000}"/>
    <cellStyle name="20% - アクセント 6 12" xfId="743" xr:uid="{00000000-0005-0000-0000-000030010000}"/>
    <cellStyle name="20% - アクセント 6 12 2" xfId="897" xr:uid="{00000000-0005-0000-0000-000031010000}"/>
    <cellStyle name="20% - アクセント 6 2" xfId="7" xr:uid="{00000000-0005-0000-0000-000032010000}"/>
    <cellStyle name="20% - アクセント 6 2 10" xfId="253" xr:uid="{00000000-0005-0000-0000-000033010000}"/>
    <cellStyle name="20% - アクセント 6 2 11" xfId="309" xr:uid="{00000000-0005-0000-0000-000034010000}"/>
    <cellStyle name="20% - アクセント 6 2 12" xfId="365" xr:uid="{00000000-0005-0000-0000-000035010000}"/>
    <cellStyle name="20% - アクセント 6 2 13" xfId="435" xr:uid="{00000000-0005-0000-0000-000036010000}"/>
    <cellStyle name="20% - アクセント 6 2 14" xfId="505" xr:uid="{00000000-0005-0000-0000-000037010000}"/>
    <cellStyle name="20% - アクセント 6 2 15" xfId="603" xr:uid="{00000000-0005-0000-0000-000038010000}"/>
    <cellStyle name="20% - アクセント 6 2 16" xfId="757" xr:uid="{00000000-0005-0000-0000-000039010000}"/>
    <cellStyle name="20% - アクセント 6 2 2" xfId="84" xr:uid="{00000000-0005-0000-0000-00003A010000}"/>
    <cellStyle name="20% - アクセント 6 2 3" xfId="99" xr:uid="{00000000-0005-0000-0000-00003B010000}"/>
    <cellStyle name="20% - アクセント 6 2 4" xfId="113" xr:uid="{00000000-0005-0000-0000-00003C010000}"/>
    <cellStyle name="20% - アクセント 6 2 5" xfId="127" xr:uid="{00000000-0005-0000-0000-00003D010000}"/>
    <cellStyle name="20% - アクセント 6 2 6" xfId="141" xr:uid="{00000000-0005-0000-0000-00003E010000}"/>
    <cellStyle name="20% - アクセント 6 2 7" xfId="155" xr:uid="{00000000-0005-0000-0000-00003F010000}"/>
    <cellStyle name="20% - アクセント 6 2 8" xfId="183" xr:uid="{00000000-0005-0000-0000-000040010000}"/>
    <cellStyle name="20% - アクセント 6 2 9" xfId="211" xr:uid="{00000000-0005-0000-0000-000041010000}"/>
    <cellStyle name="20% - アクセント 6 3" xfId="169" xr:uid="{00000000-0005-0000-0000-000042010000}"/>
    <cellStyle name="20% - アクセント 6 3 10" xfId="771" xr:uid="{00000000-0005-0000-0000-000043010000}"/>
    <cellStyle name="20% - アクセント 6 3 2" xfId="197" xr:uid="{00000000-0005-0000-0000-000044010000}"/>
    <cellStyle name="20% - アクセント 6 3 3" xfId="225" xr:uid="{00000000-0005-0000-0000-000045010000}"/>
    <cellStyle name="20% - アクセント 6 3 4" xfId="267" xr:uid="{00000000-0005-0000-0000-000046010000}"/>
    <cellStyle name="20% - アクセント 6 3 5" xfId="323" xr:uid="{00000000-0005-0000-0000-000047010000}"/>
    <cellStyle name="20% - アクセント 6 3 6" xfId="379" xr:uid="{00000000-0005-0000-0000-000048010000}"/>
    <cellStyle name="20% - アクセント 6 3 7" xfId="449" xr:uid="{00000000-0005-0000-0000-000049010000}"/>
    <cellStyle name="20% - アクセント 6 3 8" xfId="519" xr:uid="{00000000-0005-0000-0000-00004A010000}"/>
    <cellStyle name="20% - アクセント 6 3 9" xfId="617" xr:uid="{00000000-0005-0000-0000-00004B010000}"/>
    <cellStyle name="20% - アクセント 6 4" xfId="239" xr:uid="{00000000-0005-0000-0000-00004C010000}"/>
    <cellStyle name="20% - アクセント 6 4 2" xfId="281" xr:uid="{00000000-0005-0000-0000-00004D010000}"/>
    <cellStyle name="20% - アクセント 6 4 3" xfId="337" xr:uid="{00000000-0005-0000-0000-00004E010000}"/>
    <cellStyle name="20% - アクセント 6 4 4" xfId="393" xr:uid="{00000000-0005-0000-0000-00004F010000}"/>
    <cellStyle name="20% - アクセント 6 4 5" xfId="463" xr:uid="{00000000-0005-0000-0000-000050010000}"/>
    <cellStyle name="20% - アクセント 6 4 6" xfId="533" xr:uid="{00000000-0005-0000-0000-000051010000}"/>
    <cellStyle name="20% - アクセント 6 4 7" xfId="631" xr:uid="{00000000-0005-0000-0000-000052010000}"/>
    <cellStyle name="20% - アクセント 6 4 8" xfId="785" xr:uid="{00000000-0005-0000-0000-000053010000}"/>
    <cellStyle name="20% - アクセント 6 5" xfId="295" xr:uid="{00000000-0005-0000-0000-000054010000}"/>
    <cellStyle name="20% - アクセント 6 5 2" xfId="351" xr:uid="{00000000-0005-0000-0000-000055010000}"/>
    <cellStyle name="20% - アクセント 6 5 3" xfId="407" xr:uid="{00000000-0005-0000-0000-000056010000}"/>
    <cellStyle name="20% - アクセント 6 5 4" xfId="477" xr:uid="{00000000-0005-0000-0000-000057010000}"/>
    <cellStyle name="20% - アクセント 6 5 5" xfId="547" xr:uid="{00000000-0005-0000-0000-000058010000}"/>
    <cellStyle name="20% - アクセント 6 5 6" xfId="645" xr:uid="{00000000-0005-0000-0000-000059010000}"/>
    <cellStyle name="20% - アクセント 6 5 7" xfId="799" xr:uid="{00000000-0005-0000-0000-00005A010000}"/>
    <cellStyle name="20% - アクセント 6 6" xfId="421" xr:uid="{00000000-0005-0000-0000-00005B010000}"/>
    <cellStyle name="20% - アクセント 6 6 2" xfId="491" xr:uid="{00000000-0005-0000-0000-00005C010000}"/>
    <cellStyle name="20% - アクセント 6 6 3" xfId="561" xr:uid="{00000000-0005-0000-0000-00005D010000}"/>
    <cellStyle name="20% - アクセント 6 6 4" xfId="659" xr:uid="{00000000-0005-0000-0000-00005E010000}"/>
    <cellStyle name="20% - アクセント 6 6 5" xfId="813" xr:uid="{00000000-0005-0000-0000-00005F010000}"/>
    <cellStyle name="20% - アクセント 6 7" xfId="575" xr:uid="{00000000-0005-0000-0000-000060010000}"/>
    <cellStyle name="20% - アクセント 6 7 2" xfId="673" xr:uid="{00000000-0005-0000-0000-000061010000}"/>
    <cellStyle name="20% - アクセント 6 7 3" xfId="827" xr:uid="{00000000-0005-0000-0000-000062010000}"/>
    <cellStyle name="20% - アクセント 6 8" xfId="589" xr:uid="{00000000-0005-0000-0000-000063010000}"/>
    <cellStyle name="20% - アクセント 6 8 2" xfId="687" xr:uid="{00000000-0005-0000-0000-000064010000}"/>
    <cellStyle name="20% - アクセント 6 8 3" xfId="841" xr:uid="{00000000-0005-0000-0000-000065010000}"/>
    <cellStyle name="20% - アクセント 6 9" xfId="701" xr:uid="{00000000-0005-0000-0000-000066010000}"/>
    <cellStyle name="20% - アクセント 6 9 2" xfId="855" xr:uid="{00000000-0005-0000-0000-000067010000}"/>
    <cellStyle name="40% - アクセント 1 10" xfId="706" xr:uid="{00000000-0005-0000-0000-000068010000}"/>
    <cellStyle name="40% - アクセント 1 10 2" xfId="860" xr:uid="{00000000-0005-0000-0000-000069010000}"/>
    <cellStyle name="40% - アクセント 1 11" xfId="720" xr:uid="{00000000-0005-0000-0000-00006A010000}"/>
    <cellStyle name="40% - アクセント 1 11 2" xfId="874" xr:uid="{00000000-0005-0000-0000-00006B010000}"/>
    <cellStyle name="40% - アクセント 1 12" xfId="734" xr:uid="{00000000-0005-0000-0000-00006C010000}"/>
    <cellStyle name="40% - アクセント 1 12 2" xfId="888" xr:uid="{00000000-0005-0000-0000-00006D010000}"/>
    <cellStyle name="40% - アクセント 1 2" xfId="8" xr:uid="{00000000-0005-0000-0000-00006E010000}"/>
    <cellStyle name="40% - アクセント 1 2 10" xfId="244" xr:uid="{00000000-0005-0000-0000-00006F010000}"/>
    <cellStyle name="40% - アクセント 1 2 11" xfId="300" xr:uid="{00000000-0005-0000-0000-000070010000}"/>
    <cellStyle name="40% - アクセント 1 2 12" xfId="356" xr:uid="{00000000-0005-0000-0000-000071010000}"/>
    <cellStyle name="40% - アクセント 1 2 13" xfId="426" xr:uid="{00000000-0005-0000-0000-000072010000}"/>
    <cellStyle name="40% - アクセント 1 2 14" xfId="496" xr:uid="{00000000-0005-0000-0000-000073010000}"/>
    <cellStyle name="40% - アクセント 1 2 15" xfId="594" xr:uid="{00000000-0005-0000-0000-000074010000}"/>
    <cellStyle name="40% - アクセント 1 2 16" xfId="748" xr:uid="{00000000-0005-0000-0000-000075010000}"/>
    <cellStyle name="40% - アクセント 1 2 2" xfId="65" xr:uid="{00000000-0005-0000-0000-000076010000}"/>
    <cellStyle name="40% - アクセント 1 2 3" xfId="90" xr:uid="{00000000-0005-0000-0000-000077010000}"/>
    <cellStyle name="40% - アクセント 1 2 4" xfId="104" xr:uid="{00000000-0005-0000-0000-000078010000}"/>
    <cellStyle name="40% - アクセント 1 2 5" xfId="118" xr:uid="{00000000-0005-0000-0000-000079010000}"/>
    <cellStyle name="40% - アクセント 1 2 6" xfId="132" xr:uid="{00000000-0005-0000-0000-00007A010000}"/>
    <cellStyle name="40% - アクセント 1 2 7" xfId="146" xr:uid="{00000000-0005-0000-0000-00007B010000}"/>
    <cellStyle name="40% - アクセント 1 2 8" xfId="174" xr:uid="{00000000-0005-0000-0000-00007C010000}"/>
    <cellStyle name="40% - アクセント 1 2 9" xfId="202" xr:uid="{00000000-0005-0000-0000-00007D010000}"/>
    <cellStyle name="40% - アクセント 1 3" xfId="160" xr:uid="{00000000-0005-0000-0000-00007E010000}"/>
    <cellStyle name="40% - アクセント 1 3 10" xfId="762" xr:uid="{00000000-0005-0000-0000-00007F010000}"/>
    <cellStyle name="40% - アクセント 1 3 2" xfId="188" xr:uid="{00000000-0005-0000-0000-000080010000}"/>
    <cellStyle name="40% - アクセント 1 3 3" xfId="216" xr:uid="{00000000-0005-0000-0000-000081010000}"/>
    <cellStyle name="40% - アクセント 1 3 4" xfId="258" xr:uid="{00000000-0005-0000-0000-000082010000}"/>
    <cellStyle name="40% - アクセント 1 3 5" xfId="314" xr:uid="{00000000-0005-0000-0000-000083010000}"/>
    <cellStyle name="40% - アクセント 1 3 6" xfId="370" xr:uid="{00000000-0005-0000-0000-000084010000}"/>
    <cellStyle name="40% - アクセント 1 3 7" xfId="440" xr:uid="{00000000-0005-0000-0000-000085010000}"/>
    <cellStyle name="40% - アクセント 1 3 8" xfId="510" xr:uid="{00000000-0005-0000-0000-000086010000}"/>
    <cellStyle name="40% - アクセント 1 3 9" xfId="608" xr:uid="{00000000-0005-0000-0000-000087010000}"/>
    <cellStyle name="40% - アクセント 1 4" xfId="230" xr:uid="{00000000-0005-0000-0000-000088010000}"/>
    <cellStyle name="40% - アクセント 1 4 2" xfId="272" xr:uid="{00000000-0005-0000-0000-000089010000}"/>
    <cellStyle name="40% - アクセント 1 4 3" xfId="328" xr:uid="{00000000-0005-0000-0000-00008A010000}"/>
    <cellStyle name="40% - アクセント 1 4 4" xfId="384" xr:uid="{00000000-0005-0000-0000-00008B010000}"/>
    <cellStyle name="40% - アクセント 1 4 5" xfId="454" xr:uid="{00000000-0005-0000-0000-00008C010000}"/>
    <cellStyle name="40% - アクセント 1 4 6" xfId="524" xr:uid="{00000000-0005-0000-0000-00008D010000}"/>
    <cellStyle name="40% - アクセント 1 4 7" xfId="622" xr:uid="{00000000-0005-0000-0000-00008E010000}"/>
    <cellStyle name="40% - アクセント 1 4 8" xfId="776" xr:uid="{00000000-0005-0000-0000-00008F010000}"/>
    <cellStyle name="40% - アクセント 1 5" xfId="286" xr:uid="{00000000-0005-0000-0000-000090010000}"/>
    <cellStyle name="40% - アクセント 1 5 2" xfId="342" xr:uid="{00000000-0005-0000-0000-000091010000}"/>
    <cellStyle name="40% - アクセント 1 5 3" xfId="398" xr:uid="{00000000-0005-0000-0000-000092010000}"/>
    <cellStyle name="40% - アクセント 1 5 4" xfId="468" xr:uid="{00000000-0005-0000-0000-000093010000}"/>
    <cellStyle name="40% - アクセント 1 5 5" xfId="538" xr:uid="{00000000-0005-0000-0000-000094010000}"/>
    <cellStyle name="40% - アクセント 1 5 6" xfId="636" xr:uid="{00000000-0005-0000-0000-000095010000}"/>
    <cellStyle name="40% - アクセント 1 5 7" xfId="790" xr:uid="{00000000-0005-0000-0000-000096010000}"/>
    <cellStyle name="40% - アクセント 1 6" xfId="412" xr:uid="{00000000-0005-0000-0000-000097010000}"/>
    <cellStyle name="40% - アクセント 1 6 2" xfId="482" xr:uid="{00000000-0005-0000-0000-000098010000}"/>
    <cellStyle name="40% - アクセント 1 6 3" xfId="552" xr:uid="{00000000-0005-0000-0000-000099010000}"/>
    <cellStyle name="40% - アクセント 1 6 4" xfId="650" xr:uid="{00000000-0005-0000-0000-00009A010000}"/>
    <cellStyle name="40% - アクセント 1 6 5" xfId="804" xr:uid="{00000000-0005-0000-0000-00009B010000}"/>
    <cellStyle name="40% - アクセント 1 7" xfId="566" xr:uid="{00000000-0005-0000-0000-00009C010000}"/>
    <cellStyle name="40% - アクセント 1 7 2" xfId="664" xr:uid="{00000000-0005-0000-0000-00009D010000}"/>
    <cellStyle name="40% - アクセント 1 7 3" xfId="818" xr:uid="{00000000-0005-0000-0000-00009E010000}"/>
    <cellStyle name="40% - アクセント 1 8" xfId="580" xr:uid="{00000000-0005-0000-0000-00009F010000}"/>
    <cellStyle name="40% - アクセント 1 8 2" xfId="678" xr:uid="{00000000-0005-0000-0000-0000A0010000}"/>
    <cellStyle name="40% - アクセント 1 8 3" xfId="832" xr:uid="{00000000-0005-0000-0000-0000A1010000}"/>
    <cellStyle name="40% - アクセント 1 9" xfId="692" xr:uid="{00000000-0005-0000-0000-0000A2010000}"/>
    <cellStyle name="40% - アクセント 1 9 2" xfId="846" xr:uid="{00000000-0005-0000-0000-0000A3010000}"/>
    <cellStyle name="40% - アクセント 2 10" xfId="708" xr:uid="{00000000-0005-0000-0000-0000A4010000}"/>
    <cellStyle name="40% - アクセント 2 10 2" xfId="862" xr:uid="{00000000-0005-0000-0000-0000A5010000}"/>
    <cellStyle name="40% - アクセント 2 11" xfId="722" xr:uid="{00000000-0005-0000-0000-0000A6010000}"/>
    <cellStyle name="40% - アクセント 2 11 2" xfId="876" xr:uid="{00000000-0005-0000-0000-0000A7010000}"/>
    <cellStyle name="40% - アクセント 2 12" xfId="736" xr:uid="{00000000-0005-0000-0000-0000A8010000}"/>
    <cellStyle name="40% - アクセント 2 12 2" xfId="890" xr:uid="{00000000-0005-0000-0000-0000A9010000}"/>
    <cellStyle name="40% - アクセント 2 2" xfId="9" xr:uid="{00000000-0005-0000-0000-0000AA010000}"/>
    <cellStyle name="40% - アクセント 2 2 10" xfId="246" xr:uid="{00000000-0005-0000-0000-0000AB010000}"/>
    <cellStyle name="40% - アクセント 2 2 11" xfId="302" xr:uid="{00000000-0005-0000-0000-0000AC010000}"/>
    <cellStyle name="40% - アクセント 2 2 12" xfId="358" xr:uid="{00000000-0005-0000-0000-0000AD010000}"/>
    <cellStyle name="40% - アクセント 2 2 13" xfId="428" xr:uid="{00000000-0005-0000-0000-0000AE010000}"/>
    <cellStyle name="40% - アクセント 2 2 14" xfId="498" xr:uid="{00000000-0005-0000-0000-0000AF010000}"/>
    <cellStyle name="40% - アクセント 2 2 15" xfId="596" xr:uid="{00000000-0005-0000-0000-0000B0010000}"/>
    <cellStyle name="40% - アクセント 2 2 16" xfId="750" xr:uid="{00000000-0005-0000-0000-0000B1010000}"/>
    <cellStyle name="40% - アクセント 2 2 2" xfId="69" xr:uid="{00000000-0005-0000-0000-0000B2010000}"/>
    <cellStyle name="40% - アクセント 2 2 3" xfId="92" xr:uid="{00000000-0005-0000-0000-0000B3010000}"/>
    <cellStyle name="40% - アクセント 2 2 4" xfId="106" xr:uid="{00000000-0005-0000-0000-0000B4010000}"/>
    <cellStyle name="40% - アクセント 2 2 5" xfId="120" xr:uid="{00000000-0005-0000-0000-0000B5010000}"/>
    <cellStyle name="40% - アクセント 2 2 6" xfId="134" xr:uid="{00000000-0005-0000-0000-0000B6010000}"/>
    <cellStyle name="40% - アクセント 2 2 7" xfId="148" xr:uid="{00000000-0005-0000-0000-0000B7010000}"/>
    <cellStyle name="40% - アクセント 2 2 8" xfId="176" xr:uid="{00000000-0005-0000-0000-0000B8010000}"/>
    <cellStyle name="40% - アクセント 2 2 9" xfId="204" xr:uid="{00000000-0005-0000-0000-0000B9010000}"/>
    <cellStyle name="40% - アクセント 2 3" xfId="162" xr:uid="{00000000-0005-0000-0000-0000BA010000}"/>
    <cellStyle name="40% - アクセント 2 3 10" xfId="764" xr:uid="{00000000-0005-0000-0000-0000BB010000}"/>
    <cellStyle name="40% - アクセント 2 3 2" xfId="190" xr:uid="{00000000-0005-0000-0000-0000BC010000}"/>
    <cellStyle name="40% - アクセント 2 3 3" xfId="218" xr:uid="{00000000-0005-0000-0000-0000BD010000}"/>
    <cellStyle name="40% - アクセント 2 3 4" xfId="260" xr:uid="{00000000-0005-0000-0000-0000BE010000}"/>
    <cellStyle name="40% - アクセント 2 3 5" xfId="316" xr:uid="{00000000-0005-0000-0000-0000BF010000}"/>
    <cellStyle name="40% - アクセント 2 3 6" xfId="372" xr:uid="{00000000-0005-0000-0000-0000C0010000}"/>
    <cellStyle name="40% - アクセント 2 3 7" xfId="442" xr:uid="{00000000-0005-0000-0000-0000C1010000}"/>
    <cellStyle name="40% - アクセント 2 3 8" xfId="512" xr:uid="{00000000-0005-0000-0000-0000C2010000}"/>
    <cellStyle name="40% - アクセント 2 3 9" xfId="610" xr:uid="{00000000-0005-0000-0000-0000C3010000}"/>
    <cellStyle name="40% - アクセント 2 4" xfId="232" xr:uid="{00000000-0005-0000-0000-0000C4010000}"/>
    <cellStyle name="40% - アクセント 2 4 2" xfId="274" xr:uid="{00000000-0005-0000-0000-0000C5010000}"/>
    <cellStyle name="40% - アクセント 2 4 3" xfId="330" xr:uid="{00000000-0005-0000-0000-0000C6010000}"/>
    <cellStyle name="40% - アクセント 2 4 4" xfId="386" xr:uid="{00000000-0005-0000-0000-0000C7010000}"/>
    <cellStyle name="40% - アクセント 2 4 5" xfId="456" xr:uid="{00000000-0005-0000-0000-0000C8010000}"/>
    <cellStyle name="40% - アクセント 2 4 6" xfId="526" xr:uid="{00000000-0005-0000-0000-0000C9010000}"/>
    <cellStyle name="40% - アクセント 2 4 7" xfId="624" xr:uid="{00000000-0005-0000-0000-0000CA010000}"/>
    <cellStyle name="40% - アクセント 2 4 8" xfId="778" xr:uid="{00000000-0005-0000-0000-0000CB010000}"/>
    <cellStyle name="40% - アクセント 2 5" xfId="288" xr:uid="{00000000-0005-0000-0000-0000CC010000}"/>
    <cellStyle name="40% - アクセント 2 5 2" xfId="344" xr:uid="{00000000-0005-0000-0000-0000CD010000}"/>
    <cellStyle name="40% - アクセント 2 5 3" xfId="400" xr:uid="{00000000-0005-0000-0000-0000CE010000}"/>
    <cellStyle name="40% - アクセント 2 5 4" xfId="470" xr:uid="{00000000-0005-0000-0000-0000CF010000}"/>
    <cellStyle name="40% - アクセント 2 5 5" xfId="540" xr:uid="{00000000-0005-0000-0000-0000D0010000}"/>
    <cellStyle name="40% - アクセント 2 5 6" xfId="638" xr:uid="{00000000-0005-0000-0000-0000D1010000}"/>
    <cellStyle name="40% - アクセント 2 5 7" xfId="792" xr:uid="{00000000-0005-0000-0000-0000D2010000}"/>
    <cellStyle name="40% - アクセント 2 6" xfId="414" xr:uid="{00000000-0005-0000-0000-0000D3010000}"/>
    <cellStyle name="40% - アクセント 2 6 2" xfId="484" xr:uid="{00000000-0005-0000-0000-0000D4010000}"/>
    <cellStyle name="40% - アクセント 2 6 3" xfId="554" xr:uid="{00000000-0005-0000-0000-0000D5010000}"/>
    <cellStyle name="40% - アクセント 2 6 4" xfId="652" xr:uid="{00000000-0005-0000-0000-0000D6010000}"/>
    <cellStyle name="40% - アクセント 2 6 5" xfId="806" xr:uid="{00000000-0005-0000-0000-0000D7010000}"/>
    <cellStyle name="40% - アクセント 2 7" xfId="568" xr:uid="{00000000-0005-0000-0000-0000D8010000}"/>
    <cellStyle name="40% - アクセント 2 7 2" xfId="666" xr:uid="{00000000-0005-0000-0000-0000D9010000}"/>
    <cellStyle name="40% - アクセント 2 7 3" xfId="820" xr:uid="{00000000-0005-0000-0000-0000DA010000}"/>
    <cellStyle name="40% - アクセント 2 8" xfId="582" xr:uid="{00000000-0005-0000-0000-0000DB010000}"/>
    <cellStyle name="40% - アクセント 2 8 2" xfId="680" xr:uid="{00000000-0005-0000-0000-0000DC010000}"/>
    <cellStyle name="40% - アクセント 2 8 3" xfId="834" xr:uid="{00000000-0005-0000-0000-0000DD010000}"/>
    <cellStyle name="40% - アクセント 2 9" xfId="694" xr:uid="{00000000-0005-0000-0000-0000DE010000}"/>
    <cellStyle name="40% - アクセント 2 9 2" xfId="848" xr:uid="{00000000-0005-0000-0000-0000DF010000}"/>
    <cellStyle name="40% - アクセント 3 10" xfId="710" xr:uid="{00000000-0005-0000-0000-0000E0010000}"/>
    <cellStyle name="40% - アクセント 3 10 2" xfId="864" xr:uid="{00000000-0005-0000-0000-0000E1010000}"/>
    <cellStyle name="40% - アクセント 3 11" xfId="724" xr:uid="{00000000-0005-0000-0000-0000E2010000}"/>
    <cellStyle name="40% - アクセント 3 11 2" xfId="878" xr:uid="{00000000-0005-0000-0000-0000E3010000}"/>
    <cellStyle name="40% - アクセント 3 12" xfId="738" xr:uid="{00000000-0005-0000-0000-0000E4010000}"/>
    <cellStyle name="40% - アクセント 3 12 2" xfId="892" xr:uid="{00000000-0005-0000-0000-0000E5010000}"/>
    <cellStyle name="40% - アクセント 3 2" xfId="10" xr:uid="{00000000-0005-0000-0000-0000E6010000}"/>
    <cellStyle name="40% - アクセント 3 2 10" xfId="248" xr:uid="{00000000-0005-0000-0000-0000E7010000}"/>
    <cellStyle name="40% - アクセント 3 2 11" xfId="304" xr:uid="{00000000-0005-0000-0000-0000E8010000}"/>
    <cellStyle name="40% - アクセント 3 2 12" xfId="360" xr:uid="{00000000-0005-0000-0000-0000E9010000}"/>
    <cellStyle name="40% - アクセント 3 2 13" xfId="430" xr:uid="{00000000-0005-0000-0000-0000EA010000}"/>
    <cellStyle name="40% - アクセント 3 2 14" xfId="500" xr:uid="{00000000-0005-0000-0000-0000EB010000}"/>
    <cellStyle name="40% - アクセント 3 2 15" xfId="598" xr:uid="{00000000-0005-0000-0000-0000EC010000}"/>
    <cellStyle name="40% - アクセント 3 2 16" xfId="752" xr:uid="{00000000-0005-0000-0000-0000ED010000}"/>
    <cellStyle name="40% - アクセント 3 2 2" xfId="73" xr:uid="{00000000-0005-0000-0000-0000EE010000}"/>
    <cellStyle name="40% - アクセント 3 2 3" xfId="94" xr:uid="{00000000-0005-0000-0000-0000EF010000}"/>
    <cellStyle name="40% - アクセント 3 2 4" xfId="108" xr:uid="{00000000-0005-0000-0000-0000F0010000}"/>
    <cellStyle name="40% - アクセント 3 2 5" xfId="122" xr:uid="{00000000-0005-0000-0000-0000F1010000}"/>
    <cellStyle name="40% - アクセント 3 2 6" xfId="136" xr:uid="{00000000-0005-0000-0000-0000F2010000}"/>
    <cellStyle name="40% - アクセント 3 2 7" xfId="150" xr:uid="{00000000-0005-0000-0000-0000F3010000}"/>
    <cellStyle name="40% - アクセント 3 2 8" xfId="178" xr:uid="{00000000-0005-0000-0000-0000F4010000}"/>
    <cellStyle name="40% - アクセント 3 2 9" xfId="206" xr:uid="{00000000-0005-0000-0000-0000F5010000}"/>
    <cellStyle name="40% - アクセント 3 3" xfId="164" xr:uid="{00000000-0005-0000-0000-0000F6010000}"/>
    <cellStyle name="40% - アクセント 3 3 10" xfId="766" xr:uid="{00000000-0005-0000-0000-0000F7010000}"/>
    <cellStyle name="40% - アクセント 3 3 2" xfId="192" xr:uid="{00000000-0005-0000-0000-0000F8010000}"/>
    <cellStyle name="40% - アクセント 3 3 3" xfId="220" xr:uid="{00000000-0005-0000-0000-0000F9010000}"/>
    <cellStyle name="40% - アクセント 3 3 4" xfId="262" xr:uid="{00000000-0005-0000-0000-0000FA010000}"/>
    <cellStyle name="40% - アクセント 3 3 5" xfId="318" xr:uid="{00000000-0005-0000-0000-0000FB010000}"/>
    <cellStyle name="40% - アクセント 3 3 6" xfId="374" xr:uid="{00000000-0005-0000-0000-0000FC010000}"/>
    <cellStyle name="40% - アクセント 3 3 7" xfId="444" xr:uid="{00000000-0005-0000-0000-0000FD010000}"/>
    <cellStyle name="40% - アクセント 3 3 8" xfId="514" xr:uid="{00000000-0005-0000-0000-0000FE010000}"/>
    <cellStyle name="40% - アクセント 3 3 9" xfId="612" xr:uid="{00000000-0005-0000-0000-0000FF010000}"/>
    <cellStyle name="40% - アクセント 3 4" xfId="234" xr:uid="{00000000-0005-0000-0000-000000020000}"/>
    <cellStyle name="40% - アクセント 3 4 2" xfId="276" xr:uid="{00000000-0005-0000-0000-000001020000}"/>
    <cellStyle name="40% - アクセント 3 4 3" xfId="332" xr:uid="{00000000-0005-0000-0000-000002020000}"/>
    <cellStyle name="40% - アクセント 3 4 4" xfId="388" xr:uid="{00000000-0005-0000-0000-000003020000}"/>
    <cellStyle name="40% - アクセント 3 4 5" xfId="458" xr:uid="{00000000-0005-0000-0000-000004020000}"/>
    <cellStyle name="40% - アクセント 3 4 6" xfId="528" xr:uid="{00000000-0005-0000-0000-000005020000}"/>
    <cellStyle name="40% - アクセント 3 4 7" xfId="626" xr:uid="{00000000-0005-0000-0000-000006020000}"/>
    <cellStyle name="40% - アクセント 3 4 8" xfId="780" xr:uid="{00000000-0005-0000-0000-000007020000}"/>
    <cellStyle name="40% - アクセント 3 5" xfId="290" xr:uid="{00000000-0005-0000-0000-000008020000}"/>
    <cellStyle name="40% - アクセント 3 5 2" xfId="346" xr:uid="{00000000-0005-0000-0000-000009020000}"/>
    <cellStyle name="40% - アクセント 3 5 3" xfId="402" xr:uid="{00000000-0005-0000-0000-00000A020000}"/>
    <cellStyle name="40% - アクセント 3 5 4" xfId="472" xr:uid="{00000000-0005-0000-0000-00000B020000}"/>
    <cellStyle name="40% - アクセント 3 5 5" xfId="542" xr:uid="{00000000-0005-0000-0000-00000C020000}"/>
    <cellStyle name="40% - アクセント 3 5 6" xfId="640" xr:uid="{00000000-0005-0000-0000-00000D020000}"/>
    <cellStyle name="40% - アクセント 3 5 7" xfId="794" xr:uid="{00000000-0005-0000-0000-00000E020000}"/>
    <cellStyle name="40% - アクセント 3 6" xfId="416" xr:uid="{00000000-0005-0000-0000-00000F020000}"/>
    <cellStyle name="40% - アクセント 3 6 2" xfId="486" xr:uid="{00000000-0005-0000-0000-000010020000}"/>
    <cellStyle name="40% - アクセント 3 6 3" xfId="556" xr:uid="{00000000-0005-0000-0000-000011020000}"/>
    <cellStyle name="40% - アクセント 3 6 4" xfId="654" xr:uid="{00000000-0005-0000-0000-000012020000}"/>
    <cellStyle name="40% - アクセント 3 6 5" xfId="808" xr:uid="{00000000-0005-0000-0000-000013020000}"/>
    <cellStyle name="40% - アクセント 3 7" xfId="570" xr:uid="{00000000-0005-0000-0000-000014020000}"/>
    <cellStyle name="40% - アクセント 3 7 2" xfId="668" xr:uid="{00000000-0005-0000-0000-000015020000}"/>
    <cellStyle name="40% - アクセント 3 7 3" xfId="822" xr:uid="{00000000-0005-0000-0000-000016020000}"/>
    <cellStyle name="40% - アクセント 3 8" xfId="584" xr:uid="{00000000-0005-0000-0000-000017020000}"/>
    <cellStyle name="40% - アクセント 3 8 2" xfId="682" xr:uid="{00000000-0005-0000-0000-000018020000}"/>
    <cellStyle name="40% - アクセント 3 8 3" xfId="836" xr:uid="{00000000-0005-0000-0000-000019020000}"/>
    <cellStyle name="40% - アクセント 3 9" xfId="696" xr:uid="{00000000-0005-0000-0000-00001A020000}"/>
    <cellStyle name="40% - アクセント 3 9 2" xfId="850" xr:uid="{00000000-0005-0000-0000-00001B020000}"/>
    <cellStyle name="40% - アクセント 4 10" xfId="712" xr:uid="{00000000-0005-0000-0000-00001C020000}"/>
    <cellStyle name="40% - アクセント 4 10 2" xfId="866" xr:uid="{00000000-0005-0000-0000-00001D020000}"/>
    <cellStyle name="40% - アクセント 4 11" xfId="726" xr:uid="{00000000-0005-0000-0000-00001E020000}"/>
    <cellStyle name="40% - アクセント 4 11 2" xfId="880" xr:uid="{00000000-0005-0000-0000-00001F020000}"/>
    <cellStyle name="40% - アクセント 4 12" xfId="740" xr:uid="{00000000-0005-0000-0000-000020020000}"/>
    <cellStyle name="40% - アクセント 4 12 2" xfId="894" xr:uid="{00000000-0005-0000-0000-000021020000}"/>
    <cellStyle name="40% - アクセント 4 2" xfId="11" xr:uid="{00000000-0005-0000-0000-000022020000}"/>
    <cellStyle name="40% - アクセント 4 2 10" xfId="250" xr:uid="{00000000-0005-0000-0000-000023020000}"/>
    <cellStyle name="40% - アクセント 4 2 11" xfId="306" xr:uid="{00000000-0005-0000-0000-000024020000}"/>
    <cellStyle name="40% - アクセント 4 2 12" xfId="362" xr:uid="{00000000-0005-0000-0000-000025020000}"/>
    <cellStyle name="40% - アクセント 4 2 13" xfId="432" xr:uid="{00000000-0005-0000-0000-000026020000}"/>
    <cellStyle name="40% - アクセント 4 2 14" xfId="502" xr:uid="{00000000-0005-0000-0000-000027020000}"/>
    <cellStyle name="40% - アクセント 4 2 15" xfId="600" xr:uid="{00000000-0005-0000-0000-000028020000}"/>
    <cellStyle name="40% - アクセント 4 2 16" xfId="754" xr:uid="{00000000-0005-0000-0000-000029020000}"/>
    <cellStyle name="40% - アクセント 4 2 2" xfId="77" xr:uid="{00000000-0005-0000-0000-00002A020000}"/>
    <cellStyle name="40% - アクセント 4 2 3" xfId="96" xr:uid="{00000000-0005-0000-0000-00002B020000}"/>
    <cellStyle name="40% - アクセント 4 2 4" xfId="110" xr:uid="{00000000-0005-0000-0000-00002C020000}"/>
    <cellStyle name="40% - アクセント 4 2 5" xfId="124" xr:uid="{00000000-0005-0000-0000-00002D020000}"/>
    <cellStyle name="40% - アクセント 4 2 6" xfId="138" xr:uid="{00000000-0005-0000-0000-00002E020000}"/>
    <cellStyle name="40% - アクセント 4 2 7" xfId="152" xr:uid="{00000000-0005-0000-0000-00002F020000}"/>
    <cellStyle name="40% - アクセント 4 2 8" xfId="180" xr:uid="{00000000-0005-0000-0000-000030020000}"/>
    <cellStyle name="40% - アクセント 4 2 9" xfId="208" xr:uid="{00000000-0005-0000-0000-000031020000}"/>
    <cellStyle name="40% - アクセント 4 3" xfId="166" xr:uid="{00000000-0005-0000-0000-000032020000}"/>
    <cellStyle name="40% - アクセント 4 3 10" xfId="768" xr:uid="{00000000-0005-0000-0000-000033020000}"/>
    <cellStyle name="40% - アクセント 4 3 2" xfId="194" xr:uid="{00000000-0005-0000-0000-000034020000}"/>
    <cellStyle name="40% - アクセント 4 3 3" xfId="222" xr:uid="{00000000-0005-0000-0000-000035020000}"/>
    <cellStyle name="40% - アクセント 4 3 4" xfId="264" xr:uid="{00000000-0005-0000-0000-000036020000}"/>
    <cellStyle name="40% - アクセント 4 3 5" xfId="320" xr:uid="{00000000-0005-0000-0000-000037020000}"/>
    <cellStyle name="40% - アクセント 4 3 6" xfId="376" xr:uid="{00000000-0005-0000-0000-000038020000}"/>
    <cellStyle name="40% - アクセント 4 3 7" xfId="446" xr:uid="{00000000-0005-0000-0000-000039020000}"/>
    <cellStyle name="40% - アクセント 4 3 8" xfId="516" xr:uid="{00000000-0005-0000-0000-00003A020000}"/>
    <cellStyle name="40% - アクセント 4 3 9" xfId="614" xr:uid="{00000000-0005-0000-0000-00003B020000}"/>
    <cellStyle name="40% - アクセント 4 4" xfId="236" xr:uid="{00000000-0005-0000-0000-00003C020000}"/>
    <cellStyle name="40% - アクセント 4 4 2" xfId="278" xr:uid="{00000000-0005-0000-0000-00003D020000}"/>
    <cellStyle name="40% - アクセント 4 4 3" xfId="334" xr:uid="{00000000-0005-0000-0000-00003E020000}"/>
    <cellStyle name="40% - アクセント 4 4 4" xfId="390" xr:uid="{00000000-0005-0000-0000-00003F020000}"/>
    <cellStyle name="40% - アクセント 4 4 5" xfId="460" xr:uid="{00000000-0005-0000-0000-000040020000}"/>
    <cellStyle name="40% - アクセント 4 4 6" xfId="530" xr:uid="{00000000-0005-0000-0000-000041020000}"/>
    <cellStyle name="40% - アクセント 4 4 7" xfId="628" xr:uid="{00000000-0005-0000-0000-000042020000}"/>
    <cellStyle name="40% - アクセント 4 4 8" xfId="782" xr:uid="{00000000-0005-0000-0000-000043020000}"/>
    <cellStyle name="40% - アクセント 4 5" xfId="292" xr:uid="{00000000-0005-0000-0000-000044020000}"/>
    <cellStyle name="40% - アクセント 4 5 2" xfId="348" xr:uid="{00000000-0005-0000-0000-000045020000}"/>
    <cellStyle name="40% - アクセント 4 5 3" xfId="404" xr:uid="{00000000-0005-0000-0000-000046020000}"/>
    <cellStyle name="40% - アクセント 4 5 4" xfId="474" xr:uid="{00000000-0005-0000-0000-000047020000}"/>
    <cellStyle name="40% - アクセント 4 5 5" xfId="544" xr:uid="{00000000-0005-0000-0000-000048020000}"/>
    <cellStyle name="40% - アクセント 4 5 6" xfId="642" xr:uid="{00000000-0005-0000-0000-000049020000}"/>
    <cellStyle name="40% - アクセント 4 5 7" xfId="796" xr:uid="{00000000-0005-0000-0000-00004A020000}"/>
    <cellStyle name="40% - アクセント 4 6" xfId="418" xr:uid="{00000000-0005-0000-0000-00004B020000}"/>
    <cellStyle name="40% - アクセント 4 6 2" xfId="488" xr:uid="{00000000-0005-0000-0000-00004C020000}"/>
    <cellStyle name="40% - アクセント 4 6 3" xfId="558" xr:uid="{00000000-0005-0000-0000-00004D020000}"/>
    <cellStyle name="40% - アクセント 4 6 4" xfId="656" xr:uid="{00000000-0005-0000-0000-00004E020000}"/>
    <cellStyle name="40% - アクセント 4 6 5" xfId="810" xr:uid="{00000000-0005-0000-0000-00004F020000}"/>
    <cellStyle name="40% - アクセント 4 7" xfId="572" xr:uid="{00000000-0005-0000-0000-000050020000}"/>
    <cellStyle name="40% - アクセント 4 7 2" xfId="670" xr:uid="{00000000-0005-0000-0000-000051020000}"/>
    <cellStyle name="40% - アクセント 4 7 3" xfId="824" xr:uid="{00000000-0005-0000-0000-000052020000}"/>
    <cellStyle name="40% - アクセント 4 8" xfId="586" xr:uid="{00000000-0005-0000-0000-000053020000}"/>
    <cellStyle name="40% - アクセント 4 8 2" xfId="684" xr:uid="{00000000-0005-0000-0000-000054020000}"/>
    <cellStyle name="40% - アクセント 4 8 3" xfId="838" xr:uid="{00000000-0005-0000-0000-000055020000}"/>
    <cellStyle name="40% - アクセント 4 9" xfId="698" xr:uid="{00000000-0005-0000-0000-000056020000}"/>
    <cellStyle name="40% - アクセント 4 9 2" xfId="852" xr:uid="{00000000-0005-0000-0000-000057020000}"/>
    <cellStyle name="40% - アクセント 5 10" xfId="714" xr:uid="{00000000-0005-0000-0000-000058020000}"/>
    <cellStyle name="40% - アクセント 5 10 2" xfId="868" xr:uid="{00000000-0005-0000-0000-000059020000}"/>
    <cellStyle name="40% - アクセント 5 11" xfId="728" xr:uid="{00000000-0005-0000-0000-00005A020000}"/>
    <cellStyle name="40% - アクセント 5 11 2" xfId="882" xr:uid="{00000000-0005-0000-0000-00005B020000}"/>
    <cellStyle name="40% - アクセント 5 12" xfId="742" xr:uid="{00000000-0005-0000-0000-00005C020000}"/>
    <cellStyle name="40% - アクセント 5 12 2" xfId="896" xr:uid="{00000000-0005-0000-0000-00005D020000}"/>
    <cellStyle name="40% - アクセント 5 2" xfId="12" xr:uid="{00000000-0005-0000-0000-00005E020000}"/>
    <cellStyle name="40% - アクセント 5 2 10" xfId="252" xr:uid="{00000000-0005-0000-0000-00005F020000}"/>
    <cellStyle name="40% - アクセント 5 2 11" xfId="308" xr:uid="{00000000-0005-0000-0000-000060020000}"/>
    <cellStyle name="40% - アクセント 5 2 12" xfId="364" xr:uid="{00000000-0005-0000-0000-000061020000}"/>
    <cellStyle name="40% - アクセント 5 2 13" xfId="434" xr:uid="{00000000-0005-0000-0000-000062020000}"/>
    <cellStyle name="40% - アクセント 5 2 14" xfId="504" xr:uid="{00000000-0005-0000-0000-000063020000}"/>
    <cellStyle name="40% - アクセント 5 2 15" xfId="602" xr:uid="{00000000-0005-0000-0000-000064020000}"/>
    <cellStyle name="40% - アクセント 5 2 16" xfId="756" xr:uid="{00000000-0005-0000-0000-000065020000}"/>
    <cellStyle name="40% - アクセント 5 2 2" xfId="81" xr:uid="{00000000-0005-0000-0000-000066020000}"/>
    <cellStyle name="40% - アクセント 5 2 3" xfId="98" xr:uid="{00000000-0005-0000-0000-000067020000}"/>
    <cellStyle name="40% - アクセント 5 2 4" xfId="112" xr:uid="{00000000-0005-0000-0000-000068020000}"/>
    <cellStyle name="40% - アクセント 5 2 5" xfId="126" xr:uid="{00000000-0005-0000-0000-000069020000}"/>
    <cellStyle name="40% - アクセント 5 2 6" xfId="140" xr:uid="{00000000-0005-0000-0000-00006A020000}"/>
    <cellStyle name="40% - アクセント 5 2 7" xfId="154" xr:uid="{00000000-0005-0000-0000-00006B020000}"/>
    <cellStyle name="40% - アクセント 5 2 8" xfId="182" xr:uid="{00000000-0005-0000-0000-00006C020000}"/>
    <cellStyle name="40% - アクセント 5 2 9" xfId="210" xr:uid="{00000000-0005-0000-0000-00006D020000}"/>
    <cellStyle name="40% - アクセント 5 3" xfId="168" xr:uid="{00000000-0005-0000-0000-00006E020000}"/>
    <cellStyle name="40% - アクセント 5 3 10" xfId="770" xr:uid="{00000000-0005-0000-0000-00006F020000}"/>
    <cellStyle name="40% - アクセント 5 3 2" xfId="196" xr:uid="{00000000-0005-0000-0000-000070020000}"/>
    <cellStyle name="40% - アクセント 5 3 3" xfId="224" xr:uid="{00000000-0005-0000-0000-000071020000}"/>
    <cellStyle name="40% - アクセント 5 3 4" xfId="266" xr:uid="{00000000-0005-0000-0000-000072020000}"/>
    <cellStyle name="40% - アクセント 5 3 5" xfId="322" xr:uid="{00000000-0005-0000-0000-000073020000}"/>
    <cellStyle name="40% - アクセント 5 3 6" xfId="378" xr:uid="{00000000-0005-0000-0000-000074020000}"/>
    <cellStyle name="40% - アクセント 5 3 7" xfId="448" xr:uid="{00000000-0005-0000-0000-000075020000}"/>
    <cellStyle name="40% - アクセント 5 3 8" xfId="518" xr:uid="{00000000-0005-0000-0000-000076020000}"/>
    <cellStyle name="40% - アクセント 5 3 9" xfId="616" xr:uid="{00000000-0005-0000-0000-000077020000}"/>
    <cellStyle name="40% - アクセント 5 4" xfId="238" xr:uid="{00000000-0005-0000-0000-000078020000}"/>
    <cellStyle name="40% - アクセント 5 4 2" xfId="280" xr:uid="{00000000-0005-0000-0000-000079020000}"/>
    <cellStyle name="40% - アクセント 5 4 3" xfId="336" xr:uid="{00000000-0005-0000-0000-00007A020000}"/>
    <cellStyle name="40% - アクセント 5 4 4" xfId="392" xr:uid="{00000000-0005-0000-0000-00007B020000}"/>
    <cellStyle name="40% - アクセント 5 4 5" xfId="462" xr:uid="{00000000-0005-0000-0000-00007C020000}"/>
    <cellStyle name="40% - アクセント 5 4 6" xfId="532" xr:uid="{00000000-0005-0000-0000-00007D020000}"/>
    <cellStyle name="40% - アクセント 5 4 7" xfId="630" xr:uid="{00000000-0005-0000-0000-00007E020000}"/>
    <cellStyle name="40% - アクセント 5 4 8" xfId="784" xr:uid="{00000000-0005-0000-0000-00007F020000}"/>
    <cellStyle name="40% - アクセント 5 5" xfId="294" xr:uid="{00000000-0005-0000-0000-000080020000}"/>
    <cellStyle name="40% - アクセント 5 5 2" xfId="350" xr:uid="{00000000-0005-0000-0000-000081020000}"/>
    <cellStyle name="40% - アクセント 5 5 3" xfId="406" xr:uid="{00000000-0005-0000-0000-000082020000}"/>
    <cellStyle name="40% - アクセント 5 5 4" xfId="476" xr:uid="{00000000-0005-0000-0000-000083020000}"/>
    <cellStyle name="40% - アクセント 5 5 5" xfId="546" xr:uid="{00000000-0005-0000-0000-000084020000}"/>
    <cellStyle name="40% - アクセント 5 5 6" xfId="644" xr:uid="{00000000-0005-0000-0000-000085020000}"/>
    <cellStyle name="40% - アクセント 5 5 7" xfId="798" xr:uid="{00000000-0005-0000-0000-000086020000}"/>
    <cellStyle name="40% - アクセント 5 6" xfId="420" xr:uid="{00000000-0005-0000-0000-000087020000}"/>
    <cellStyle name="40% - アクセント 5 6 2" xfId="490" xr:uid="{00000000-0005-0000-0000-000088020000}"/>
    <cellStyle name="40% - アクセント 5 6 3" xfId="560" xr:uid="{00000000-0005-0000-0000-000089020000}"/>
    <cellStyle name="40% - アクセント 5 6 4" xfId="658" xr:uid="{00000000-0005-0000-0000-00008A020000}"/>
    <cellStyle name="40% - アクセント 5 6 5" xfId="812" xr:uid="{00000000-0005-0000-0000-00008B020000}"/>
    <cellStyle name="40% - アクセント 5 7" xfId="574" xr:uid="{00000000-0005-0000-0000-00008C020000}"/>
    <cellStyle name="40% - アクセント 5 7 2" xfId="672" xr:uid="{00000000-0005-0000-0000-00008D020000}"/>
    <cellStyle name="40% - アクセント 5 7 3" xfId="826" xr:uid="{00000000-0005-0000-0000-00008E020000}"/>
    <cellStyle name="40% - アクセント 5 8" xfId="588" xr:uid="{00000000-0005-0000-0000-00008F020000}"/>
    <cellStyle name="40% - アクセント 5 8 2" xfId="686" xr:uid="{00000000-0005-0000-0000-000090020000}"/>
    <cellStyle name="40% - アクセント 5 8 3" xfId="840" xr:uid="{00000000-0005-0000-0000-000091020000}"/>
    <cellStyle name="40% - アクセント 5 9" xfId="700" xr:uid="{00000000-0005-0000-0000-000092020000}"/>
    <cellStyle name="40% - アクセント 5 9 2" xfId="854" xr:uid="{00000000-0005-0000-0000-000093020000}"/>
    <cellStyle name="40% - アクセント 6 10" xfId="716" xr:uid="{00000000-0005-0000-0000-000094020000}"/>
    <cellStyle name="40% - アクセント 6 10 2" xfId="870" xr:uid="{00000000-0005-0000-0000-000095020000}"/>
    <cellStyle name="40% - アクセント 6 11" xfId="730" xr:uid="{00000000-0005-0000-0000-000096020000}"/>
    <cellStyle name="40% - アクセント 6 11 2" xfId="884" xr:uid="{00000000-0005-0000-0000-000097020000}"/>
    <cellStyle name="40% - アクセント 6 12" xfId="744" xr:uid="{00000000-0005-0000-0000-000098020000}"/>
    <cellStyle name="40% - アクセント 6 12 2" xfId="898" xr:uid="{00000000-0005-0000-0000-000099020000}"/>
    <cellStyle name="40% - アクセント 6 2" xfId="13" xr:uid="{00000000-0005-0000-0000-00009A020000}"/>
    <cellStyle name="40% - アクセント 6 2 10" xfId="254" xr:uid="{00000000-0005-0000-0000-00009B020000}"/>
    <cellStyle name="40% - アクセント 6 2 11" xfId="310" xr:uid="{00000000-0005-0000-0000-00009C020000}"/>
    <cellStyle name="40% - アクセント 6 2 12" xfId="366" xr:uid="{00000000-0005-0000-0000-00009D020000}"/>
    <cellStyle name="40% - アクセント 6 2 13" xfId="436" xr:uid="{00000000-0005-0000-0000-00009E020000}"/>
    <cellStyle name="40% - アクセント 6 2 14" xfId="506" xr:uid="{00000000-0005-0000-0000-00009F020000}"/>
    <cellStyle name="40% - アクセント 6 2 15" xfId="604" xr:uid="{00000000-0005-0000-0000-0000A0020000}"/>
    <cellStyle name="40% - アクセント 6 2 16" xfId="758" xr:uid="{00000000-0005-0000-0000-0000A1020000}"/>
    <cellStyle name="40% - アクセント 6 2 2" xfId="85" xr:uid="{00000000-0005-0000-0000-0000A2020000}"/>
    <cellStyle name="40% - アクセント 6 2 3" xfId="100" xr:uid="{00000000-0005-0000-0000-0000A3020000}"/>
    <cellStyle name="40% - アクセント 6 2 4" xfId="114" xr:uid="{00000000-0005-0000-0000-0000A4020000}"/>
    <cellStyle name="40% - アクセント 6 2 5" xfId="128" xr:uid="{00000000-0005-0000-0000-0000A5020000}"/>
    <cellStyle name="40% - アクセント 6 2 6" xfId="142" xr:uid="{00000000-0005-0000-0000-0000A6020000}"/>
    <cellStyle name="40% - アクセント 6 2 7" xfId="156" xr:uid="{00000000-0005-0000-0000-0000A7020000}"/>
    <cellStyle name="40% - アクセント 6 2 8" xfId="184" xr:uid="{00000000-0005-0000-0000-0000A8020000}"/>
    <cellStyle name="40% - アクセント 6 2 9" xfId="212" xr:uid="{00000000-0005-0000-0000-0000A9020000}"/>
    <cellStyle name="40% - アクセント 6 3" xfId="170" xr:uid="{00000000-0005-0000-0000-0000AA020000}"/>
    <cellStyle name="40% - アクセント 6 3 10" xfId="772" xr:uid="{00000000-0005-0000-0000-0000AB020000}"/>
    <cellStyle name="40% - アクセント 6 3 2" xfId="198" xr:uid="{00000000-0005-0000-0000-0000AC020000}"/>
    <cellStyle name="40% - アクセント 6 3 3" xfId="226" xr:uid="{00000000-0005-0000-0000-0000AD020000}"/>
    <cellStyle name="40% - アクセント 6 3 4" xfId="268" xr:uid="{00000000-0005-0000-0000-0000AE020000}"/>
    <cellStyle name="40% - アクセント 6 3 5" xfId="324" xr:uid="{00000000-0005-0000-0000-0000AF020000}"/>
    <cellStyle name="40% - アクセント 6 3 6" xfId="380" xr:uid="{00000000-0005-0000-0000-0000B0020000}"/>
    <cellStyle name="40% - アクセント 6 3 7" xfId="450" xr:uid="{00000000-0005-0000-0000-0000B1020000}"/>
    <cellStyle name="40% - アクセント 6 3 8" xfId="520" xr:uid="{00000000-0005-0000-0000-0000B2020000}"/>
    <cellStyle name="40% - アクセント 6 3 9" xfId="618" xr:uid="{00000000-0005-0000-0000-0000B3020000}"/>
    <cellStyle name="40% - アクセント 6 4" xfId="240" xr:uid="{00000000-0005-0000-0000-0000B4020000}"/>
    <cellStyle name="40% - アクセント 6 4 2" xfId="282" xr:uid="{00000000-0005-0000-0000-0000B5020000}"/>
    <cellStyle name="40% - アクセント 6 4 3" xfId="338" xr:uid="{00000000-0005-0000-0000-0000B6020000}"/>
    <cellStyle name="40% - アクセント 6 4 4" xfId="394" xr:uid="{00000000-0005-0000-0000-0000B7020000}"/>
    <cellStyle name="40% - アクセント 6 4 5" xfId="464" xr:uid="{00000000-0005-0000-0000-0000B8020000}"/>
    <cellStyle name="40% - アクセント 6 4 6" xfId="534" xr:uid="{00000000-0005-0000-0000-0000B9020000}"/>
    <cellStyle name="40% - アクセント 6 4 7" xfId="632" xr:uid="{00000000-0005-0000-0000-0000BA020000}"/>
    <cellStyle name="40% - アクセント 6 4 8" xfId="786" xr:uid="{00000000-0005-0000-0000-0000BB020000}"/>
    <cellStyle name="40% - アクセント 6 5" xfId="296" xr:uid="{00000000-0005-0000-0000-0000BC020000}"/>
    <cellStyle name="40% - アクセント 6 5 2" xfId="352" xr:uid="{00000000-0005-0000-0000-0000BD020000}"/>
    <cellStyle name="40% - アクセント 6 5 3" xfId="408" xr:uid="{00000000-0005-0000-0000-0000BE020000}"/>
    <cellStyle name="40% - アクセント 6 5 4" xfId="478" xr:uid="{00000000-0005-0000-0000-0000BF020000}"/>
    <cellStyle name="40% - アクセント 6 5 5" xfId="548" xr:uid="{00000000-0005-0000-0000-0000C0020000}"/>
    <cellStyle name="40% - アクセント 6 5 6" xfId="646" xr:uid="{00000000-0005-0000-0000-0000C1020000}"/>
    <cellStyle name="40% - アクセント 6 5 7" xfId="800" xr:uid="{00000000-0005-0000-0000-0000C2020000}"/>
    <cellStyle name="40% - アクセント 6 6" xfId="422" xr:uid="{00000000-0005-0000-0000-0000C3020000}"/>
    <cellStyle name="40% - アクセント 6 6 2" xfId="492" xr:uid="{00000000-0005-0000-0000-0000C4020000}"/>
    <cellStyle name="40% - アクセント 6 6 3" xfId="562" xr:uid="{00000000-0005-0000-0000-0000C5020000}"/>
    <cellStyle name="40% - アクセント 6 6 4" xfId="660" xr:uid="{00000000-0005-0000-0000-0000C6020000}"/>
    <cellStyle name="40% - アクセント 6 6 5" xfId="814" xr:uid="{00000000-0005-0000-0000-0000C7020000}"/>
    <cellStyle name="40% - アクセント 6 7" xfId="576" xr:uid="{00000000-0005-0000-0000-0000C8020000}"/>
    <cellStyle name="40% - アクセント 6 7 2" xfId="674" xr:uid="{00000000-0005-0000-0000-0000C9020000}"/>
    <cellStyle name="40% - アクセント 6 7 3" xfId="828" xr:uid="{00000000-0005-0000-0000-0000CA020000}"/>
    <cellStyle name="40% - アクセント 6 8" xfId="590" xr:uid="{00000000-0005-0000-0000-0000CB020000}"/>
    <cellStyle name="40% - アクセント 6 8 2" xfId="688" xr:uid="{00000000-0005-0000-0000-0000CC020000}"/>
    <cellStyle name="40% - アクセント 6 8 3" xfId="842" xr:uid="{00000000-0005-0000-0000-0000CD020000}"/>
    <cellStyle name="40% - アクセント 6 9" xfId="702" xr:uid="{00000000-0005-0000-0000-0000CE020000}"/>
    <cellStyle name="40% - アクセント 6 9 2" xfId="856" xr:uid="{00000000-0005-0000-0000-0000CF020000}"/>
    <cellStyle name="60% - アクセント 1 2" xfId="14" xr:uid="{00000000-0005-0000-0000-0000D0020000}"/>
    <cellStyle name="60% - アクセント 1 2 2" xfId="66" xr:uid="{00000000-0005-0000-0000-0000D1020000}"/>
    <cellStyle name="60% - アクセント 2 2" xfId="15" xr:uid="{00000000-0005-0000-0000-0000D2020000}"/>
    <cellStyle name="60% - アクセント 2 2 2" xfId="70" xr:uid="{00000000-0005-0000-0000-0000D3020000}"/>
    <cellStyle name="60% - アクセント 3 2" xfId="16" xr:uid="{00000000-0005-0000-0000-0000D4020000}"/>
    <cellStyle name="60% - アクセント 3 2 2" xfId="74" xr:uid="{00000000-0005-0000-0000-0000D5020000}"/>
    <cellStyle name="60% - アクセント 4 2" xfId="17" xr:uid="{00000000-0005-0000-0000-0000D6020000}"/>
    <cellStyle name="60% - アクセント 4 2 2" xfId="78" xr:uid="{00000000-0005-0000-0000-0000D7020000}"/>
    <cellStyle name="60% - アクセント 5 2" xfId="18" xr:uid="{00000000-0005-0000-0000-0000D8020000}"/>
    <cellStyle name="60% - アクセント 5 2 2" xfId="82" xr:uid="{00000000-0005-0000-0000-0000D9020000}"/>
    <cellStyle name="60% - アクセント 6 2" xfId="19" xr:uid="{00000000-0005-0000-0000-0000DA020000}"/>
    <cellStyle name="60% - アクセント 6 2 2" xfId="86" xr:uid="{00000000-0005-0000-0000-0000DB020000}"/>
    <cellStyle name="アクセント 1 2" xfId="21" xr:uid="{00000000-0005-0000-0000-0000DC020000}"/>
    <cellStyle name="アクセント 1 2 2" xfId="63" xr:uid="{00000000-0005-0000-0000-0000DD020000}"/>
    <cellStyle name="アクセント 2 2" xfId="22" xr:uid="{00000000-0005-0000-0000-0000DE020000}"/>
    <cellStyle name="アクセント 2 2 2" xfId="67" xr:uid="{00000000-0005-0000-0000-0000DF020000}"/>
    <cellStyle name="アクセント 3 2" xfId="23" xr:uid="{00000000-0005-0000-0000-0000E0020000}"/>
    <cellStyle name="アクセント 3 2 2" xfId="71" xr:uid="{00000000-0005-0000-0000-0000E1020000}"/>
    <cellStyle name="アクセント 4 2" xfId="24" xr:uid="{00000000-0005-0000-0000-0000E2020000}"/>
    <cellStyle name="アクセント 4 2 2" xfId="75" xr:uid="{00000000-0005-0000-0000-0000E3020000}"/>
    <cellStyle name="アクセント 5 2" xfId="25" xr:uid="{00000000-0005-0000-0000-0000E4020000}"/>
    <cellStyle name="アクセント 5 2 2" xfId="79" xr:uid="{00000000-0005-0000-0000-0000E5020000}"/>
    <cellStyle name="アクセント 6 2" xfId="26" xr:uid="{00000000-0005-0000-0000-0000E6020000}"/>
    <cellStyle name="アクセント 6 2 2" xfId="83" xr:uid="{00000000-0005-0000-0000-0000E7020000}"/>
    <cellStyle name="タイトル 2" xfId="27" xr:uid="{00000000-0005-0000-0000-0000E8020000}"/>
    <cellStyle name="タイトル 2 2" xfId="46" xr:uid="{00000000-0005-0000-0000-0000E9020000}"/>
    <cellStyle name="チェック セル 2" xfId="28" xr:uid="{00000000-0005-0000-0000-0000EA020000}"/>
    <cellStyle name="チェック セル 2 2" xfId="58" xr:uid="{00000000-0005-0000-0000-0000EB020000}"/>
    <cellStyle name="どちらでもない 2" xfId="20" xr:uid="{00000000-0005-0000-0000-0000EC020000}"/>
    <cellStyle name="どちらでもない 2 2" xfId="53" xr:uid="{00000000-0005-0000-0000-0000ED020000}"/>
    <cellStyle name="メモ 10" xfId="704" xr:uid="{00000000-0005-0000-0000-0000EE020000}"/>
    <cellStyle name="メモ 10 2" xfId="858" xr:uid="{00000000-0005-0000-0000-0000EF020000}"/>
    <cellStyle name="メモ 11" xfId="718" xr:uid="{00000000-0005-0000-0000-0000F0020000}"/>
    <cellStyle name="メモ 11 2" xfId="872" xr:uid="{00000000-0005-0000-0000-0000F1020000}"/>
    <cellStyle name="メモ 12" xfId="732" xr:uid="{00000000-0005-0000-0000-0000F2020000}"/>
    <cellStyle name="メモ 12 2" xfId="886" xr:uid="{00000000-0005-0000-0000-0000F3020000}"/>
    <cellStyle name="メモ 2" xfId="29" xr:uid="{00000000-0005-0000-0000-0000F4020000}"/>
    <cellStyle name="メモ 2 10" xfId="242" xr:uid="{00000000-0005-0000-0000-0000F5020000}"/>
    <cellStyle name="メモ 2 11" xfId="298" xr:uid="{00000000-0005-0000-0000-0000F6020000}"/>
    <cellStyle name="メモ 2 12" xfId="354" xr:uid="{00000000-0005-0000-0000-0000F7020000}"/>
    <cellStyle name="メモ 2 13" xfId="424" xr:uid="{00000000-0005-0000-0000-0000F8020000}"/>
    <cellStyle name="メモ 2 14" xfId="494" xr:uid="{00000000-0005-0000-0000-0000F9020000}"/>
    <cellStyle name="メモ 2 15" xfId="592" xr:uid="{00000000-0005-0000-0000-0000FA020000}"/>
    <cellStyle name="メモ 2 16" xfId="746" xr:uid="{00000000-0005-0000-0000-0000FB020000}"/>
    <cellStyle name="メモ 2 2" xfId="60" xr:uid="{00000000-0005-0000-0000-0000FC020000}"/>
    <cellStyle name="メモ 2 3" xfId="88" xr:uid="{00000000-0005-0000-0000-0000FD020000}"/>
    <cellStyle name="メモ 2 4" xfId="102" xr:uid="{00000000-0005-0000-0000-0000FE020000}"/>
    <cellStyle name="メモ 2 5" xfId="116" xr:uid="{00000000-0005-0000-0000-0000FF020000}"/>
    <cellStyle name="メモ 2 6" xfId="130" xr:uid="{00000000-0005-0000-0000-000000030000}"/>
    <cellStyle name="メモ 2 7" xfId="144" xr:uid="{00000000-0005-0000-0000-000001030000}"/>
    <cellStyle name="メモ 2 8" xfId="172" xr:uid="{00000000-0005-0000-0000-000002030000}"/>
    <cellStyle name="メモ 2 9" xfId="200" xr:uid="{00000000-0005-0000-0000-000003030000}"/>
    <cellStyle name="メモ 3" xfId="158" xr:uid="{00000000-0005-0000-0000-000004030000}"/>
    <cellStyle name="メモ 3 10" xfId="760" xr:uid="{00000000-0005-0000-0000-000005030000}"/>
    <cellStyle name="メモ 3 2" xfId="186" xr:uid="{00000000-0005-0000-0000-000006030000}"/>
    <cellStyle name="メモ 3 3" xfId="214" xr:uid="{00000000-0005-0000-0000-000007030000}"/>
    <cellStyle name="メモ 3 4" xfId="256" xr:uid="{00000000-0005-0000-0000-000008030000}"/>
    <cellStyle name="メモ 3 5" xfId="312" xr:uid="{00000000-0005-0000-0000-000009030000}"/>
    <cellStyle name="メモ 3 6" xfId="368" xr:uid="{00000000-0005-0000-0000-00000A030000}"/>
    <cellStyle name="メモ 3 7" xfId="438" xr:uid="{00000000-0005-0000-0000-00000B030000}"/>
    <cellStyle name="メモ 3 8" xfId="508" xr:uid="{00000000-0005-0000-0000-00000C030000}"/>
    <cellStyle name="メモ 3 9" xfId="606" xr:uid="{00000000-0005-0000-0000-00000D030000}"/>
    <cellStyle name="メモ 4" xfId="228" xr:uid="{00000000-0005-0000-0000-00000E030000}"/>
    <cellStyle name="メモ 4 2" xfId="270" xr:uid="{00000000-0005-0000-0000-00000F030000}"/>
    <cellStyle name="メモ 4 3" xfId="326" xr:uid="{00000000-0005-0000-0000-000010030000}"/>
    <cellStyle name="メモ 4 4" xfId="382" xr:uid="{00000000-0005-0000-0000-000011030000}"/>
    <cellStyle name="メモ 4 5" xfId="452" xr:uid="{00000000-0005-0000-0000-000012030000}"/>
    <cellStyle name="メモ 4 6" xfId="522" xr:uid="{00000000-0005-0000-0000-000013030000}"/>
    <cellStyle name="メモ 4 7" xfId="620" xr:uid="{00000000-0005-0000-0000-000014030000}"/>
    <cellStyle name="メモ 4 8" xfId="774" xr:uid="{00000000-0005-0000-0000-000015030000}"/>
    <cellStyle name="メモ 5" xfId="284" xr:uid="{00000000-0005-0000-0000-000016030000}"/>
    <cellStyle name="メモ 5 2" xfId="340" xr:uid="{00000000-0005-0000-0000-000017030000}"/>
    <cellStyle name="メモ 5 3" xfId="396" xr:uid="{00000000-0005-0000-0000-000018030000}"/>
    <cellStyle name="メモ 5 4" xfId="466" xr:uid="{00000000-0005-0000-0000-000019030000}"/>
    <cellStyle name="メモ 5 5" xfId="536" xr:uid="{00000000-0005-0000-0000-00001A030000}"/>
    <cellStyle name="メモ 5 6" xfId="634" xr:uid="{00000000-0005-0000-0000-00001B030000}"/>
    <cellStyle name="メモ 5 7" xfId="788" xr:uid="{00000000-0005-0000-0000-00001C030000}"/>
    <cellStyle name="メモ 6" xfId="410" xr:uid="{00000000-0005-0000-0000-00001D030000}"/>
    <cellStyle name="メモ 6 2" xfId="480" xr:uid="{00000000-0005-0000-0000-00001E030000}"/>
    <cellStyle name="メモ 6 3" xfId="550" xr:uid="{00000000-0005-0000-0000-00001F030000}"/>
    <cellStyle name="メモ 6 4" xfId="648" xr:uid="{00000000-0005-0000-0000-000020030000}"/>
    <cellStyle name="メモ 6 5" xfId="802" xr:uid="{00000000-0005-0000-0000-000021030000}"/>
    <cellStyle name="メモ 7" xfId="564" xr:uid="{00000000-0005-0000-0000-000022030000}"/>
    <cellStyle name="メモ 7 2" xfId="662" xr:uid="{00000000-0005-0000-0000-000023030000}"/>
    <cellStyle name="メモ 7 3" xfId="816" xr:uid="{00000000-0005-0000-0000-000024030000}"/>
    <cellStyle name="メモ 8" xfId="578" xr:uid="{00000000-0005-0000-0000-000025030000}"/>
    <cellStyle name="メモ 8 2" xfId="676" xr:uid="{00000000-0005-0000-0000-000026030000}"/>
    <cellStyle name="メモ 8 3" xfId="830" xr:uid="{00000000-0005-0000-0000-000027030000}"/>
    <cellStyle name="メモ 9" xfId="690" xr:uid="{00000000-0005-0000-0000-000028030000}"/>
    <cellStyle name="メモ 9 2" xfId="844" xr:uid="{00000000-0005-0000-0000-000029030000}"/>
    <cellStyle name="リンク セル 2" xfId="30" xr:uid="{00000000-0005-0000-0000-00002A030000}"/>
    <cellStyle name="リンク セル 2 2" xfId="57" xr:uid="{00000000-0005-0000-0000-00002B030000}"/>
    <cellStyle name="悪い 2" xfId="33" xr:uid="{00000000-0005-0000-0000-00002C030000}"/>
    <cellStyle name="悪い 2 2" xfId="52" xr:uid="{00000000-0005-0000-0000-00002D030000}"/>
    <cellStyle name="計算 2" xfId="40" xr:uid="{00000000-0005-0000-0000-00002E030000}"/>
    <cellStyle name="計算 2 2" xfId="56" xr:uid="{00000000-0005-0000-0000-00002F030000}"/>
    <cellStyle name="警告文 2" xfId="42" xr:uid="{00000000-0005-0000-0000-000030030000}"/>
    <cellStyle name="警告文 2 2" xfId="59" xr:uid="{00000000-0005-0000-0000-000031030000}"/>
    <cellStyle name="見出し 1 2" xfId="36" xr:uid="{00000000-0005-0000-0000-000032030000}"/>
    <cellStyle name="見出し 1 2 2" xfId="47" xr:uid="{00000000-0005-0000-0000-000033030000}"/>
    <cellStyle name="見出し 2 2" xfId="37" xr:uid="{00000000-0005-0000-0000-000034030000}"/>
    <cellStyle name="見出し 2 2 2" xfId="48" xr:uid="{00000000-0005-0000-0000-000035030000}"/>
    <cellStyle name="見出し 3 2" xfId="38" xr:uid="{00000000-0005-0000-0000-000036030000}"/>
    <cellStyle name="見出し 3 2 2" xfId="49" xr:uid="{00000000-0005-0000-0000-000037030000}"/>
    <cellStyle name="見出し 4 2" xfId="39" xr:uid="{00000000-0005-0000-0000-000038030000}"/>
    <cellStyle name="見出し 4 2 2" xfId="50" xr:uid="{00000000-0005-0000-0000-000039030000}"/>
    <cellStyle name="集計 2" xfId="43" xr:uid="{00000000-0005-0000-0000-00003A030000}"/>
    <cellStyle name="集計 2 2" xfId="62" xr:uid="{00000000-0005-0000-0000-00003B030000}"/>
    <cellStyle name="出力 2" xfId="32" xr:uid="{00000000-0005-0000-0000-00003C030000}"/>
    <cellStyle name="出力 2 2" xfId="55" xr:uid="{00000000-0005-0000-0000-00003D030000}"/>
    <cellStyle name="説明文 2" xfId="41" xr:uid="{00000000-0005-0000-0000-00003E030000}"/>
    <cellStyle name="説明文 2 2" xfId="61" xr:uid="{00000000-0005-0000-0000-00003F030000}"/>
    <cellStyle name="入力 2" xfId="31" xr:uid="{00000000-0005-0000-0000-000040030000}"/>
    <cellStyle name="入力 2 2" xfId="54" xr:uid="{00000000-0005-0000-0000-000041030000}"/>
    <cellStyle name="標準" xfId="0" builtinId="0"/>
    <cellStyle name="標準 10" xfId="689" xr:uid="{00000000-0005-0000-0000-000043030000}"/>
    <cellStyle name="標準 10 2" xfId="843" xr:uid="{00000000-0005-0000-0000-000044030000}"/>
    <cellStyle name="標準 11" xfId="703" xr:uid="{00000000-0005-0000-0000-000045030000}"/>
    <cellStyle name="標準 11 2" xfId="857" xr:uid="{00000000-0005-0000-0000-000046030000}"/>
    <cellStyle name="標準 12" xfId="717" xr:uid="{00000000-0005-0000-0000-000047030000}"/>
    <cellStyle name="標準 12 2" xfId="871" xr:uid="{00000000-0005-0000-0000-000048030000}"/>
    <cellStyle name="標準 13" xfId="731" xr:uid="{00000000-0005-0000-0000-000049030000}"/>
    <cellStyle name="標準 13 2" xfId="885" xr:uid="{00000000-0005-0000-0000-00004A030000}"/>
    <cellStyle name="標準 14" xfId="899" xr:uid="{0F34864C-979B-4C93-AB41-DC6CF8A06965}"/>
    <cellStyle name="標準 2" xfId="34" xr:uid="{00000000-0005-0000-0000-00004B030000}"/>
    <cellStyle name="標準 2 2" xfId="44" xr:uid="{00000000-0005-0000-0000-00004C030000}"/>
    <cellStyle name="標準 2 2 2" xfId="901" xr:uid="{DC7F4486-AFD9-4002-83A0-CA60141D84C9}"/>
    <cellStyle name="標準 3" xfId="1" xr:uid="{00000000-0005-0000-0000-00004D030000}"/>
    <cellStyle name="標準 3 10" xfId="241" xr:uid="{00000000-0005-0000-0000-00004E030000}"/>
    <cellStyle name="標準 3 11" xfId="297" xr:uid="{00000000-0005-0000-0000-00004F030000}"/>
    <cellStyle name="標準 3 12" xfId="353" xr:uid="{00000000-0005-0000-0000-000050030000}"/>
    <cellStyle name="標準 3 13" xfId="423" xr:uid="{00000000-0005-0000-0000-000051030000}"/>
    <cellStyle name="標準 3 14" xfId="493" xr:uid="{00000000-0005-0000-0000-000052030000}"/>
    <cellStyle name="標準 3 15" xfId="591" xr:uid="{00000000-0005-0000-0000-000053030000}"/>
    <cellStyle name="標準 3 16" xfId="745" xr:uid="{00000000-0005-0000-0000-000054030000}"/>
    <cellStyle name="標準 3 2" xfId="45" xr:uid="{00000000-0005-0000-0000-000055030000}"/>
    <cellStyle name="標準 3 3" xfId="87" xr:uid="{00000000-0005-0000-0000-000056030000}"/>
    <cellStyle name="標準 3 4" xfId="101" xr:uid="{00000000-0005-0000-0000-000057030000}"/>
    <cellStyle name="標準 3 5" xfId="115" xr:uid="{00000000-0005-0000-0000-000058030000}"/>
    <cellStyle name="標準 3 6" xfId="129" xr:uid="{00000000-0005-0000-0000-000059030000}"/>
    <cellStyle name="標準 3 7" xfId="143" xr:uid="{00000000-0005-0000-0000-00005A030000}"/>
    <cellStyle name="標準 3 8" xfId="171" xr:uid="{00000000-0005-0000-0000-00005B030000}"/>
    <cellStyle name="標準 3 9" xfId="199" xr:uid="{00000000-0005-0000-0000-00005C030000}"/>
    <cellStyle name="標準 4" xfId="157" xr:uid="{00000000-0005-0000-0000-00005D030000}"/>
    <cellStyle name="標準 4 10" xfId="759" xr:uid="{00000000-0005-0000-0000-00005E030000}"/>
    <cellStyle name="標準 4 2" xfId="185" xr:uid="{00000000-0005-0000-0000-00005F030000}"/>
    <cellStyle name="標準 4 3" xfId="213" xr:uid="{00000000-0005-0000-0000-000060030000}"/>
    <cellStyle name="標準 4 4" xfId="255" xr:uid="{00000000-0005-0000-0000-000061030000}"/>
    <cellStyle name="標準 4 5" xfId="311" xr:uid="{00000000-0005-0000-0000-000062030000}"/>
    <cellStyle name="標準 4 6" xfId="367" xr:uid="{00000000-0005-0000-0000-000063030000}"/>
    <cellStyle name="標準 4 7" xfId="437" xr:uid="{00000000-0005-0000-0000-000064030000}"/>
    <cellStyle name="標準 4 8" xfId="507" xr:uid="{00000000-0005-0000-0000-000065030000}"/>
    <cellStyle name="標準 4 9" xfId="605" xr:uid="{00000000-0005-0000-0000-000066030000}"/>
    <cellStyle name="標準 5" xfId="227" xr:uid="{00000000-0005-0000-0000-000067030000}"/>
    <cellStyle name="標準 5 2" xfId="269" xr:uid="{00000000-0005-0000-0000-000068030000}"/>
    <cellStyle name="標準 5 3" xfId="325" xr:uid="{00000000-0005-0000-0000-000069030000}"/>
    <cellStyle name="標準 5 4" xfId="381" xr:uid="{00000000-0005-0000-0000-00006A030000}"/>
    <cellStyle name="標準 5 5" xfId="451" xr:uid="{00000000-0005-0000-0000-00006B030000}"/>
    <cellStyle name="標準 5 6" xfId="521" xr:uid="{00000000-0005-0000-0000-00006C030000}"/>
    <cellStyle name="標準 5 7" xfId="619" xr:uid="{00000000-0005-0000-0000-00006D030000}"/>
    <cellStyle name="標準 5 8" xfId="773" xr:uid="{00000000-0005-0000-0000-00006E030000}"/>
    <cellStyle name="標準 6" xfId="283" xr:uid="{00000000-0005-0000-0000-00006F030000}"/>
    <cellStyle name="標準 6 2" xfId="339" xr:uid="{00000000-0005-0000-0000-000070030000}"/>
    <cellStyle name="標準 6 3" xfId="395" xr:uid="{00000000-0005-0000-0000-000071030000}"/>
    <cellStyle name="標準 6 4" xfId="465" xr:uid="{00000000-0005-0000-0000-000072030000}"/>
    <cellStyle name="標準 6 5" xfId="535" xr:uid="{00000000-0005-0000-0000-000073030000}"/>
    <cellStyle name="標準 6 6" xfId="633" xr:uid="{00000000-0005-0000-0000-000074030000}"/>
    <cellStyle name="標準 6 7" xfId="787" xr:uid="{00000000-0005-0000-0000-000075030000}"/>
    <cellStyle name="標準 6 8" xfId="900" xr:uid="{9179F6F3-B297-4368-B5E5-CEC434523AC5}"/>
    <cellStyle name="標準 7" xfId="409" xr:uid="{00000000-0005-0000-0000-000076030000}"/>
    <cellStyle name="標準 7 2" xfId="479" xr:uid="{00000000-0005-0000-0000-000077030000}"/>
    <cellStyle name="標準 7 3" xfId="549" xr:uid="{00000000-0005-0000-0000-000078030000}"/>
    <cellStyle name="標準 7 4" xfId="647" xr:uid="{00000000-0005-0000-0000-000079030000}"/>
    <cellStyle name="標準 7 5" xfId="801" xr:uid="{00000000-0005-0000-0000-00007A030000}"/>
    <cellStyle name="標準 8" xfId="563" xr:uid="{00000000-0005-0000-0000-00007B030000}"/>
    <cellStyle name="標準 8 2" xfId="661" xr:uid="{00000000-0005-0000-0000-00007C030000}"/>
    <cellStyle name="標準 8 3" xfId="815" xr:uid="{00000000-0005-0000-0000-00007D030000}"/>
    <cellStyle name="標準 9" xfId="577" xr:uid="{00000000-0005-0000-0000-00007E030000}"/>
    <cellStyle name="標準 9 2" xfId="675" xr:uid="{00000000-0005-0000-0000-00007F030000}"/>
    <cellStyle name="標準 9 3" xfId="829" xr:uid="{00000000-0005-0000-0000-000080030000}"/>
    <cellStyle name="良い 2" xfId="35" xr:uid="{00000000-0005-0000-0000-000081030000}"/>
    <cellStyle name="良い 2 2" xfId="51" xr:uid="{00000000-0005-0000-0000-00008203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eetMetadata" Target="metadata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63</xdr:row>
      <xdr:rowOff>0</xdr:rowOff>
    </xdr:from>
    <xdr:to>
      <xdr:col>8</xdr:col>
      <xdr:colOff>581025</xdr:colOff>
      <xdr:row>67</xdr:row>
      <xdr:rowOff>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97629439-F2BF-2BA1-1266-A6DFE317B18B}"/>
            </a:ext>
          </a:extLst>
        </xdr:cNvPr>
        <xdr:cNvGrpSpPr/>
      </xdr:nvGrpSpPr>
      <xdr:grpSpPr>
        <a:xfrm>
          <a:off x="4257675" y="10810875"/>
          <a:ext cx="1905000" cy="685800"/>
          <a:chOff x="4257675" y="10810875"/>
          <a:chExt cx="1905000" cy="685800"/>
        </a:xfrm>
      </xdr:grpSpPr>
      <xdr:sp macro="" textlink="">
        <xdr:nvSpPr>
          <xdr:cNvPr id="2" name="右中かっこ 1">
            <a:extLst>
              <a:ext uri="{FF2B5EF4-FFF2-40B4-BE49-F238E27FC236}">
                <a16:creationId xmlns:a16="http://schemas.microsoft.com/office/drawing/2014/main" id="{7873B355-BCB9-F93D-5A3E-2549A43E79C6}"/>
              </a:ext>
            </a:extLst>
          </xdr:cNvPr>
          <xdr:cNvSpPr/>
        </xdr:nvSpPr>
        <xdr:spPr>
          <a:xfrm>
            <a:off x="4257675" y="10810875"/>
            <a:ext cx="121920" cy="685800"/>
          </a:xfrm>
          <a:prstGeom prst="rightBrac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ECA9DA4-C25B-2C82-C333-3B2C27AA25E1}"/>
              </a:ext>
            </a:extLst>
          </xdr:cNvPr>
          <xdr:cNvSpPr/>
        </xdr:nvSpPr>
        <xdr:spPr>
          <a:xfrm>
            <a:off x="4352925" y="11058526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H3004</a:t>
            </a:r>
            <a:r>
              <a:rPr kumimoji="1" lang="ja-JP" altLang="en-US" sz="1100">
                <a:solidFill>
                  <a:schemeClr val="tx1"/>
                </a:solidFill>
              </a:rPr>
              <a:t>～</a:t>
            </a:r>
            <a:r>
              <a:rPr kumimoji="1" lang="en-US" altLang="ja-JP" sz="1100">
                <a:solidFill>
                  <a:schemeClr val="tx1"/>
                </a:solidFill>
              </a:rPr>
              <a:t>R0603</a:t>
            </a:r>
            <a:r>
              <a:rPr kumimoji="1" lang="ja-JP" altLang="en-US" sz="1100">
                <a:solidFill>
                  <a:schemeClr val="tx1"/>
                </a:solidFill>
              </a:rPr>
              <a:t>まで表示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85725</xdr:colOff>
      <xdr:row>61</xdr:row>
      <xdr:rowOff>28575</xdr:rowOff>
    </xdr:from>
    <xdr:to>
      <xdr:col>8</xdr:col>
      <xdr:colOff>590550</xdr:colOff>
      <xdr:row>62</xdr:row>
      <xdr:rowOff>142875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B8824A08-EBE8-3DF7-BA84-0195AD74B18D}"/>
            </a:ext>
          </a:extLst>
        </xdr:cNvPr>
        <xdr:cNvGrpSpPr/>
      </xdr:nvGrpSpPr>
      <xdr:grpSpPr>
        <a:xfrm>
          <a:off x="4257675" y="10496550"/>
          <a:ext cx="1914525" cy="285750"/>
          <a:chOff x="4257675" y="10496550"/>
          <a:chExt cx="1914525" cy="285750"/>
        </a:xfrm>
      </xdr:grpSpPr>
      <xdr:sp macro="" textlink="">
        <xdr:nvSpPr>
          <xdr:cNvPr id="6" name="右中かっこ 5">
            <a:extLst>
              <a:ext uri="{FF2B5EF4-FFF2-40B4-BE49-F238E27FC236}">
                <a16:creationId xmlns:a16="http://schemas.microsoft.com/office/drawing/2014/main" id="{1D28A4D6-896D-45A1-97FE-2FC31696B963}"/>
              </a:ext>
            </a:extLst>
          </xdr:cNvPr>
          <xdr:cNvSpPr/>
        </xdr:nvSpPr>
        <xdr:spPr>
          <a:xfrm>
            <a:off x="4257675" y="10496550"/>
            <a:ext cx="131445" cy="285750"/>
          </a:xfrm>
          <a:prstGeom prst="rightBrac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543F6A50-1E68-40A2-98FF-95CE525DAE3E}"/>
              </a:ext>
            </a:extLst>
          </xdr:cNvPr>
          <xdr:cNvSpPr/>
        </xdr:nvSpPr>
        <xdr:spPr>
          <a:xfrm>
            <a:off x="4362450" y="10525125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H3004</a:t>
            </a:r>
            <a:r>
              <a:rPr kumimoji="1" lang="ja-JP" altLang="en-US" sz="1100">
                <a:solidFill>
                  <a:schemeClr val="tx1"/>
                </a:solidFill>
              </a:rPr>
              <a:t>～</a:t>
            </a:r>
            <a:r>
              <a:rPr kumimoji="1" lang="en-US" altLang="ja-JP" sz="1100">
                <a:solidFill>
                  <a:schemeClr val="tx1"/>
                </a:solidFill>
              </a:rPr>
              <a:t>R0803</a:t>
            </a:r>
            <a:r>
              <a:rPr kumimoji="1" lang="ja-JP" altLang="en-US" sz="1100">
                <a:solidFill>
                  <a:schemeClr val="tx1"/>
                </a:solidFill>
              </a:rPr>
              <a:t>まで表示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38100</xdr:colOff>
      <xdr:row>66</xdr:row>
      <xdr:rowOff>142875</xdr:rowOff>
    </xdr:from>
    <xdr:to>
      <xdr:col>8</xdr:col>
      <xdr:colOff>581025</xdr:colOff>
      <xdr:row>68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72ED3743-67DC-BD56-5B8D-541286AA0F36}"/>
            </a:ext>
          </a:extLst>
        </xdr:cNvPr>
        <xdr:cNvGrpSpPr/>
      </xdr:nvGrpSpPr>
      <xdr:grpSpPr>
        <a:xfrm>
          <a:off x="4210050" y="11468100"/>
          <a:ext cx="1952625" cy="209550"/>
          <a:chOff x="4210050" y="11468100"/>
          <a:chExt cx="1952625" cy="209550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EDF3A1BA-D579-44AE-9C97-329FD8DFCFBD}"/>
              </a:ext>
            </a:extLst>
          </xdr:cNvPr>
          <xdr:cNvSpPr/>
        </xdr:nvSpPr>
        <xdr:spPr>
          <a:xfrm>
            <a:off x="4352925" y="11468100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R0604</a:t>
            </a:r>
            <a:r>
              <a:rPr kumimoji="1" lang="ja-JP" altLang="en-US" sz="1100">
                <a:solidFill>
                  <a:schemeClr val="tx1"/>
                </a:solidFill>
              </a:rPr>
              <a:t>～表示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CDD525A2-07AD-1EA5-1CF4-8FEB84DAEE20}"/>
              </a:ext>
            </a:extLst>
          </xdr:cNvPr>
          <xdr:cNvCxnSpPr>
            <a:stCxn id="5" idx="1"/>
          </xdr:cNvCxnSpPr>
        </xdr:nvCxnSpPr>
        <xdr:spPr>
          <a:xfrm flipH="1">
            <a:off x="4210050" y="11572875"/>
            <a:ext cx="142875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38100</xdr:colOff>
      <xdr:row>67</xdr:row>
      <xdr:rowOff>161925</xdr:rowOff>
    </xdr:from>
    <xdr:to>
      <xdr:col>8</xdr:col>
      <xdr:colOff>571500</xdr:colOff>
      <xdr:row>69</xdr:row>
      <xdr:rowOff>28575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1B4CB83-9CCF-9F4D-2FDC-8DFF8664F551}"/>
            </a:ext>
          </a:extLst>
        </xdr:cNvPr>
        <xdr:cNvGrpSpPr/>
      </xdr:nvGrpSpPr>
      <xdr:grpSpPr>
        <a:xfrm>
          <a:off x="4210050" y="11658600"/>
          <a:ext cx="1943100" cy="209550"/>
          <a:chOff x="4210050" y="11658600"/>
          <a:chExt cx="1943100" cy="209550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36E3682C-424E-47C2-AA4F-DDF9EBB45B9A}"/>
              </a:ext>
            </a:extLst>
          </xdr:cNvPr>
          <xdr:cNvSpPr/>
        </xdr:nvSpPr>
        <xdr:spPr>
          <a:xfrm>
            <a:off x="4343400" y="11658600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R0804</a:t>
            </a:r>
            <a:r>
              <a:rPr kumimoji="1" lang="ja-JP" altLang="en-US" sz="1100">
                <a:solidFill>
                  <a:schemeClr val="tx1"/>
                </a:solidFill>
              </a:rPr>
              <a:t>～表示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29EDD116-895E-4C87-A623-4B8A9B5D9F62}"/>
              </a:ext>
            </a:extLst>
          </xdr:cNvPr>
          <xdr:cNvCxnSpPr/>
        </xdr:nvCxnSpPr>
        <xdr:spPr>
          <a:xfrm flipH="1">
            <a:off x="4210050" y="11763375"/>
            <a:ext cx="142875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406400</xdr:colOff>
      <xdr:row>3</xdr:row>
      <xdr:rowOff>95250</xdr:rowOff>
    </xdr:from>
    <xdr:to>
      <xdr:col>16</xdr:col>
      <xdr:colOff>454025</xdr:colOff>
      <xdr:row>46</xdr:row>
      <xdr:rowOff>76200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1A16F74A-1405-7085-491C-FEE423CF69C5}"/>
            </a:ext>
          </a:extLst>
        </xdr:cNvPr>
        <xdr:cNvGrpSpPr/>
      </xdr:nvGrpSpPr>
      <xdr:grpSpPr>
        <a:xfrm>
          <a:off x="5988050" y="619125"/>
          <a:ext cx="5534025" cy="7353300"/>
          <a:chOff x="6426200" y="619125"/>
          <a:chExt cx="5534025" cy="73533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9FCE13C8-6A12-2E7E-82C8-B40046279FCE}"/>
              </a:ext>
            </a:extLst>
          </xdr:cNvPr>
          <xdr:cNvSpPr/>
        </xdr:nvSpPr>
        <xdr:spPr>
          <a:xfrm>
            <a:off x="6426200" y="619125"/>
            <a:ext cx="5534025" cy="7353300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表示シートの変更要領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①キーボードの「 </a:t>
            </a:r>
            <a:r>
              <a:rPr kumimoji="1" lang="en-US" altLang="ja-JP" sz="1100">
                <a:solidFill>
                  <a:schemeClr val="tx1"/>
                </a:solidFill>
              </a:rPr>
              <a:t>Ctrl </a:t>
            </a:r>
            <a:r>
              <a:rPr kumimoji="1" lang="ja-JP" altLang="en-US" sz="1100">
                <a:solidFill>
                  <a:schemeClr val="tx1"/>
                </a:solidFill>
              </a:rPr>
              <a:t>」</a:t>
            </a:r>
            <a:r>
              <a:rPr kumimoji="1" lang="en-US" altLang="ja-JP" sz="1100">
                <a:solidFill>
                  <a:schemeClr val="tx1"/>
                </a:solidFill>
              </a:rPr>
              <a:t>+</a:t>
            </a:r>
            <a:r>
              <a:rPr kumimoji="1" lang="ja-JP" altLang="en-US" sz="1100">
                <a:solidFill>
                  <a:schemeClr val="tx1"/>
                </a:solidFill>
              </a:rPr>
              <a:t>「</a:t>
            </a:r>
            <a:r>
              <a:rPr kumimoji="1" lang="en-US" altLang="ja-JP" sz="1100">
                <a:solidFill>
                  <a:schemeClr val="tx1"/>
                </a:solidFill>
              </a:rPr>
              <a:t>H </a:t>
            </a:r>
            <a:r>
              <a:rPr kumimoji="1" lang="ja-JP" altLang="en-US" sz="1100">
                <a:solidFill>
                  <a:schemeClr val="tx1"/>
                </a:solidFill>
              </a:rPr>
              <a:t>」を押す。 「 検索と置換 」が表示される。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② 「検索する文字列</a:t>
            </a:r>
            <a:r>
              <a:rPr kumimoji="1" lang="en-US" altLang="ja-JP" sz="1100">
                <a:solidFill>
                  <a:schemeClr val="tx1"/>
                </a:solidFill>
              </a:rPr>
              <a:t>(N): </a:t>
            </a:r>
            <a:r>
              <a:rPr kumimoji="1" lang="ja-JP" altLang="en-US" sz="1100">
                <a:solidFill>
                  <a:schemeClr val="tx1"/>
                </a:solidFill>
              </a:rPr>
              <a:t>」のウインド枠に現在表示されているシート名を入力する。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③ 「置換後の文字列</a:t>
            </a:r>
            <a:r>
              <a:rPr kumimoji="1" lang="en-US" altLang="ja-JP" sz="1100">
                <a:solidFill>
                  <a:schemeClr val="tx1"/>
                </a:solidFill>
              </a:rPr>
              <a:t>(E)</a:t>
            </a:r>
            <a:r>
              <a:rPr kumimoji="1" lang="ja-JP" altLang="en-US" sz="1100">
                <a:solidFill>
                  <a:schemeClr val="tx1"/>
                </a:solidFill>
              </a:rPr>
              <a:t>： 」のウインド枠に</a:t>
            </a:r>
            <a:r>
              <a:rPr kumimoji="1" lang="en-US" altLang="ja-JP" sz="1100">
                <a:solidFill>
                  <a:schemeClr val="tx1"/>
                </a:solidFill>
              </a:rPr>
              <a:t>Data</a:t>
            </a:r>
            <a:r>
              <a:rPr kumimoji="1" lang="ja-JP" altLang="en-US" sz="1100">
                <a:solidFill>
                  <a:schemeClr val="tx1"/>
                </a:solidFill>
              </a:rPr>
              <a:t>を取得したいシート名を入力する。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④ 「すべて変換 </a:t>
            </a:r>
            <a:r>
              <a:rPr kumimoji="1" lang="en-US" altLang="ja-JP" sz="1100">
                <a:solidFill>
                  <a:schemeClr val="tx1"/>
                </a:solidFill>
              </a:rPr>
              <a:t>(A)</a:t>
            </a:r>
            <a:r>
              <a:rPr kumimoji="1" lang="ja-JP" altLang="en-US" sz="1100">
                <a:solidFill>
                  <a:schemeClr val="tx1"/>
                </a:solidFill>
              </a:rPr>
              <a:t>」をカーソルを合わせクリックする。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⑤ 変換が終了すると下記のような表示が出ます。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⑥ 「</a:t>
            </a:r>
            <a:r>
              <a:rPr kumimoji="1" lang="en-US" altLang="ja-JP" sz="1100">
                <a:solidFill>
                  <a:schemeClr val="tx1"/>
                </a:solidFill>
              </a:rPr>
              <a:t>OK</a:t>
            </a:r>
            <a:r>
              <a:rPr kumimoji="1" lang="ja-JP" altLang="en-US" sz="1100">
                <a:solidFill>
                  <a:schemeClr val="tx1"/>
                </a:solidFill>
              </a:rPr>
              <a:t>」押して閉じる。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⑦ 「閉じる」を押して「検索と置換」表示を終了する。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2DA491F6-E2EB-9F9C-4003-A2C11D88E9CB}"/>
              </a:ext>
            </a:extLst>
          </xdr:cNvPr>
          <xdr:cNvGrpSpPr/>
        </xdr:nvGrpSpPr>
        <xdr:grpSpPr>
          <a:xfrm>
            <a:off x="7445375" y="1694990"/>
            <a:ext cx="3390900" cy="1617474"/>
            <a:chOff x="7407275" y="1113965"/>
            <a:chExt cx="3390900" cy="1617474"/>
          </a:xfrm>
        </xdr:grpSpPr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329C0C69-4C73-94AE-FAD6-E9A6F1104261}"/>
                </a:ext>
              </a:extLst>
            </xdr:cNvPr>
            <xdr:cNvSpPr/>
          </xdr:nvSpPr>
          <xdr:spPr>
            <a:xfrm>
              <a:off x="7407275" y="1113965"/>
              <a:ext cx="3390900" cy="1610186"/>
            </a:xfrm>
            <a:prstGeom prst="rect">
              <a:avLst/>
            </a:prstGeom>
            <a:blipFill>
              <a:blip xmlns:r="http://schemas.openxmlformats.org/officeDocument/2006/relationships" r:embed="rId1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F04E1410-F9BC-DB73-804C-DB24104D138A}"/>
                </a:ext>
              </a:extLst>
            </xdr:cNvPr>
            <xdr:cNvSpPr/>
          </xdr:nvSpPr>
          <xdr:spPr>
            <a:xfrm>
              <a:off x="8283576" y="1369148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②</a:t>
              </a:r>
            </a:p>
          </xdr:txBody>
        </xdr:sp>
        <xdr:sp macro="" textlink="">
          <xdr:nvSpPr>
            <xdr:cNvPr id="22" name="楕円 21">
              <a:extLst>
                <a:ext uri="{FF2B5EF4-FFF2-40B4-BE49-F238E27FC236}">
                  <a16:creationId xmlns:a16="http://schemas.microsoft.com/office/drawing/2014/main" id="{2FCDE928-2631-AE73-10E7-5D2B4016EF6C}"/>
                </a:ext>
              </a:extLst>
            </xdr:cNvPr>
            <xdr:cNvSpPr/>
          </xdr:nvSpPr>
          <xdr:spPr>
            <a:xfrm>
              <a:off x="8159750" y="1565074"/>
              <a:ext cx="381000" cy="11939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3" name="楕円 22">
              <a:extLst>
                <a:ext uri="{FF2B5EF4-FFF2-40B4-BE49-F238E27FC236}">
                  <a16:creationId xmlns:a16="http://schemas.microsoft.com/office/drawing/2014/main" id="{CA586B2B-43A4-457F-AD4C-FC24B5CD4948}"/>
                </a:ext>
              </a:extLst>
            </xdr:cNvPr>
            <xdr:cNvSpPr/>
          </xdr:nvSpPr>
          <xdr:spPr>
            <a:xfrm>
              <a:off x="8150225" y="1702834"/>
              <a:ext cx="381000" cy="125514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B7AF30B9-327D-4217-BF78-757BFC54BE37}"/>
                </a:ext>
              </a:extLst>
            </xdr:cNvPr>
            <xdr:cNvSpPr/>
          </xdr:nvSpPr>
          <xdr:spPr>
            <a:xfrm>
              <a:off x="8474076" y="1656913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③</a:t>
              </a:r>
            </a:p>
          </xdr:txBody>
        </xdr:sp>
        <xdr:sp macro="" textlink="">
          <xdr:nvSpPr>
            <xdr:cNvPr id="25" name="楕円 24">
              <a:extLst>
                <a:ext uri="{FF2B5EF4-FFF2-40B4-BE49-F238E27FC236}">
                  <a16:creationId xmlns:a16="http://schemas.microsoft.com/office/drawing/2014/main" id="{D03DFE5A-EF04-4DD1-844C-A1DA49F0D0D8}"/>
                </a:ext>
              </a:extLst>
            </xdr:cNvPr>
            <xdr:cNvSpPr/>
          </xdr:nvSpPr>
          <xdr:spPr>
            <a:xfrm>
              <a:off x="7845425" y="2486533"/>
              <a:ext cx="628650" cy="18980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" name="正方形/長方形 27">
              <a:extLst>
                <a:ext uri="{FF2B5EF4-FFF2-40B4-BE49-F238E27FC236}">
                  <a16:creationId xmlns:a16="http://schemas.microsoft.com/office/drawing/2014/main" id="{F159BFBA-6C1C-4CB4-823F-62ADA39E8697}"/>
                </a:ext>
              </a:extLst>
            </xdr:cNvPr>
            <xdr:cNvSpPr/>
          </xdr:nvSpPr>
          <xdr:spPr>
            <a:xfrm>
              <a:off x="7616826" y="2468164"/>
              <a:ext cx="266700" cy="263275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④</a:t>
              </a:r>
            </a:p>
          </xdr:txBody>
        </xdr:sp>
      </xdr:grpSp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56CDDAC6-5EDA-3BA4-92F4-F0639B5FF32A}"/>
              </a:ext>
            </a:extLst>
          </xdr:cNvPr>
          <xdr:cNvGrpSpPr/>
        </xdr:nvGrpSpPr>
        <xdr:grpSpPr>
          <a:xfrm>
            <a:off x="7445375" y="3956475"/>
            <a:ext cx="3429000" cy="1762618"/>
            <a:chOff x="7331075" y="3785025"/>
            <a:chExt cx="3429000" cy="1762618"/>
          </a:xfrm>
        </xdr:grpSpPr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912DADAE-4A13-40F8-B8A8-0DD5E40C1E49}"/>
                </a:ext>
              </a:extLst>
            </xdr:cNvPr>
            <xdr:cNvSpPr/>
          </xdr:nvSpPr>
          <xdr:spPr>
            <a:xfrm>
              <a:off x="7331075" y="3785025"/>
              <a:ext cx="3429000" cy="1762618"/>
            </a:xfrm>
            <a:prstGeom prst="rect">
              <a:avLst/>
            </a:prstGeom>
            <a:blipFill>
              <a:blip xmlns:r="http://schemas.openxmlformats.org/officeDocument/2006/relationships" r:embed="rId2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6" name="楕円 25">
              <a:extLst>
                <a:ext uri="{FF2B5EF4-FFF2-40B4-BE49-F238E27FC236}">
                  <a16:creationId xmlns:a16="http://schemas.microsoft.com/office/drawing/2014/main" id="{3FE7DDFB-AA1D-4043-8A38-C099071232F5}"/>
                </a:ext>
              </a:extLst>
            </xdr:cNvPr>
            <xdr:cNvSpPr/>
          </xdr:nvSpPr>
          <xdr:spPr>
            <a:xfrm>
              <a:off x="9528175" y="4938653"/>
              <a:ext cx="628650" cy="18980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" name="正方形/長方形 28">
              <a:extLst>
                <a:ext uri="{FF2B5EF4-FFF2-40B4-BE49-F238E27FC236}">
                  <a16:creationId xmlns:a16="http://schemas.microsoft.com/office/drawing/2014/main" id="{680BF564-77B7-4611-B864-D272B9ACC5D7}"/>
                </a:ext>
              </a:extLst>
            </xdr:cNvPr>
            <xdr:cNvSpPr/>
          </xdr:nvSpPr>
          <xdr:spPr>
            <a:xfrm>
              <a:off x="9274176" y="4908039"/>
              <a:ext cx="266700" cy="263275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⑤</a:t>
              </a:r>
              <a:endParaRPr kumimoji="1" lang="en-US" altLang="ja-JP" sz="1100">
                <a:solidFill>
                  <a:srgbClr val="FF0000"/>
                </a:solidFill>
              </a:endParaRPr>
            </a:p>
          </xdr:txBody>
        </xdr:sp>
      </xdr:grpSp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592D4A13-E748-87BE-0841-667673AA01B4}"/>
              </a:ext>
            </a:extLst>
          </xdr:cNvPr>
          <xdr:cNvGrpSpPr/>
        </xdr:nvGrpSpPr>
        <xdr:grpSpPr>
          <a:xfrm>
            <a:off x="7454900" y="6076101"/>
            <a:ext cx="3390900" cy="1613762"/>
            <a:chOff x="7331075" y="6114201"/>
            <a:chExt cx="3390900" cy="1613762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563FA5AB-ADED-4AC9-8C7E-6EB830C14E03}"/>
                </a:ext>
              </a:extLst>
            </xdr:cNvPr>
            <xdr:cNvSpPr/>
          </xdr:nvSpPr>
          <xdr:spPr>
            <a:xfrm>
              <a:off x="7331075" y="6114201"/>
              <a:ext cx="3390900" cy="1613762"/>
            </a:xfrm>
            <a:prstGeom prst="rect">
              <a:avLst/>
            </a:prstGeom>
            <a:blipFill>
              <a:blip xmlns:r="http://schemas.openxmlformats.org/officeDocument/2006/relationships" r:embed="rId1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7" name="楕円 26">
              <a:extLst>
                <a:ext uri="{FF2B5EF4-FFF2-40B4-BE49-F238E27FC236}">
                  <a16:creationId xmlns:a16="http://schemas.microsoft.com/office/drawing/2014/main" id="{14D7F55F-4FD5-4084-A90F-F8180C9107B6}"/>
                </a:ext>
              </a:extLst>
            </xdr:cNvPr>
            <xdr:cNvSpPr/>
          </xdr:nvSpPr>
          <xdr:spPr>
            <a:xfrm>
              <a:off x="10140950" y="7476490"/>
              <a:ext cx="552450" cy="198986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0" name="正方形/長方形 29">
              <a:extLst>
                <a:ext uri="{FF2B5EF4-FFF2-40B4-BE49-F238E27FC236}">
                  <a16:creationId xmlns:a16="http://schemas.microsoft.com/office/drawing/2014/main" id="{9098D86C-9707-4565-A863-A94DD3A07CCC}"/>
                </a:ext>
              </a:extLst>
            </xdr:cNvPr>
            <xdr:cNvSpPr/>
          </xdr:nvSpPr>
          <xdr:spPr>
            <a:xfrm>
              <a:off x="9988551" y="7323423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⑥</a:t>
              </a:r>
              <a:endParaRPr kumimoji="1" lang="en-US" altLang="ja-JP" sz="11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CF1-3838-499C-B2D8-ACD6E3539482}">
  <dimension ref="A1:H166"/>
  <sheetViews>
    <sheetView zoomScaleNormal="100" workbookViewId="0">
      <selection activeCell="H25" sqref="H25"/>
    </sheetView>
  </sheetViews>
  <sheetFormatPr defaultRowHeight="13.5" x14ac:dyDescent="0.15"/>
  <cols>
    <col min="1" max="1" width="9.875" customWidth="1"/>
    <col min="3" max="3" width="8.875" customWidth="1"/>
    <col min="7" max="7" width="9.5" bestFit="1" customWidth="1"/>
    <col min="8" max="8" width="9" style="591"/>
  </cols>
  <sheetData>
    <row r="1" spans="1:8" x14ac:dyDescent="0.15">
      <c r="A1" s="611" t="s">
        <v>375</v>
      </c>
      <c r="B1" s="612"/>
      <c r="C1" s="612"/>
      <c r="D1" s="612"/>
      <c r="E1" s="612"/>
      <c r="F1" s="612"/>
    </row>
    <row r="2" spans="1:8" ht="14.25" x14ac:dyDescent="0.15">
      <c r="A2" s="613">
        <f ca="1">DATE(2018+VALUE(MID(_xlfn.TEXTBEFORE(_xlfn.TEXTAFTER(_xlfn.FORMULATEXT($C$4),"'"),"'"),2,2)),VALUE(MID(_xlfn.TEXTBEFORE(_xlfn.TEXTAFTER(_xlfn.FORMULATEXT($C$4),"'"),"'"),4,2)),1)</f>
        <v>46174</v>
      </c>
      <c r="B2" s="612"/>
      <c r="C2" s="614">
        <f ca="1">EDATE(A2,-1)</f>
        <v>46143</v>
      </c>
      <c r="D2" s="612"/>
      <c r="E2" s="1" t="s">
        <v>374</v>
      </c>
      <c r="F2" s="1"/>
    </row>
    <row r="3" spans="1:8" x14ac:dyDescent="0.15">
      <c r="A3" s="583"/>
      <c r="B3" s="583" t="s">
        <v>366</v>
      </c>
      <c r="C3" s="583" t="s">
        <v>3</v>
      </c>
      <c r="D3" s="583" t="s">
        <v>4</v>
      </c>
      <c r="E3" s="583" t="s">
        <v>174</v>
      </c>
      <c r="F3" s="583" t="s">
        <v>5</v>
      </c>
    </row>
    <row r="4" spans="1:8" x14ac:dyDescent="0.15">
      <c r="A4" s="583">
        <v>1010</v>
      </c>
      <c r="B4" s="583" t="s">
        <v>7</v>
      </c>
      <c r="C4" s="584" cm="1">
        <f t="array" ref="C4">_xlfn.XLOOKUP($C$3&amp;$A4,'R0806'!$E$5&amp;'R0806'!$B$6:$B$61,'R0806'!$E$6:$E$61,"_")</f>
        <v>83</v>
      </c>
      <c r="D4" s="584" cm="1">
        <f t="array" ref="D4">_xlfn.XLOOKUP($D$3&amp;$A4,'R0806'!$F$5&amp;'R0806'!$B$6:$B$61,'R0806'!$F$6:$F$61,"_")</f>
        <v>98</v>
      </c>
      <c r="E4" s="584">
        <f>C4+D4</f>
        <v>181</v>
      </c>
      <c r="F4" s="584" cm="1">
        <f t="array" ref="F4">_xlfn.XLOOKUP($F$3&amp;$A4,'R0806'!$G$5&amp;'R0806'!$B$6:$B$61,'R0806'!$G$6:$G$61,"_")</f>
        <v>103</v>
      </c>
      <c r="H4" s="592" t="s">
        <v>381</v>
      </c>
    </row>
    <row r="5" spans="1:8" x14ac:dyDescent="0.15">
      <c r="A5" s="583">
        <v>1020</v>
      </c>
      <c r="B5" s="583" t="s">
        <v>12</v>
      </c>
      <c r="C5" s="584" cm="1">
        <f t="array" ref="C5">_xlfn.XLOOKUP($C$3&amp;$A5,'R0806'!$E$5&amp;'R0806'!$B$6:$B$61,'R0806'!$E$6:$E$61,"_")</f>
        <v>32</v>
      </c>
      <c r="D5" s="584" cm="1">
        <f t="array" ref="D5">_xlfn.XLOOKUP($D$3&amp;$A5,'R0806'!$F$5&amp;'R0806'!$B$6:$B$61,'R0806'!$F$6:$F$61,"_")</f>
        <v>38</v>
      </c>
      <c r="E5" s="584">
        <f t="shared" ref="E5:E41" si="0">C5+D5</f>
        <v>70</v>
      </c>
      <c r="F5" s="584" cm="1">
        <f t="array" ref="F5">_xlfn.XLOOKUP($F$3&amp;$A5,'R0806'!$G$5&amp;'R0806'!$B$6:$B$61,'R0806'!$G$6:$G$61,"_")</f>
        <v>47</v>
      </c>
      <c r="H5" s="593" t="str">
        <f ca="1">_xlfn.TEXTBEFORE(_xlfn.TEXTAFTER(_xlfn.FORMULATEXT($C$4),"'"),"'")</f>
        <v>R0806</v>
      </c>
    </row>
    <row r="6" spans="1:8" x14ac:dyDescent="0.15">
      <c r="A6" s="583">
        <v>1030</v>
      </c>
      <c r="B6" s="583" t="s">
        <v>15</v>
      </c>
      <c r="C6" s="584" cm="1">
        <f t="array" ref="C6">_xlfn.XLOOKUP($C$3&amp;$A6,'R0806'!$E$5&amp;'R0806'!$B$6:$B$61,'R0806'!$E$6:$E$61,"_")</f>
        <v>415</v>
      </c>
      <c r="D6" s="584" cm="1">
        <f t="array" ref="D6">_xlfn.XLOOKUP($D$3&amp;$A6,'R0806'!$F$5&amp;'R0806'!$B$6:$B$61,'R0806'!$F$6:$F$61,"_")</f>
        <v>473</v>
      </c>
      <c r="E6" s="584">
        <f t="shared" si="0"/>
        <v>888</v>
      </c>
      <c r="F6" s="584" cm="1">
        <f t="array" ref="F6">_xlfn.XLOOKUP($F$3&amp;$A6,'R0806'!$G$5&amp;'R0806'!$B$6:$B$61,'R0806'!$G$6:$G$61,"_")</f>
        <v>455</v>
      </c>
    </row>
    <row r="7" spans="1:8" x14ac:dyDescent="0.15">
      <c r="A7" s="583">
        <v>1040</v>
      </c>
      <c r="B7" s="583" t="s">
        <v>19</v>
      </c>
      <c r="C7" s="584" cm="1">
        <f t="array" ref="C7">_xlfn.XLOOKUP($C$3&amp;$A7,'R0806'!$E$5&amp;'R0806'!$B$6:$B$61,'R0806'!$E$6:$E$61,"_")</f>
        <v>52</v>
      </c>
      <c r="D7" s="584" cm="1">
        <f t="array" ref="D7">_xlfn.XLOOKUP($D$3&amp;$A7,'R0806'!$F$5&amp;'R0806'!$B$6:$B$61,'R0806'!$F$6:$F$61,"_")</f>
        <v>71</v>
      </c>
      <c r="E7" s="584">
        <f t="shared" si="0"/>
        <v>123</v>
      </c>
      <c r="F7" s="584" cm="1">
        <f t="array" ref="F7">_xlfn.XLOOKUP($F$3&amp;$A7,'R0806'!$G$5&amp;'R0806'!$B$6:$B$61,'R0806'!$G$6:$G$61,"_")</f>
        <v>58</v>
      </c>
    </row>
    <row r="8" spans="1:8" x14ac:dyDescent="0.15">
      <c r="A8" s="583">
        <v>1050</v>
      </c>
      <c r="B8" s="583" t="s">
        <v>22</v>
      </c>
      <c r="C8" s="584" cm="1">
        <f t="array" ref="C8">_xlfn.XLOOKUP($C$3&amp;$A8,'R0806'!$E$5&amp;'R0806'!$B$6:$B$61,'R0806'!$E$6:$E$61,"_")</f>
        <v>34</v>
      </c>
      <c r="D8" s="584" cm="1">
        <f t="array" ref="D8">_xlfn.XLOOKUP($D$3&amp;$A8,'R0806'!$F$5&amp;'R0806'!$B$6:$B$61,'R0806'!$F$6:$F$61,"_")</f>
        <v>35</v>
      </c>
      <c r="E8" s="584">
        <f t="shared" si="0"/>
        <v>69</v>
      </c>
      <c r="F8" s="584" cm="1">
        <f t="array" ref="F8">_xlfn.XLOOKUP($F$3&amp;$A8,'R0806'!$G$5&amp;'R0806'!$B$6:$B$61,'R0806'!$G$6:$G$61,"_")</f>
        <v>40</v>
      </c>
    </row>
    <row r="9" spans="1:8" x14ac:dyDescent="0.15">
      <c r="A9" s="583">
        <v>1060</v>
      </c>
      <c r="B9" s="583" t="s">
        <v>25</v>
      </c>
      <c r="C9" s="584" cm="1">
        <f t="array" ref="C9">_xlfn.XLOOKUP($C$3&amp;$A9,'R0806'!$E$5&amp;'R0806'!$B$6:$B$61,'R0806'!$E$6:$E$61,"_")</f>
        <v>28</v>
      </c>
      <c r="D9" s="584" cm="1">
        <f t="array" ref="D9">_xlfn.XLOOKUP($D$3&amp;$A9,'R0806'!$F$5&amp;'R0806'!$B$6:$B$61,'R0806'!$F$6:$F$61,"_")</f>
        <v>27</v>
      </c>
      <c r="E9" s="584">
        <f t="shared" si="0"/>
        <v>55</v>
      </c>
      <c r="F9" s="584" cm="1">
        <f t="array" ref="F9">_xlfn.XLOOKUP($F$3&amp;$A9,'R0806'!$G$5&amp;'R0806'!$B$6:$B$61,'R0806'!$G$6:$G$61,"_")</f>
        <v>26</v>
      </c>
    </row>
    <row r="10" spans="1:8" x14ac:dyDescent="0.15">
      <c r="A10" s="583">
        <v>1070</v>
      </c>
      <c r="B10" s="583" t="s">
        <v>28</v>
      </c>
      <c r="C10" s="584" cm="1">
        <f t="array" ref="C10">_xlfn.XLOOKUP($C$3&amp;$A10,'R0806'!$E$5&amp;'R0806'!$B$6:$B$61,'R0806'!$E$6:$E$61,"_")</f>
        <v>158</v>
      </c>
      <c r="D10" s="584" cm="1">
        <f t="array" ref="D10">_xlfn.XLOOKUP($D$3&amp;$A10,'R0806'!$F$5&amp;'R0806'!$B$6:$B$61,'R0806'!$F$6:$F$61,"_")</f>
        <v>173</v>
      </c>
      <c r="E10" s="584">
        <f t="shared" si="0"/>
        <v>331</v>
      </c>
      <c r="F10" s="584" cm="1">
        <f t="array" ref="F10">_xlfn.XLOOKUP($F$3&amp;$A10,'R0806'!$G$5&amp;'R0806'!$B$6:$B$61,'R0806'!$G$6:$G$61,"_")</f>
        <v>184</v>
      </c>
    </row>
    <row r="11" spans="1:8" x14ac:dyDescent="0.15">
      <c r="A11" s="583">
        <v>1080</v>
      </c>
      <c r="B11" s="583" t="s">
        <v>31</v>
      </c>
      <c r="C11" s="584" cm="1">
        <f t="array" ref="C11">_xlfn.XLOOKUP($C$3&amp;$A11,'R0806'!$E$5&amp;'R0806'!$B$6:$B$61,'R0806'!$E$6:$E$61,"_")</f>
        <v>185</v>
      </c>
      <c r="D11" s="584" cm="1">
        <f t="array" ref="D11">_xlfn.XLOOKUP($D$3&amp;$A11,'R0806'!$F$5&amp;'R0806'!$B$6:$B$61,'R0806'!$F$6:$F$61,"_")</f>
        <v>174</v>
      </c>
      <c r="E11" s="584">
        <f t="shared" si="0"/>
        <v>359</v>
      </c>
      <c r="F11" s="584" cm="1">
        <f t="array" ref="F11">_xlfn.XLOOKUP($F$3&amp;$A11,'R0806'!$G$5&amp;'R0806'!$B$6:$B$61,'R0806'!$G$6:$G$61,"_")</f>
        <v>161</v>
      </c>
    </row>
    <row r="12" spans="1:8" x14ac:dyDescent="0.15">
      <c r="A12" s="583">
        <v>1090</v>
      </c>
      <c r="B12" s="583" t="s">
        <v>34</v>
      </c>
      <c r="C12" s="584" cm="1">
        <f t="array" ref="C12">_xlfn.XLOOKUP($C$3&amp;$A12,'R0806'!$E$5&amp;'R0806'!$B$6:$B$61,'R0806'!$E$6:$E$61,"_")</f>
        <v>60</v>
      </c>
      <c r="D12" s="584" cm="1">
        <f t="array" ref="D12">_xlfn.XLOOKUP($D$3&amp;$A12,'R0806'!$F$5&amp;'R0806'!$B$6:$B$61,'R0806'!$F$6:$F$61,"_")</f>
        <v>67</v>
      </c>
      <c r="E12" s="584">
        <f t="shared" si="0"/>
        <v>127</v>
      </c>
      <c r="F12" s="584" cm="1">
        <f t="array" ref="F12">_xlfn.XLOOKUP($F$3&amp;$A12,'R0806'!$G$5&amp;'R0806'!$B$6:$B$61,'R0806'!$G$6:$G$61,"_")</f>
        <v>61</v>
      </c>
    </row>
    <row r="13" spans="1:8" x14ac:dyDescent="0.15">
      <c r="A13" s="583">
        <v>1100</v>
      </c>
      <c r="B13" s="583" t="s">
        <v>37</v>
      </c>
      <c r="C13" s="584" cm="1">
        <f t="array" ref="C13">_xlfn.XLOOKUP($C$3&amp;$A13,'R0806'!$E$5&amp;'R0806'!$B$6:$B$61,'R0806'!$E$6:$E$61,"_")</f>
        <v>264</v>
      </c>
      <c r="D13" s="584" cm="1">
        <f t="array" ref="D13">_xlfn.XLOOKUP($D$3&amp;$A13,'R0806'!$F$5&amp;'R0806'!$B$6:$B$61,'R0806'!$F$6:$F$61,"_")</f>
        <v>295</v>
      </c>
      <c r="E13" s="584">
        <f t="shared" si="0"/>
        <v>559</v>
      </c>
      <c r="F13" s="584" cm="1">
        <f t="array" ref="F13">_xlfn.XLOOKUP($F$3&amp;$A13,'R0806'!$G$5&amp;'R0806'!$B$6:$B$61,'R0806'!$G$6:$G$61,"_")</f>
        <v>280</v>
      </c>
    </row>
    <row r="14" spans="1:8" x14ac:dyDescent="0.15">
      <c r="A14" s="583">
        <v>1110</v>
      </c>
      <c r="B14" s="583" t="s">
        <v>40</v>
      </c>
      <c r="C14" s="584" cm="1">
        <f t="array" ref="C14">_xlfn.XLOOKUP($C$3&amp;$A14,'R0806'!$E$5&amp;'R0806'!$B$6:$B$61,'R0806'!$E$6:$E$61,"_")</f>
        <v>101</v>
      </c>
      <c r="D14" s="584" cm="1">
        <f t="array" ref="D14">_xlfn.XLOOKUP($D$3&amp;$A14,'R0806'!$F$5&amp;'R0806'!$B$6:$B$61,'R0806'!$F$6:$F$61,"_")</f>
        <v>118</v>
      </c>
      <c r="E14" s="584">
        <f t="shared" si="0"/>
        <v>219</v>
      </c>
      <c r="F14" s="584" cm="1">
        <f t="array" ref="F14">_xlfn.XLOOKUP($F$3&amp;$A14,'R0806'!$G$5&amp;'R0806'!$B$6:$B$61,'R0806'!$G$6:$G$61,"_")</f>
        <v>107</v>
      </c>
    </row>
    <row r="15" spans="1:8" x14ac:dyDescent="0.15">
      <c r="A15" s="583">
        <v>1121</v>
      </c>
      <c r="B15" s="583" t="s">
        <v>43</v>
      </c>
      <c r="C15" s="584" cm="1">
        <f t="array" ref="C15">_xlfn.XLOOKUP($C$3&amp;$A15,'R0806'!$E$5&amp;'R0806'!$B$6:$B$61,'R0806'!$E$6:$E$61,"_")</f>
        <v>188</v>
      </c>
      <c r="D15" s="584" cm="1">
        <f t="array" ref="D15">_xlfn.XLOOKUP($D$3&amp;$A15,'R0806'!$F$5&amp;'R0806'!$B$6:$B$61,'R0806'!$F$6:$F$61,"_")</f>
        <v>252</v>
      </c>
      <c r="E15" s="584">
        <f t="shared" si="0"/>
        <v>440</v>
      </c>
      <c r="F15" s="584" cm="1">
        <f t="array" ref="F15">_xlfn.XLOOKUP($F$3&amp;$A15,'R0806'!$G$5&amp;'R0806'!$B$6:$B$61,'R0806'!$G$6:$G$61,"_")</f>
        <v>237</v>
      </c>
    </row>
    <row r="16" spans="1:8" x14ac:dyDescent="0.15">
      <c r="A16" s="583">
        <v>1122</v>
      </c>
      <c r="B16" s="583" t="s">
        <v>46</v>
      </c>
      <c r="C16" s="584" cm="1">
        <f t="array" ref="C16">_xlfn.XLOOKUP($C$3&amp;$A16,'R0806'!$E$5&amp;'R0806'!$B$6:$B$61,'R0806'!$E$6:$E$61,"_")</f>
        <v>165</v>
      </c>
      <c r="D16" s="584" cm="1">
        <f t="array" ref="D16">_xlfn.XLOOKUP($D$3&amp;$A16,'R0806'!$F$5&amp;'R0806'!$B$6:$B$61,'R0806'!$F$6:$F$61,"_")</f>
        <v>197</v>
      </c>
      <c r="E16" s="584">
        <f t="shared" si="0"/>
        <v>362</v>
      </c>
      <c r="F16" s="584" cm="1">
        <f t="array" ref="F16">_xlfn.XLOOKUP($F$3&amp;$A16,'R0806'!$G$5&amp;'R0806'!$B$6:$B$61,'R0806'!$G$6:$G$61,"_")</f>
        <v>163</v>
      </c>
    </row>
    <row r="17" spans="1:6" x14ac:dyDescent="0.15">
      <c r="A17" s="583">
        <v>1130</v>
      </c>
      <c r="B17" s="583" t="s">
        <v>49</v>
      </c>
      <c r="C17" s="584" cm="1">
        <f t="array" ref="C17">_xlfn.XLOOKUP($C$3&amp;$A17,'R0806'!$E$5&amp;'R0806'!$B$6:$B$61,'R0806'!$E$6:$E$61,"_")</f>
        <v>94</v>
      </c>
      <c r="D17" s="584" cm="1">
        <f t="array" ref="D17">_xlfn.XLOOKUP($D$3&amp;$A17,'R0806'!$F$5&amp;'R0806'!$B$6:$B$61,'R0806'!$F$6:$F$61,"_")</f>
        <v>110</v>
      </c>
      <c r="E17" s="584">
        <f t="shared" si="0"/>
        <v>204</v>
      </c>
      <c r="F17" s="584" cm="1">
        <f t="array" ref="F17">_xlfn.XLOOKUP($F$3&amp;$A17,'R0806'!$G$5&amp;'R0806'!$B$6:$B$61,'R0806'!$G$6:$G$61,"_")</f>
        <v>125</v>
      </c>
    </row>
    <row r="18" spans="1:6" x14ac:dyDescent="0.15">
      <c r="A18" s="583">
        <v>1140</v>
      </c>
      <c r="B18" s="583" t="s">
        <v>52</v>
      </c>
      <c r="C18" s="584" cm="1">
        <f t="array" ref="C18">_xlfn.XLOOKUP($C$3&amp;$A18,'R0806'!$E$5&amp;'R0806'!$B$6:$B$61,'R0806'!$E$6:$E$61,"_")</f>
        <v>206</v>
      </c>
      <c r="D18" s="584" cm="1">
        <f t="array" ref="D18">_xlfn.XLOOKUP($D$3&amp;$A18,'R0806'!$F$5&amp;'R0806'!$B$6:$B$61,'R0806'!$F$6:$F$61,"_")</f>
        <v>206</v>
      </c>
      <c r="E18" s="584">
        <f t="shared" si="0"/>
        <v>412</v>
      </c>
      <c r="F18" s="584" cm="1">
        <f t="array" ref="F18">_xlfn.XLOOKUP($F$3&amp;$A18,'R0806'!$G$5&amp;'R0806'!$B$6:$B$61,'R0806'!$G$6:$G$61,"_")</f>
        <v>221</v>
      </c>
    </row>
    <row r="19" spans="1:6" x14ac:dyDescent="0.15">
      <c r="A19" s="583">
        <v>1150</v>
      </c>
      <c r="B19" s="583" t="s">
        <v>55</v>
      </c>
      <c r="C19" s="584" cm="1">
        <f t="array" ref="C19">_xlfn.XLOOKUP($C$3&amp;$A19,'R0806'!$E$5&amp;'R0806'!$B$6:$B$61,'R0806'!$E$6:$E$61,"_")</f>
        <v>131</v>
      </c>
      <c r="D19" s="584" cm="1">
        <f t="array" ref="D19">_xlfn.XLOOKUP($D$3&amp;$A19,'R0806'!$F$5&amp;'R0806'!$B$6:$B$61,'R0806'!$F$6:$F$61,"_")</f>
        <v>167</v>
      </c>
      <c r="E19" s="584">
        <f t="shared" si="0"/>
        <v>298</v>
      </c>
      <c r="F19" s="584" cm="1">
        <f t="array" ref="F19">_xlfn.XLOOKUP($F$3&amp;$A19,'R0806'!$G$5&amp;'R0806'!$B$6:$B$61,'R0806'!$G$6:$G$61,"_")</f>
        <v>158</v>
      </c>
    </row>
    <row r="20" spans="1:6" x14ac:dyDescent="0.15">
      <c r="A20" s="583">
        <v>1160</v>
      </c>
      <c r="B20" s="583" t="s">
        <v>57</v>
      </c>
      <c r="C20" s="584" cm="1">
        <f t="array" ref="C20">_xlfn.XLOOKUP($C$3&amp;$A20,'R0806'!$E$5&amp;'R0806'!$B$6:$B$61,'R0806'!$E$6:$E$61,"_")</f>
        <v>165</v>
      </c>
      <c r="D20" s="584" cm="1">
        <f t="array" ref="D20">_xlfn.XLOOKUP($D$3&amp;$A20,'R0806'!$F$5&amp;'R0806'!$B$6:$B$61,'R0806'!$F$6:$F$61,"_")</f>
        <v>181</v>
      </c>
      <c r="E20" s="584">
        <f t="shared" si="0"/>
        <v>346</v>
      </c>
      <c r="F20" s="584" cm="1">
        <f t="array" ref="F20">_xlfn.XLOOKUP($F$3&amp;$A20,'R0806'!$G$5&amp;'R0806'!$B$6:$B$61,'R0806'!$G$6:$G$61,"_")</f>
        <v>183</v>
      </c>
    </row>
    <row r="21" spans="1:6" x14ac:dyDescent="0.15">
      <c r="A21" s="583">
        <v>1170</v>
      </c>
      <c r="B21" s="583" t="s">
        <v>60</v>
      </c>
      <c r="C21" s="584" cm="1">
        <f t="array" ref="C21">_xlfn.XLOOKUP($C$3&amp;$A21,'R0806'!$E$5&amp;'R0806'!$B$6:$B$61,'R0806'!$E$6:$E$61,"_")</f>
        <v>310</v>
      </c>
      <c r="D21" s="584" cm="1">
        <f t="array" ref="D21">_xlfn.XLOOKUP($D$3&amp;$A21,'R0806'!$F$5&amp;'R0806'!$B$6:$B$61,'R0806'!$F$6:$F$61,"_")</f>
        <v>347</v>
      </c>
      <c r="E21" s="584">
        <f t="shared" si="0"/>
        <v>657</v>
      </c>
      <c r="F21" s="584" cm="1">
        <f t="array" ref="F21">_xlfn.XLOOKUP($F$3&amp;$A21,'R0806'!$G$5&amp;'R0806'!$B$6:$B$61,'R0806'!$G$6:$G$61,"_")</f>
        <v>365</v>
      </c>
    </row>
    <row r="22" spans="1:6" x14ac:dyDescent="0.15">
      <c r="A22" s="583">
        <v>1180</v>
      </c>
      <c r="B22" s="583" t="s">
        <v>63</v>
      </c>
      <c r="C22" s="584" cm="1">
        <f t="array" ref="C22">_xlfn.XLOOKUP($C$3&amp;$A22,'R0806'!$E$5&amp;'R0806'!$B$6:$B$61,'R0806'!$E$6:$E$61,"_")</f>
        <v>56</v>
      </c>
      <c r="D22" s="584" cm="1">
        <f t="array" ref="D22">_xlfn.XLOOKUP($D$3&amp;$A22,'R0806'!$F$5&amp;'R0806'!$B$6:$B$61,'R0806'!$F$6:$F$61,"_")</f>
        <v>52</v>
      </c>
      <c r="E22" s="584">
        <f t="shared" si="0"/>
        <v>108</v>
      </c>
      <c r="F22" s="584" cm="1">
        <f t="array" ref="F22">_xlfn.XLOOKUP($F$3&amp;$A22,'R0806'!$G$5&amp;'R0806'!$B$6:$B$61,'R0806'!$G$6:$G$61,"_")</f>
        <v>46</v>
      </c>
    </row>
    <row r="23" spans="1:6" x14ac:dyDescent="0.15">
      <c r="A23" s="583">
        <v>1190</v>
      </c>
      <c r="B23" s="583" t="s">
        <v>66</v>
      </c>
      <c r="C23" s="584" cm="1">
        <f t="array" ref="C23">_xlfn.XLOOKUP($C$3&amp;$A23,'R0806'!$E$5&amp;'R0806'!$B$6:$B$61,'R0806'!$E$6:$E$61,"_")</f>
        <v>30</v>
      </c>
      <c r="D23" s="584" cm="1">
        <f t="array" ref="D23">_xlfn.XLOOKUP($D$3&amp;$A23,'R0806'!$F$5&amp;'R0806'!$B$6:$B$61,'R0806'!$F$6:$F$61,"_")</f>
        <v>34</v>
      </c>
      <c r="E23" s="584">
        <f t="shared" si="0"/>
        <v>64</v>
      </c>
      <c r="F23" s="584" cm="1">
        <f t="array" ref="F23">_xlfn.XLOOKUP($F$3&amp;$A23,'R0806'!$G$5&amp;'R0806'!$B$6:$B$61,'R0806'!$G$6:$G$61,"_")</f>
        <v>33</v>
      </c>
    </row>
    <row r="24" spans="1:6" x14ac:dyDescent="0.15">
      <c r="A24" s="583">
        <v>1200</v>
      </c>
      <c r="B24" s="583" t="s">
        <v>69</v>
      </c>
      <c r="C24" s="584" cm="1">
        <f t="array" ref="C24">_xlfn.XLOOKUP($C$3&amp;$A24,'R0806'!$E$5&amp;'R0806'!$B$6:$B$61,'R0806'!$E$6:$E$61,"_")</f>
        <v>30</v>
      </c>
      <c r="D24" s="584" cm="1">
        <f t="array" ref="D24">_xlfn.XLOOKUP($D$3&amp;$A24,'R0806'!$F$5&amp;'R0806'!$B$6:$B$61,'R0806'!$F$6:$F$61,"_")</f>
        <v>32</v>
      </c>
      <c r="E24" s="584">
        <f t="shared" si="0"/>
        <v>62</v>
      </c>
      <c r="F24" s="584" cm="1">
        <f t="array" ref="F24">_xlfn.XLOOKUP($F$3&amp;$A24,'R0806'!$G$5&amp;'R0806'!$B$6:$B$61,'R0806'!$G$6:$G$61,"_")</f>
        <v>32</v>
      </c>
    </row>
    <row r="25" spans="1:6" x14ac:dyDescent="0.15">
      <c r="A25" s="583">
        <v>1210</v>
      </c>
      <c r="B25" s="583" t="s">
        <v>72</v>
      </c>
      <c r="C25" s="584" cm="1">
        <f t="array" ref="C25">_xlfn.XLOOKUP($C$3&amp;$A25,'R0806'!$E$5&amp;'R0806'!$B$6:$B$61,'R0806'!$E$6:$E$61,"_")</f>
        <v>39</v>
      </c>
      <c r="D25" s="584" cm="1">
        <f t="array" ref="D25">_xlfn.XLOOKUP($D$3&amp;$A25,'R0806'!$F$5&amp;'R0806'!$B$6:$B$61,'R0806'!$F$6:$F$61,"_")</f>
        <v>40</v>
      </c>
      <c r="E25" s="584">
        <f t="shared" si="0"/>
        <v>79</v>
      </c>
      <c r="F25" s="584" cm="1">
        <f t="array" ref="F25">_xlfn.XLOOKUP($F$3&amp;$A25,'R0806'!$G$5&amp;'R0806'!$B$6:$B$61,'R0806'!$G$6:$G$61,"_")</f>
        <v>40</v>
      </c>
    </row>
    <row r="26" spans="1:6" x14ac:dyDescent="0.15">
      <c r="A26" s="583">
        <v>1220</v>
      </c>
      <c r="B26" s="583" t="s">
        <v>75</v>
      </c>
      <c r="C26" s="584" cm="1">
        <f t="array" ref="C26">_xlfn.XLOOKUP($C$3&amp;$A26,'R0806'!$E$5&amp;'R0806'!$B$6:$B$61,'R0806'!$E$6:$E$61,"_")</f>
        <v>35</v>
      </c>
      <c r="D26" s="584" cm="1">
        <f t="array" ref="D26">_xlfn.XLOOKUP($D$3&amp;$A26,'R0806'!$F$5&amp;'R0806'!$B$6:$B$61,'R0806'!$F$6:$F$61,"_")</f>
        <v>29</v>
      </c>
      <c r="E26" s="584">
        <f t="shared" si="0"/>
        <v>64</v>
      </c>
      <c r="F26" s="584" cm="1">
        <f t="array" ref="F26">_xlfn.XLOOKUP($F$3&amp;$A26,'R0806'!$G$5&amp;'R0806'!$B$6:$B$61,'R0806'!$G$6:$G$61,"_")</f>
        <v>37</v>
      </c>
    </row>
    <row r="27" spans="1:6" x14ac:dyDescent="0.15">
      <c r="A27" s="583">
        <v>1230</v>
      </c>
      <c r="B27" s="583" t="s">
        <v>78</v>
      </c>
      <c r="C27" s="584" cm="1">
        <f t="array" ref="C27">_xlfn.XLOOKUP($C$3&amp;$A27,'R0806'!$E$5&amp;'R0806'!$B$6:$B$61,'R0806'!$E$6:$E$61,"_")</f>
        <v>16</v>
      </c>
      <c r="D27" s="584" cm="1">
        <f t="array" ref="D27">_xlfn.XLOOKUP($D$3&amp;$A27,'R0806'!$F$5&amp;'R0806'!$B$6:$B$61,'R0806'!$F$6:$F$61,"_")</f>
        <v>16</v>
      </c>
      <c r="E27" s="584">
        <f t="shared" si="0"/>
        <v>32</v>
      </c>
      <c r="F27" s="584" cm="1">
        <f t="array" ref="F27">_xlfn.XLOOKUP($F$3&amp;$A27,'R0806'!$G$5&amp;'R0806'!$B$6:$B$61,'R0806'!$G$6:$G$61,"_")</f>
        <v>23</v>
      </c>
    </row>
    <row r="28" spans="1:6" x14ac:dyDescent="0.15">
      <c r="A28" s="583">
        <v>1240</v>
      </c>
      <c r="B28" s="583" t="s">
        <v>81</v>
      </c>
      <c r="C28" s="584" cm="1">
        <f t="array" ref="C28">_xlfn.XLOOKUP($C$3&amp;$A28,'R0806'!$E$5&amp;'R0806'!$B$6:$B$61,'R0806'!$E$6:$E$61,"_")</f>
        <v>14</v>
      </c>
      <c r="D28" s="584" cm="1">
        <f t="array" ref="D28">_xlfn.XLOOKUP($D$3&amp;$A28,'R0806'!$F$5&amp;'R0806'!$B$6:$B$61,'R0806'!$F$6:$F$61,"_")</f>
        <v>17</v>
      </c>
      <c r="E28" s="584">
        <f t="shared" si="0"/>
        <v>31</v>
      </c>
      <c r="F28" s="584" cm="1">
        <f t="array" ref="F28">_xlfn.XLOOKUP($F$3&amp;$A28,'R0806'!$G$5&amp;'R0806'!$B$6:$B$61,'R0806'!$G$6:$G$61,"_")</f>
        <v>15</v>
      </c>
    </row>
    <row r="29" spans="1:6" x14ac:dyDescent="0.15">
      <c r="A29" s="583">
        <v>1250</v>
      </c>
      <c r="B29" s="583" t="s">
        <v>84</v>
      </c>
      <c r="C29" s="584" cm="1">
        <f t="array" ref="C29">_xlfn.XLOOKUP($C$3&amp;$A29,'R0806'!$E$5&amp;'R0806'!$B$6:$B$61,'R0806'!$E$6:$E$61,"_")</f>
        <v>110</v>
      </c>
      <c r="D29" s="584" cm="1">
        <f t="array" ref="D29">_xlfn.XLOOKUP($D$3&amp;$A29,'R0806'!$F$5&amp;'R0806'!$B$6:$B$61,'R0806'!$F$6:$F$61,"_")</f>
        <v>119</v>
      </c>
      <c r="E29" s="584">
        <f t="shared" si="0"/>
        <v>229</v>
      </c>
      <c r="F29" s="584" cm="1">
        <f t="array" ref="F29">_xlfn.XLOOKUP($F$3&amp;$A29,'R0806'!$G$5&amp;'R0806'!$B$6:$B$61,'R0806'!$G$6:$G$61,"_")</f>
        <v>127</v>
      </c>
    </row>
    <row r="30" spans="1:6" x14ac:dyDescent="0.15">
      <c r="A30" s="583">
        <v>1260</v>
      </c>
      <c r="B30" s="583" t="s">
        <v>86</v>
      </c>
      <c r="C30" s="584" cm="1">
        <f t="array" ref="C30">_xlfn.XLOOKUP($C$3&amp;$A30,'R0806'!$E$5&amp;'R0806'!$B$6:$B$61,'R0806'!$E$6:$E$61,"_")</f>
        <v>56</v>
      </c>
      <c r="D30" s="584" cm="1">
        <f t="array" ref="D30">_xlfn.XLOOKUP($D$3&amp;$A30,'R0806'!$F$5&amp;'R0806'!$B$6:$B$61,'R0806'!$F$6:$F$61,"_")</f>
        <v>71</v>
      </c>
      <c r="E30" s="584">
        <f t="shared" si="0"/>
        <v>127</v>
      </c>
      <c r="F30" s="584" cm="1">
        <f t="array" ref="F30">_xlfn.XLOOKUP($F$3&amp;$A30,'R0806'!$G$5&amp;'R0806'!$B$6:$B$61,'R0806'!$G$6:$G$61,"_")</f>
        <v>70</v>
      </c>
    </row>
    <row r="31" spans="1:6" x14ac:dyDescent="0.15">
      <c r="A31" s="583">
        <v>1270</v>
      </c>
      <c r="B31" s="583" t="s">
        <v>90</v>
      </c>
      <c r="C31" s="584" cm="1">
        <f t="array" ref="C31">_xlfn.XLOOKUP($C$3&amp;$A31,'R0806'!$E$5&amp;'R0806'!$B$6:$B$61,'R0806'!$E$6:$E$61,"_")</f>
        <v>49</v>
      </c>
      <c r="D31" s="584" cm="1">
        <f t="array" ref="D31">_xlfn.XLOOKUP($D$3&amp;$A31,'R0806'!$F$5&amp;'R0806'!$B$6:$B$61,'R0806'!$F$6:$F$61,"_")</f>
        <v>51</v>
      </c>
      <c r="E31" s="584">
        <f t="shared" si="0"/>
        <v>100</v>
      </c>
      <c r="F31" s="584" cm="1">
        <f t="array" ref="F31">_xlfn.XLOOKUP($F$3&amp;$A31,'R0806'!$G$5&amp;'R0806'!$B$6:$B$61,'R0806'!$G$6:$G$61,"_")</f>
        <v>59</v>
      </c>
    </row>
    <row r="32" spans="1:6" x14ac:dyDescent="0.15">
      <c r="A32" s="583">
        <v>1280</v>
      </c>
      <c r="B32" s="583" t="s">
        <v>93</v>
      </c>
      <c r="C32" s="584" cm="1">
        <f t="array" ref="C32">_xlfn.XLOOKUP($C$3&amp;$A32,'R0806'!$E$5&amp;'R0806'!$B$6:$B$61,'R0806'!$E$6:$E$61,"_")</f>
        <v>32</v>
      </c>
      <c r="D32" s="584" cm="1">
        <f t="array" ref="D32">_xlfn.XLOOKUP($D$3&amp;$A32,'R0806'!$F$5&amp;'R0806'!$B$6:$B$61,'R0806'!$F$6:$F$61,"_")</f>
        <v>27</v>
      </c>
      <c r="E32" s="584">
        <f t="shared" si="0"/>
        <v>59</v>
      </c>
      <c r="F32" s="584" cm="1">
        <f t="array" ref="F32">_xlfn.XLOOKUP($F$3&amp;$A32,'R0806'!$G$5&amp;'R0806'!$B$6:$B$61,'R0806'!$G$6:$G$61,"_")</f>
        <v>34</v>
      </c>
    </row>
    <row r="33" spans="1:8" x14ac:dyDescent="0.15">
      <c r="A33" s="583">
        <v>1290</v>
      </c>
      <c r="B33" s="583" t="s">
        <v>96</v>
      </c>
      <c r="C33" s="584" cm="1">
        <f t="array" ref="C33">_xlfn.XLOOKUP($C$3&amp;$A33,'R0806'!$E$5&amp;'R0806'!$B$6:$B$61,'R0806'!$E$6:$E$61,"_")</f>
        <v>43</v>
      </c>
      <c r="D33" s="584" cm="1">
        <f t="array" ref="D33">_xlfn.XLOOKUP($D$3&amp;$A33,'R0806'!$F$5&amp;'R0806'!$B$6:$B$61,'R0806'!$F$6:$F$61,"_")</f>
        <v>43</v>
      </c>
      <c r="E33" s="584">
        <f t="shared" si="0"/>
        <v>86</v>
      </c>
      <c r="F33" s="584" cm="1">
        <f t="array" ref="F33">_xlfn.XLOOKUP($F$3&amp;$A33,'R0806'!$G$5&amp;'R0806'!$B$6:$B$61,'R0806'!$G$6:$G$61,"_")</f>
        <v>52</v>
      </c>
    </row>
    <row r="34" spans="1:8" x14ac:dyDescent="0.15">
      <c r="A34" s="583">
        <v>1300</v>
      </c>
      <c r="B34" s="583" t="s">
        <v>367</v>
      </c>
      <c r="C34" s="584" cm="1">
        <f t="array" ref="C34">_xlfn.XLOOKUP($C$3&amp;$A34,'R0806'!$E$5&amp;'R0806'!$B$6:$B$61,'R0806'!$E$6:$E$61,"_")</f>
        <v>24</v>
      </c>
      <c r="D34" s="584" cm="1">
        <f t="array" ref="D34">_xlfn.XLOOKUP($D$3&amp;$A34,'R0806'!$F$5&amp;'R0806'!$B$6:$B$61,'R0806'!$F$6:$F$61,"_")</f>
        <v>22</v>
      </c>
      <c r="E34" s="584">
        <f t="shared" si="0"/>
        <v>46</v>
      </c>
      <c r="F34" s="584" cm="1">
        <f t="array" ref="F34">_xlfn.XLOOKUP($F$3&amp;$A34,'R0806'!$G$5&amp;'R0806'!$B$6:$B$61,'R0806'!$G$6:$G$61,"_")</f>
        <v>26</v>
      </c>
    </row>
    <row r="35" spans="1:8" x14ac:dyDescent="0.15">
      <c r="A35" s="583">
        <v>1310</v>
      </c>
      <c r="B35" s="583" t="s">
        <v>102</v>
      </c>
      <c r="C35" s="584" cm="1">
        <f t="array" ref="C35">_xlfn.XLOOKUP($C$3&amp;$A35,'R0806'!$E$5&amp;'R0806'!$B$6:$B$61,'R0806'!$E$6:$E$61,"_")</f>
        <v>122</v>
      </c>
      <c r="D35" s="584" cm="1">
        <f t="array" ref="D35">_xlfn.XLOOKUP($D$3&amp;$A35,'R0806'!$F$5&amp;'R0806'!$B$6:$B$61,'R0806'!$F$6:$F$61,"_")</f>
        <v>112</v>
      </c>
      <c r="E35" s="584">
        <f t="shared" si="0"/>
        <v>234</v>
      </c>
      <c r="F35" s="584" cm="1">
        <f t="array" ref="F35">_xlfn.XLOOKUP($F$3&amp;$A35,'R0806'!$G$5&amp;'R0806'!$B$6:$B$61,'R0806'!$G$6:$G$61,"_")</f>
        <v>134</v>
      </c>
    </row>
    <row r="36" spans="1:8" x14ac:dyDescent="0.15">
      <c r="A36" s="583">
        <v>1320</v>
      </c>
      <c r="B36" s="583" t="s">
        <v>105</v>
      </c>
      <c r="C36" s="584" cm="1">
        <f t="array" ref="C36">_xlfn.XLOOKUP($C$3&amp;$A36,'R0806'!$E$5&amp;'R0806'!$B$6:$B$61,'R0806'!$E$6:$E$61,"_")</f>
        <v>32</v>
      </c>
      <c r="D36" s="584" cm="1">
        <f t="array" ref="D36">_xlfn.XLOOKUP($D$3&amp;$A36,'R0806'!$F$5&amp;'R0806'!$B$6:$B$61,'R0806'!$F$6:$F$61,"_")</f>
        <v>35</v>
      </c>
      <c r="E36" s="584">
        <f t="shared" si="0"/>
        <v>67</v>
      </c>
      <c r="F36" s="584" cm="1">
        <f t="array" ref="F36">_xlfn.XLOOKUP($F$3&amp;$A36,'R0806'!$G$5&amp;'R0806'!$B$6:$B$61,'R0806'!$G$6:$G$61,"_")</f>
        <v>42</v>
      </c>
    </row>
    <row r="37" spans="1:8" x14ac:dyDescent="0.15">
      <c r="A37" s="583">
        <v>1330</v>
      </c>
      <c r="B37" s="583" t="s">
        <v>108</v>
      </c>
      <c r="C37" s="584" cm="1">
        <f t="array" ref="C37">_xlfn.XLOOKUP($C$3&amp;$A37,'R0806'!$E$5&amp;'R0806'!$B$6:$B$61,'R0806'!$E$6:$E$61,"_")</f>
        <v>54</v>
      </c>
      <c r="D37" s="584" cm="1">
        <f t="array" ref="D37">_xlfn.XLOOKUP($D$3&amp;$A37,'R0806'!$F$5&amp;'R0806'!$B$6:$B$61,'R0806'!$F$6:$F$61,"_")</f>
        <v>67</v>
      </c>
      <c r="E37" s="584">
        <f t="shared" si="0"/>
        <v>121</v>
      </c>
      <c r="F37" s="584" cm="1">
        <f t="array" ref="F37">_xlfn.XLOOKUP($F$3&amp;$A37,'R0806'!$G$5&amp;'R0806'!$B$6:$B$61,'R0806'!$G$6:$G$61,"_")</f>
        <v>70</v>
      </c>
    </row>
    <row r="38" spans="1:8" x14ac:dyDescent="0.15">
      <c r="A38" s="583">
        <v>1340</v>
      </c>
      <c r="B38" s="583" t="s">
        <v>111</v>
      </c>
      <c r="C38" s="584" cm="1">
        <f t="array" ref="C38">_xlfn.XLOOKUP($C$3&amp;$A38,'R0806'!$E$5&amp;'R0806'!$B$6:$B$61,'R0806'!$E$6:$E$61,"_")</f>
        <v>15</v>
      </c>
      <c r="D38" s="584" cm="1">
        <f t="array" ref="D38">_xlfn.XLOOKUP($D$3&amp;$A38,'R0806'!$F$5&amp;'R0806'!$B$6:$B$61,'R0806'!$F$6:$F$61,"_")</f>
        <v>20</v>
      </c>
      <c r="E38" s="584">
        <f t="shared" si="0"/>
        <v>35</v>
      </c>
      <c r="F38" s="584" cm="1">
        <f t="array" ref="F38">_xlfn.XLOOKUP($F$3&amp;$A38,'R0806'!$G$5&amp;'R0806'!$B$6:$B$61,'R0806'!$G$6:$G$61,"_")</f>
        <v>21</v>
      </c>
    </row>
    <row r="39" spans="1:8" x14ac:dyDescent="0.15">
      <c r="A39" s="583">
        <v>1350</v>
      </c>
      <c r="B39" s="583" t="s">
        <v>368</v>
      </c>
      <c r="C39" s="584" cm="1">
        <f t="array" ref="C39">_xlfn.XLOOKUP($C$3&amp;$A39,'R0806'!$E$5&amp;'R0806'!$B$6:$B$61,'R0806'!$E$6:$E$61,"_")</f>
        <v>35</v>
      </c>
      <c r="D39" s="584" cm="1">
        <f t="array" ref="D39">_xlfn.XLOOKUP($D$3&amp;$A39,'R0806'!$F$5&amp;'R0806'!$B$6:$B$61,'R0806'!$F$6:$F$61,"_")</f>
        <v>30</v>
      </c>
      <c r="E39" s="584">
        <f t="shared" si="0"/>
        <v>65</v>
      </c>
      <c r="F39" s="584" cm="1">
        <f t="array" ref="F39">_xlfn.XLOOKUP($F$3&amp;$A39,'R0806'!$G$5&amp;'R0806'!$B$6:$B$61,'R0806'!$G$6:$G$61,"_")</f>
        <v>34</v>
      </c>
    </row>
    <row r="40" spans="1:8" x14ac:dyDescent="0.15">
      <c r="A40" s="583">
        <v>1360</v>
      </c>
      <c r="B40" s="583" t="s">
        <v>117</v>
      </c>
      <c r="C40" s="584" cm="1">
        <f t="array" ref="C40">_xlfn.XLOOKUP($C$3&amp;$A40,'R0806'!$E$5&amp;'R0806'!$B$6:$B$61,'R0806'!$E$6:$E$61,"_")</f>
        <v>11</v>
      </c>
      <c r="D40" s="584" cm="1">
        <f t="array" ref="D40">_xlfn.XLOOKUP($D$3&amp;$A40,'R0806'!$F$5&amp;'R0806'!$B$6:$B$61,'R0806'!$F$6:$F$61,"_")</f>
        <v>9</v>
      </c>
      <c r="E40" s="584">
        <f t="shared" si="0"/>
        <v>20</v>
      </c>
      <c r="F40" s="584" cm="1">
        <f t="array" ref="F40">_xlfn.XLOOKUP($F$3&amp;$A40,'R0806'!$G$5&amp;'R0806'!$B$6:$B$61,'R0806'!$G$6:$G$61,"_")</f>
        <v>10</v>
      </c>
    </row>
    <row r="41" spans="1:8" x14ac:dyDescent="0.15">
      <c r="A41" s="583">
        <v>1370</v>
      </c>
      <c r="B41" s="583" t="s">
        <v>119</v>
      </c>
      <c r="C41" s="584" cm="1">
        <f t="array" ref="C41">_xlfn.XLOOKUP($C$3&amp;$A41,'R0806'!$E$5&amp;'R0806'!$B$6:$B$61,'R0806'!$E$6:$E$61,"_")</f>
        <v>107</v>
      </c>
      <c r="D41" s="584" cm="1">
        <f t="array" ref="D41">_xlfn.XLOOKUP($D$3&amp;$A41,'R0806'!$F$5&amp;'R0806'!$B$6:$B$61,'R0806'!$F$6:$F$61,"_")</f>
        <v>112</v>
      </c>
      <c r="E41" s="584">
        <f t="shared" si="0"/>
        <v>219</v>
      </c>
      <c r="F41" s="584" cm="1">
        <f t="array" ref="F41">_xlfn.XLOOKUP($F$3&amp;$A41,'R0806'!$G$5&amp;'R0806'!$B$6:$B$61,'R0806'!$G$6:$G$61,"_")</f>
        <v>124</v>
      </c>
    </row>
    <row r="42" spans="1:8" x14ac:dyDescent="0.15">
      <c r="A42" s="583">
        <v>1380</v>
      </c>
      <c r="B42" s="583" t="s">
        <v>164</v>
      </c>
      <c r="C42" s="584" cm="1">
        <f t="array" ref="C42">_xlfn.XLOOKUP($C$3&amp;$A42,'R0806'!$E$5&amp;'R0806'!$B$6:$B$61,'R0806'!$E$6:$E$61,"_")</f>
        <v>31</v>
      </c>
      <c r="D42" s="584" cm="1">
        <f t="array" ref="D42">_xlfn.XLOOKUP($D$3&amp;$A42,'R0806'!$F$5&amp;'R0806'!$B$6:$B$61,'R0806'!$F$6:$F$61,"_")</f>
        <v>37</v>
      </c>
      <c r="E42" s="584">
        <f t="shared" ref="E42:E109" si="1">C42+D42</f>
        <v>68</v>
      </c>
      <c r="F42" s="584" cm="1">
        <f t="array" ref="F42">_xlfn.XLOOKUP($F$3&amp;$A42,'R0806'!$G$5&amp;'R0806'!$B$6:$B$61,'R0806'!$G$6:$G$61,"_")</f>
        <v>37</v>
      </c>
      <c r="H42" s="592" t="s">
        <v>380</v>
      </c>
    </row>
    <row r="43" spans="1:8" x14ac:dyDescent="0.15">
      <c r="A43" s="583">
        <v>1390</v>
      </c>
      <c r="B43" s="583" t="s">
        <v>167</v>
      </c>
      <c r="C43" s="584" cm="1">
        <f t="array" ref="C43">_xlfn.XLOOKUP($C$3&amp;$A43,'R0806'!$E$5&amp;'R0806'!$B$6:$B$61,'R0806'!$E$6:$E$61,"_")</f>
        <v>24</v>
      </c>
      <c r="D43" s="584" cm="1">
        <f t="array" ref="D43">_xlfn.XLOOKUP($D$3&amp;$A43,'R0806'!$F$5&amp;'R0806'!$B$6:$B$61,'R0806'!$F$6:$F$61,"_")</f>
        <v>32</v>
      </c>
      <c r="E43" s="584">
        <f t="shared" si="1"/>
        <v>56</v>
      </c>
      <c r="F43" s="584" cm="1">
        <f t="array" ref="F43">_xlfn.XLOOKUP($F$3&amp;$A43,'R0806'!$G$5&amp;'R0806'!$B$6:$B$61,'R0806'!$G$6:$G$61,"_")</f>
        <v>32</v>
      </c>
      <c r="H43" s="593" t="str">
        <f ca="1">_xlfn.TEXTBEFORE(_xlfn.TEXTAFTER(_xlfn.FORMULATEXT($C$4),"'"),"'")</f>
        <v>R0806</v>
      </c>
    </row>
    <row r="44" spans="1:8" x14ac:dyDescent="0.15">
      <c r="A44" s="583">
        <v>1400</v>
      </c>
      <c r="B44" s="583" t="s">
        <v>169</v>
      </c>
      <c r="C44" s="584" cm="1">
        <f t="array" ref="C44">_xlfn.XLOOKUP($C$3&amp;$A44,'R0806'!$E$5&amp;'R0806'!$B$6:$B$61,'R0806'!$E$6:$E$61,"_")</f>
        <v>35</v>
      </c>
      <c r="D44" s="584" cm="1">
        <f t="array" ref="D44">_xlfn.XLOOKUP($D$3&amp;$A44,'R0806'!$F$5&amp;'R0806'!$B$6:$B$61,'R0806'!$F$6:$F$61,"_")</f>
        <v>28</v>
      </c>
      <c r="E44" s="584">
        <f t="shared" si="1"/>
        <v>63</v>
      </c>
      <c r="F44" s="584" cm="1">
        <f t="array" ref="F44">_xlfn.XLOOKUP($F$3&amp;$A44,'R0806'!$G$5&amp;'R0806'!$B$6:$B$61,'R0806'!$G$6:$G$61,"_")</f>
        <v>34</v>
      </c>
    </row>
    <row r="45" spans="1:8" x14ac:dyDescent="0.15">
      <c r="A45" s="583">
        <v>1410</v>
      </c>
      <c r="B45" s="583" t="s">
        <v>171</v>
      </c>
      <c r="C45" s="584" cm="1">
        <f t="array" ref="C45">_xlfn.XLOOKUP($C$3&amp;$A45,'R0806'!$E$5&amp;'R0806'!$B$6:$B$61,'R0806'!$E$6:$E$61,"_")</f>
        <v>30</v>
      </c>
      <c r="D45" s="584" cm="1">
        <f t="array" ref="D45">_xlfn.XLOOKUP($D$3&amp;$A45,'R0806'!$F$5&amp;'R0806'!$B$6:$B$61,'R0806'!$F$6:$F$61,"_")</f>
        <v>40</v>
      </c>
      <c r="E45" s="584">
        <f t="shared" si="1"/>
        <v>70</v>
      </c>
      <c r="F45" s="584" cm="1">
        <f t="array" ref="F45">_xlfn.XLOOKUP($F$3&amp;$A45,'R0806'!$G$5&amp;'R0806'!$B$6:$B$61,'R0806'!$G$6:$G$61,"_")</f>
        <v>38</v>
      </c>
    </row>
    <row r="46" spans="1:8" x14ac:dyDescent="0.15">
      <c r="A46" s="583">
        <v>1420</v>
      </c>
      <c r="B46" s="583" t="s">
        <v>9</v>
      </c>
      <c r="C46" s="585" cm="1">
        <f t="array" ref="C46">_xlfn.XLOOKUP($C$3&amp;$A46,'R0806'!$L$5&amp;'R0806'!$I$6:$I$61,'R0806'!$L$6:$L$61,"_")</f>
        <v>52</v>
      </c>
      <c r="D46" s="585" cm="1">
        <f t="array" ref="D46">_xlfn.XLOOKUP($D$3&amp;$A46,'R0806'!$M$5&amp;'R0806'!$I$6:$I$61,'R0806'!$M$6:$M$61,"_")</f>
        <v>48</v>
      </c>
      <c r="E46" s="584">
        <f t="shared" si="1"/>
        <v>100</v>
      </c>
      <c r="F46" s="585" cm="1">
        <f t="array" ref="F46">_xlfn.XLOOKUP($F$3&amp;$A46,'R0806'!$N$5&amp;'R0806'!$I$6:$I$61,'R0806'!$N$6:$N$61,"_")</f>
        <v>56</v>
      </c>
    </row>
    <row r="47" spans="1:8" x14ac:dyDescent="0.15">
      <c r="A47" s="583">
        <v>1430</v>
      </c>
      <c r="B47" s="583" t="s">
        <v>13</v>
      </c>
      <c r="C47" s="585" cm="1">
        <f t="array" ref="C47">_xlfn.XLOOKUP($C$3&amp;$A47,'R0806'!$L$5&amp;'R0806'!$I$6:$I$61,'R0806'!$L$6:$L$61,"_")</f>
        <v>60</v>
      </c>
      <c r="D47" s="585" cm="1">
        <f t="array" ref="D47">_xlfn.XLOOKUP($D$3&amp;$A47,'R0806'!$M$5&amp;'R0806'!$I$6:$I$61,'R0806'!$M$6:$M$61,"_")</f>
        <v>80</v>
      </c>
      <c r="E47" s="584">
        <f t="shared" si="1"/>
        <v>140</v>
      </c>
      <c r="F47" s="585" cm="1">
        <f t="array" ref="F47">_xlfn.XLOOKUP($F$3&amp;$A47,'R0806'!$N$5&amp;'R0806'!$I$6:$I$61,'R0806'!$N$6:$N$61,"_")</f>
        <v>78</v>
      </c>
    </row>
    <row r="48" spans="1:8" x14ac:dyDescent="0.15">
      <c r="A48" s="583">
        <v>1440</v>
      </c>
      <c r="B48" s="583" t="s">
        <v>16</v>
      </c>
      <c r="C48" s="585" cm="1">
        <f t="array" ref="C48">_xlfn.XLOOKUP($C$3&amp;$A48,'R0806'!$L$5&amp;'R0806'!$I$6:$I$61,'R0806'!$L$6:$L$61,"_")</f>
        <v>18</v>
      </c>
      <c r="D48" s="585" cm="1">
        <f t="array" ref="D48">_xlfn.XLOOKUP($D$3&amp;$A48,'R0806'!$M$5&amp;'R0806'!$I$6:$I$61,'R0806'!$M$6:$M$61,"_")</f>
        <v>17</v>
      </c>
      <c r="E48" s="584">
        <f t="shared" si="1"/>
        <v>35</v>
      </c>
      <c r="F48" s="585" cm="1">
        <f t="array" ref="F48">_xlfn.XLOOKUP($F$3&amp;$A48,'R0806'!$N$5&amp;'R0806'!$I$6:$I$61,'R0806'!$N$6:$N$61,"_")</f>
        <v>22</v>
      </c>
    </row>
    <row r="49" spans="1:6" x14ac:dyDescent="0.15">
      <c r="A49" s="583">
        <v>1450</v>
      </c>
      <c r="B49" s="583" t="s">
        <v>20</v>
      </c>
      <c r="C49" s="585" cm="1">
        <f t="array" ref="C49">_xlfn.XLOOKUP($C$3&amp;$A49,'R0806'!$L$5&amp;'R0806'!$I$6:$I$61,'R0806'!$L$6:$L$61,"_")</f>
        <v>16</v>
      </c>
      <c r="D49" s="585" cm="1">
        <f t="array" ref="D49">_xlfn.XLOOKUP($D$3&amp;$A49,'R0806'!$M$5&amp;'R0806'!$I$6:$I$61,'R0806'!$M$6:$M$61,"_")</f>
        <v>27</v>
      </c>
      <c r="E49" s="584">
        <f t="shared" si="1"/>
        <v>43</v>
      </c>
      <c r="F49" s="585" cm="1">
        <f t="array" ref="F49">_xlfn.XLOOKUP($F$3&amp;$A49,'R0806'!$N$5&amp;'R0806'!$I$6:$I$61,'R0806'!$N$6:$N$61,"_")</f>
        <v>26</v>
      </c>
    </row>
    <row r="50" spans="1:6" x14ac:dyDescent="0.15">
      <c r="A50" s="583">
        <v>1460</v>
      </c>
      <c r="B50" s="583" t="s">
        <v>23</v>
      </c>
      <c r="C50" s="585" cm="1">
        <f t="array" ref="C50">_xlfn.XLOOKUP($C$3&amp;$A50,'R0806'!$L$5&amp;'R0806'!$I$6:$I$61,'R0806'!$L$6:$L$61,"_")</f>
        <v>48</v>
      </c>
      <c r="D50" s="585" cm="1">
        <f t="array" ref="D50">_xlfn.XLOOKUP($D$3&amp;$A50,'R0806'!$M$5&amp;'R0806'!$I$6:$I$61,'R0806'!$M$6:$M$61,"_")</f>
        <v>54</v>
      </c>
      <c r="E50" s="584">
        <f t="shared" si="1"/>
        <v>102</v>
      </c>
      <c r="F50" s="585" cm="1">
        <f t="array" ref="F50">_xlfn.XLOOKUP($F$3&amp;$A50,'R0806'!$N$5&amp;'R0806'!$I$6:$I$61,'R0806'!$N$6:$N$61,"_")</f>
        <v>59</v>
      </c>
    </row>
    <row r="51" spans="1:6" x14ac:dyDescent="0.15">
      <c r="A51" s="583">
        <v>1470</v>
      </c>
      <c r="B51" s="583" t="s">
        <v>26</v>
      </c>
      <c r="C51" s="585" cm="1">
        <f t="array" ref="C51">_xlfn.XLOOKUP($C$3&amp;$A51,'R0806'!$L$5&amp;'R0806'!$I$6:$I$61,'R0806'!$L$6:$L$61,"_")</f>
        <v>56</v>
      </c>
      <c r="D51" s="585" cm="1">
        <f t="array" ref="D51">_xlfn.XLOOKUP($D$3&amp;$A51,'R0806'!$M$5&amp;'R0806'!$I$6:$I$61,'R0806'!$M$6:$M$61,"_")</f>
        <v>60</v>
      </c>
      <c r="E51" s="584">
        <f t="shared" si="1"/>
        <v>116</v>
      </c>
      <c r="F51" s="585" cm="1">
        <f t="array" ref="F51">_xlfn.XLOOKUP($F$3&amp;$A51,'R0806'!$N$5&amp;'R0806'!$I$6:$I$61,'R0806'!$N$6:$N$61,"_")</f>
        <v>58</v>
      </c>
    </row>
    <row r="52" spans="1:6" x14ac:dyDescent="0.15">
      <c r="A52" s="583">
        <v>1480</v>
      </c>
      <c r="B52" s="583" t="s">
        <v>29</v>
      </c>
      <c r="C52" s="585" cm="1">
        <f t="array" ref="C52">_xlfn.XLOOKUP($C$3&amp;$A52,'R0806'!$L$5&amp;'R0806'!$I$6:$I$61,'R0806'!$L$6:$L$61,"_")</f>
        <v>40</v>
      </c>
      <c r="D52" s="585" cm="1">
        <f t="array" ref="D52">_xlfn.XLOOKUP($D$3&amp;$A52,'R0806'!$M$5&amp;'R0806'!$I$6:$I$61,'R0806'!$M$6:$M$61,"_")</f>
        <v>36</v>
      </c>
      <c r="E52" s="584">
        <f t="shared" si="1"/>
        <v>76</v>
      </c>
      <c r="F52" s="585" cm="1">
        <f t="array" ref="F52">_xlfn.XLOOKUP($F$3&amp;$A52,'R0806'!$N$5&amp;'R0806'!$I$6:$I$61,'R0806'!$N$6:$N$61,"_")</f>
        <v>33</v>
      </c>
    </row>
    <row r="53" spans="1:6" x14ac:dyDescent="0.15">
      <c r="A53" s="583">
        <v>1490</v>
      </c>
      <c r="B53" s="583" t="s">
        <v>32</v>
      </c>
      <c r="C53" s="585" cm="1">
        <f t="array" ref="C53">_xlfn.XLOOKUP($C$3&amp;$A53,'R0806'!$L$5&amp;'R0806'!$I$6:$I$61,'R0806'!$L$6:$L$61,"_")</f>
        <v>47</v>
      </c>
      <c r="D53" s="585" cm="1">
        <f t="array" ref="D53">_xlfn.XLOOKUP($D$3&amp;$A53,'R0806'!$M$5&amp;'R0806'!$I$6:$I$61,'R0806'!$M$6:$M$61,"_")</f>
        <v>50</v>
      </c>
      <c r="E53" s="584">
        <f t="shared" si="1"/>
        <v>97</v>
      </c>
      <c r="F53" s="585" cm="1">
        <f t="array" ref="F53">_xlfn.XLOOKUP($F$3&amp;$A53,'R0806'!$N$5&amp;'R0806'!$I$6:$I$61,'R0806'!$N$6:$N$61,"_")</f>
        <v>39</v>
      </c>
    </row>
    <row r="54" spans="1:6" x14ac:dyDescent="0.15">
      <c r="A54" s="583">
        <v>1500</v>
      </c>
      <c r="B54" s="583" t="s">
        <v>35</v>
      </c>
      <c r="C54" s="585" cm="1">
        <f t="array" ref="C54">_xlfn.XLOOKUP($C$3&amp;$A54,'R0806'!$L$5&amp;'R0806'!$I$6:$I$61,'R0806'!$L$6:$L$61,"_")</f>
        <v>60</v>
      </c>
      <c r="D54" s="585" cm="1">
        <f t="array" ref="D54">_xlfn.XLOOKUP($D$3&amp;$A54,'R0806'!$M$5&amp;'R0806'!$I$6:$I$61,'R0806'!$M$6:$M$61,"_")</f>
        <v>73</v>
      </c>
      <c r="E54" s="584">
        <f t="shared" si="1"/>
        <v>133</v>
      </c>
      <c r="F54" s="585" cm="1">
        <f t="array" ref="F54">_xlfn.XLOOKUP($F$3&amp;$A54,'R0806'!$N$5&amp;'R0806'!$I$6:$I$61,'R0806'!$N$6:$N$61,"_")</f>
        <v>64</v>
      </c>
    </row>
    <row r="55" spans="1:6" x14ac:dyDescent="0.15">
      <c r="A55" s="583">
        <v>1510</v>
      </c>
      <c r="B55" s="583" t="s">
        <v>38</v>
      </c>
      <c r="C55" s="585" cm="1">
        <f t="array" ref="C55">_xlfn.XLOOKUP($C$3&amp;$A55,'R0806'!$L$5&amp;'R0806'!$I$6:$I$61,'R0806'!$L$6:$L$61,"_")</f>
        <v>47</v>
      </c>
      <c r="D55" s="585" cm="1">
        <f t="array" ref="D55">_xlfn.XLOOKUP($D$3&amp;$A55,'R0806'!$M$5&amp;'R0806'!$I$6:$I$61,'R0806'!$M$6:$M$61,"_")</f>
        <v>52</v>
      </c>
      <c r="E55" s="584">
        <f t="shared" si="1"/>
        <v>99</v>
      </c>
      <c r="F55" s="585" cm="1">
        <f t="array" ref="F55">_xlfn.XLOOKUP($F$3&amp;$A55,'R0806'!$N$5&amp;'R0806'!$I$6:$I$61,'R0806'!$N$6:$N$61,"_")</f>
        <v>51</v>
      </c>
    </row>
    <row r="56" spans="1:6" x14ac:dyDescent="0.15">
      <c r="A56" s="583">
        <v>1520</v>
      </c>
      <c r="B56" s="583" t="s">
        <v>41</v>
      </c>
      <c r="C56" s="585" cm="1">
        <f t="array" ref="C56">_xlfn.XLOOKUP($C$3&amp;$A56,'R0806'!$L$5&amp;'R0806'!$I$6:$I$61,'R0806'!$L$6:$L$61,"_")</f>
        <v>48</v>
      </c>
      <c r="D56" s="585" cm="1">
        <f t="array" ref="D56">_xlfn.XLOOKUP($D$3&amp;$A56,'R0806'!$M$5&amp;'R0806'!$I$6:$I$61,'R0806'!$M$6:$M$61,"_")</f>
        <v>41</v>
      </c>
      <c r="E56" s="584">
        <f t="shared" si="1"/>
        <v>89</v>
      </c>
      <c r="F56" s="585" cm="1">
        <f t="array" ref="F56">_xlfn.XLOOKUP($F$3&amp;$A56,'R0806'!$N$5&amp;'R0806'!$I$6:$I$61,'R0806'!$N$6:$N$61,"_")</f>
        <v>38</v>
      </c>
    </row>
    <row r="57" spans="1:6" x14ac:dyDescent="0.15">
      <c r="A57" s="583">
        <v>1530</v>
      </c>
      <c r="B57" s="583" t="s">
        <v>44</v>
      </c>
      <c r="C57" s="585" cm="1">
        <f t="array" ref="C57">_xlfn.XLOOKUP($C$3&amp;$A57,'R0806'!$L$5&amp;'R0806'!$I$6:$I$61,'R0806'!$L$6:$L$61,"_")</f>
        <v>44</v>
      </c>
      <c r="D57" s="585" cm="1">
        <f t="array" ref="D57">_xlfn.XLOOKUP($D$3&amp;$A57,'R0806'!$M$5&amp;'R0806'!$I$6:$I$61,'R0806'!$M$6:$M$61,"_")</f>
        <v>44</v>
      </c>
      <c r="E57" s="584">
        <f t="shared" si="1"/>
        <v>88</v>
      </c>
      <c r="F57" s="585" cm="1">
        <f t="array" ref="F57">_xlfn.XLOOKUP($F$3&amp;$A57,'R0806'!$N$5&amp;'R0806'!$I$6:$I$61,'R0806'!$N$6:$N$61,"_")</f>
        <v>42</v>
      </c>
    </row>
    <row r="58" spans="1:6" x14ac:dyDescent="0.15">
      <c r="A58" s="583">
        <v>1540</v>
      </c>
      <c r="B58" s="583" t="s">
        <v>47</v>
      </c>
      <c r="C58" s="585" cm="1">
        <f t="array" ref="C58">_xlfn.XLOOKUP($C$3&amp;$A58,'R0806'!$L$5&amp;'R0806'!$I$6:$I$61,'R0806'!$L$6:$L$61,"_")</f>
        <v>34</v>
      </c>
      <c r="D58" s="585" cm="1">
        <f t="array" ref="D58">_xlfn.XLOOKUP($D$3&amp;$A58,'R0806'!$M$5&amp;'R0806'!$I$6:$I$61,'R0806'!$M$6:$M$61,"_")</f>
        <v>41</v>
      </c>
      <c r="E58" s="584">
        <f t="shared" si="1"/>
        <v>75</v>
      </c>
      <c r="F58" s="585" cm="1">
        <f t="array" ref="F58">_xlfn.XLOOKUP($F$3&amp;$A58,'R0806'!$N$5&amp;'R0806'!$I$6:$I$61,'R0806'!$N$6:$N$61,"_")</f>
        <v>43</v>
      </c>
    </row>
    <row r="59" spans="1:6" x14ac:dyDescent="0.15">
      <c r="A59" s="583">
        <v>1550</v>
      </c>
      <c r="B59" s="583" t="s">
        <v>123</v>
      </c>
      <c r="C59" s="584" cm="1">
        <f t="array" ref="C59">_xlfn.XLOOKUP($C$3&amp;$A59,'R0806'!$E$5&amp;'R0806'!$B$6:$B$61,'R0806'!$E$6:$E$61,"_")</f>
        <v>157</v>
      </c>
      <c r="D59" s="585" cm="1">
        <f t="array" ref="D59">_xlfn.XLOOKUP($D$3&amp;$A59,'R0806'!$F$5&amp;'R0806'!$B$6:$B$61,'R0806'!$F$6:$F$61,"_")</f>
        <v>147</v>
      </c>
      <c r="E59" s="584">
        <f t="shared" si="1"/>
        <v>304</v>
      </c>
      <c r="F59" s="585" cm="1">
        <f t="array" ref="F59">_xlfn.XLOOKUP($F$3&amp;$A59,'R0806'!$G$5&amp;'R0806'!$B$6:$B$61,'R0806'!$G$6:$G$61,"_")</f>
        <v>131</v>
      </c>
    </row>
    <row r="60" spans="1:6" x14ac:dyDescent="0.15">
      <c r="A60" s="583">
        <v>1560</v>
      </c>
      <c r="B60" s="583" t="s">
        <v>369</v>
      </c>
      <c r="C60" s="584" cm="1">
        <f t="array" ref="C60">_xlfn.XLOOKUP($C$3&amp;$A60,'R0806'!$E$5&amp;'R0806'!$B$6:$B$61,'R0806'!$E$6:$E$61,"_")</f>
        <v>151</v>
      </c>
      <c r="D60" s="585" cm="1">
        <f t="array" ref="D60">_xlfn.XLOOKUP($D$3&amp;$A60,'R0806'!$F$5&amp;'R0806'!$B$6:$B$61,'R0806'!$F$6:$F$61,"_")</f>
        <v>162</v>
      </c>
      <c r="E60" s="584">
        <f t="shared" si="1"/>
        <v>313</v>
      </c>
      <c r="F60" s="585" cm="1">
        <f t="array" ref="F60">_xlfn.XLOOKUP($F$3&amp;$A60,'R0806'!$G$5&amp;'R0806'!$B$6:$B$61,'R0806'!$G$6:$G$61,"_")</f>
        <v>153</v>
      </c>
    </row>
    <row r="61" spans="1:6" x14ac:dyDescent="0.15">
      <c r="A61" s="583">
        <v>1570</v>
      </c>
      <c r="B61" s="583" t="s">
        <v>129</v>
      </c>
      <c r="C61" s="584" cm="1">
        <f t="array" ref="C61">_xlfn.XLOOKUP($C$3&amp;$A61,'R0806'!$E$5&amp;'R0806'!$B$6:$B$61,'R0806'!$E$6:$E$61,"_")</f>
        <v>53</v>
      </c>
      <c r="D61" s="585" cm="1">
        <f t="array" ref="D61">_xlfn.XLOOKUP($D$3&amp;$A61,'R0806'!$F$5&amp;'R0806'!$B$6:$B$61,'R0806'!$F$6:$F$61,"_")</f>
        <v>57</v>
      </c>
      <c r="E61" s="584">
        <f t="shared" si="1"/>
        <v>110</v>
      </c>
      <c r="F61" s="585" cm="1">
        <f t="array" ref="F61">_xlfn.XLOOKUP($F$3&amp;$A61,'R0806'!$G$5&amp;'R0806'!$B$6:$B$61,'R0806'!$G$6:$G$61,"_")</f>
        <v>57</v>
      </c>
    </row>
    <row r="62" spans="1:6" x14ac:dyDescent="0.15">
      <c r="A62" s="583">
        <v>1580</v>
      </c>
      <c r="B62" s="583" t="s">
        <v>132</v>
      </c>
      <c r="C62" s="588" t="str" cm="1">
        <f t="array" ref="C62">_xlfn.XLOOKUP($C$3&amp;$A62,'R0806'!$E$5&amp;'R0806'!$B$6:$B$61,'R0806'!$E$6:$E$61,"0")</f>
        <v>0</v>
      </c>
      <c r="D62" s="589" t="str" cm="1">
        <f t="array" ref="D62">_xlfn.XLOOKUP($D$3&amp;$A62,'R0806'!$F$5&amp;'R0806'!$B$6:$B$61,'R0806'!$F$6:$F$61,"0")</f>
        <v>0</v>
      </c>
      <c r="E62" s="590">
        <f>C62+D62</f>
        <v>0</v>
      </c>
      <c r="F62" s="589" t="str" cm="1">
        <f t="array" ref="F62">_xlfn.XLOOKUP($F$3&amp;$A62,'R0806'!$G$5&amp;'R0806'!$B$6:$B$61,'R0806'!$G$6:$G$61,"0")</f>
        <v>0</v>
      </c>
    </row>
    <row r="63" spans="1:6" x14ac:dyDescent="0.15">
      <c r="A63" s="583">
        <v>1590</v>
      </c>
      <c r="B63" s="583" t="s">
        <v>135</v>
      </c>
      <c r="C63" s="588" t="str" cm="1">
        <f t="array" ref="C63">_xlfn.XLOOKUP($C$3&amp;$A63,'R0806'!$E$5&amp;'R0806'!$B$6:$B$61,'R0806'!$E$6:$E$61,"0")</f>
        <v>0</v>
      </c>
      <c r="D63" s="589" t="str" cm="1">
        <f t="array" ref="D63">_xlfn.XLOOKUP($D$3&amp;$A63,'R0806'!$F$5&amp;'R0806'!$B$6:$B$61,'R0806'!$F$6:$F$61,"0")</f>
        <v>0</v>
      </c>
      <c r="E63" s="590">
        <f t="shared" si="1"/>
        <v>0</v>
      </c>
      <c r="F63" s="589" t="str" cm="1">
        <f t="array" ref="F63">_xlfn.XLOOKUP($F$3&amp;$A63,'R0806'!$G$5&amp;'R0806'!$B$6:$B$61,'R0806'!$G$6:$G$61,"0")</f>
        <v>0</v>
      </c>
    </row>
    <row r="64" spans="1:6" x14ac:dyDescent="0.15">
      <c r="A64" s="583">
        <v>1600</v>
      </c>
      <c r="B64" s="587" t="s">
        <v>376</v>
      </c>
      <c r="C64" s="588" t="str" cm="1">
        <f t="array" ref="C64">_xlfn.XLOOKUP($C$3&amp;$A64,'R0806'!$E$5&amp;'R0806'!$B$6:$B$61,'R0806'!$E$6:$E$61,"0")</f>
        <v>0</v>
      </c>
      <c r="D64" s="589" t="str" cm="1">
        <f t="array" ref="D64">_xlfn.XLOOKUP($D$3&amp;$A64,'R0806'!$F$5&amp;'R0806'!$B$6:$B$61,'R0806'!$F$6:$F$61,"0")</f>
        <v>0</v>
      </c>
      <c r="E64" s="590">
        <f t="shared" si="1"/>
        <v>0</v>
      </c>
      <c r="F64" s="589" t="str" cm="1">
        <f t="array" ref="F64">_xlfn.XLOOKUP($F$3&amp;$A64,'R0806'!$G$5&amp;'R0806'!$B$6:$B$61,'R0806'!$G$6:$G$61,"0")</f>
        <v>0</v>
      </c>
    </row>
    <row r="65" spans="1:6" x14ac:dyDescent="0.15">
      <c r="A65" s="583">
        <v>1610</v>
      </c>
      <c r="B65" s="587" t="s">
        <v>377</v>
      </c>
      <c r="C65" s="588" t="str" cm="1">
        <f t="array" ref="C65">_xlfn.XLOOKUP($C$3&amp;$A65,'R0806'!$E$5&amp;'R0806'!$B$6:$B$61,'R0806'!$E$6:$E$61,"0")</f>
        <v>0</v>
      </c>
      <c r="D65" s="589" t="str" cm="1">
        <f t="array" ref="D65">_xlfn.XLOOKUP($D$3&amp;$A65,'R0806'!$F$5&amp;'R0806'!$B$6:$B$61,'R0806'!$F$6:$F$61,"0")</f>
        <v>0</v>
      </c>
      <c r="E65" s="590">
        <f t="shared" si="1"/>
        <v>0</v>
      </c>
      <c r="F65" s="589" t="str" cm="1">
        <f t="array" ref="F65">_xlfn.XLOOKUP($F$3&amp;$A65,'R0806'!$G$5&amp;'R0806'!$B$6:$B$61,'R0806'!$G$6:$G$61,"0")</f>
        <v>0</v>
      </c>
    </row>
    <row r="66" spans="1:6" x14ac:dyDescent="0.15">
      <c r="A66" s="583">
        <v>1620</v>
      </c>
      <c r="B66" s="587" t="s">
        <v>378</v>
      </c>
      <c r="C66" s="588" t="str" cm="1">
        <f t="array" ref="C66">_xlfn.XLOOKUP($C$3&amp;$A66,'R0806'!$E$5&amp;'R0806'!$B$6:$B$61,'R0806'!$E$6:$E$61,"0")</f>
        <v>0</v>
      </c>
      <c r="D66" s="589" t="str" cm="1">
        <f t="array" ref="D66">_xlfn.XLOOKUP($D$3&amp;$A66,'R0806'!$F$5&amp;'R0806'!$B$6:$B$61,'R0806'!$F$6:$F$61,"0")</f>
        <v>0</v>
      </c>
      <c r="E66" s="590">
        <f t="shared" si="1"/>
        <v>0</v>
      </c>
      <c r="F66" s="589" t="str" cm="1">
        <f t="array" ref="F66">_xlfn.XLOOKUP($F$3&amp;$A66,'R0806'!$G$5&amp;'R0806'!$B$6:$B$61,'R0806'!$G$6:$G$61,"0")</f>
        <v>0</v>
      </c>
    </row>
    <row r="67" spans="1:6" x14ac:dyDescent="0.15">
      <c r="A67" s="583">
        <v>1630</v>
      </c>
      <c r="B67" s="587" t="s">
        <v>379</v>
      </c>
      <c r="C67" s="588" t="str" cm="1">
        <f t="array" ref="C67">_xlfn.XLOOKUP($C$3&amp;$A67,'R0806'!$E$5&amp;'R0806'!$B$6:$B$61,'R0806'!$E$6:$E$61,"0")</f>
        <v>0</v>
      </c>
      <c r="D67" s="589" t="str" cm="1">
        <f t="array" ref="D67">_xlfn.XLOOKUP($D$3&amp;$A67,'R0806'!$F$5&amp;'R0806'!$B$6:$B$61,'R0806'!$F$6:$F$61,"0")</f>
        <v>0</v>
      </c>
      <c r="E67" s="590">
        <f t="shared" si="1"/>
        <v>0</v>
      </c>
      <c r="F67" s="589" t="str" cm="1">
        <f t="array" ref="F67">_xlfn.XLOOKUP($F$3&amp;$A67,'R0806'!$G$5&amp;'R0806'!$B$6:$B$61,'R0806'!$G$6:$G$61,"0")</f>
        <v>0</v>
      </c>
    </row>
    <row r="68" spans="1:6" x14ac:dyDescent="0.15">
      <c r="A68" s="583">
        <v>1640</v>
      </c>
      <c r="B68" s="583" t="s">
        <v>314</v>
      </c>
      <c r="C68" s="588" cm="1">
        <f t="array" ref="C68">_xlfn.XLOOKUP($C$3&amp;$A68,'R0806'!$E$5&amp;'R0806'!$B$6:$B$61,'R0806'!$E$6:$E$61,"0")</f>
        <v>158</v>
      </c>
      <c r="D68" s="589" cm="1">
        <f t="array" ref="D68">_xlfn.XLOOKUP($D$3&amp;$A68,'R0806'!$F$5&amp;'R0806'!$B$6:$B$61,'R0806'!$F$6:$F$61,"0")</f>
        <v>160</v>
      </c>
      <c r="E68" s="588">
        <f t="shared" si="1"/>
        <v>318</v>
      </c>
      <c r="F68" s="589" cm="1">
        <f t="array" ref="F68">_xlfn.XLOOKUP($F$3&amp;$A68,'R0806'!$G$5&amp;'R0806'!$B$6:$B$61,'R0806'!$G$6:$G$61,"0")</f>
        <v>198</v>
      </c>
    </row>
    <row r="69" spans="1:6" x14ac:dyDescent="0.15">
      <c r="A69" s="583">
        <v>1650</v>
      </c>
      <c r="B69" s="586" t="s">
        <v>364</v>
      </c>
      <c r="C69" s="588" cm="1">
        <f t="array" ref="C69">_xlfn.XLOOKUP($C$3&amp;$A69,'R0806'!$E$5&amp;'R0806'!$B$6:$B$61,'R0806'!$E$6:$E$61,"0")</f>
        <v>66</v>
      </c>
      <c r="D69" s="589" cm="1">
        <f t="array" ref="D69">_xlfn.XLOOKUP($D$3&amp;$A69,'R0806'!$F$5&amp;'R0806'!$B$6:$B$61,'R0806'!$F$6:$F$61,"0")</f>
        <v>90</v>
      </c>
      <c r="E69" s="588">
        <f t="shared" si="1"/>
        <v>156</v>
      </c>
      <c r="F69" s="589" cm="1">
        <f t="array" ref="F69">_xlfn.XLOOKUP($F$3&amp;$A69,'R0806'!$G$5&amp;'R0806'!$B$6:$B$61,'R0806'!$G$6:$G$61,"0")</f>
        <v>88</v>
      </c>
    </row>
    <row r="70" spans="1:6" x14ac:dyDescent="0.15">
      <c r="A70" s="583">
        <v>2010</v>
      </c>
      <c r="B70" s="583" t="s">
        <v>58</v>
      </c>
      <c r="C70" s="585" cm="1">
        <f t="array" ref="C70">_xlfn.XLOOKUP($C$3&amp;$A70,'R0806'!$L$5&amp;'R0806'!$I$6:$I$61,'R0806'!$L$6:$L$61,"_")</f>
        <v>21</v>
      </c>
      <c r="D70" s="583" cm="1">
        <f t="array" ref="D70">_xlfn.XLOOKUP($D$3&amp;$A70,'R0806'!$M$5&amp;'R0806'!$I$6:$I$61,'R0806'!$M$6:$M$61,"_")</f>
        <v>24</v>
      </c>
      <c r="E70" s="584">
        <f t="shared" si="1"/>
        <v>45</v>
      </c>
      <c r="F70" s="583" cm="1">
        <f t="array" ref="F70">_xlfn.XLOOKUP($F$3&amp;$A70,'R0806'!$N$5&amp;'R0806'!$I$6:$I$61,'R0806'!$N$6:$N$61,"_")</f>
        <v>27</v>
      </c>
    </row>
    <row r="71" spans="1:6" x14ac:dyDescent="0.15">
      <c r="A71" s="583">
        <v>2020</v>
      </c>
      <c r="B71" s="583" t="s">
        <v>61</v>
      </c>
      <c r="C71" s="585" cm="1">
        <f t="array" ref="C71">_xlfn.XLOOKUP($C$3&amp;$A71,'R0806'!$L$5&amp;'R0806'!$I$6:$I$61,'R0806'!$L$6:$L$61,"_")</f>
        <v>28</v>
      </c>
      <c r="D71" s="583" cm="1">
        <f t="array" ref="D71">_xlfn.XLOOKUP($D$3&amp;$A71,'R0806'!$M$5&amp;'R0806'!$I$6:$I$61,'R0806'!$M$6:$M$61,"_")</f>
        <v>29</v>
      </c>
      <c r="E71" s="584">
        <f t="shared" si="1"/>
        <v>57</v>
      </c>
      <c r="F71" s="583" cm="1">
        <f t="array" ref="F71">_xlfn.XLOOKUP($F$3&amp;$A71,'R0806'!$N$5&amp;'R0806'!$I$6:$I$61,'R0806'!$N$6:$N$61,"_")</f>
        <v>31</v>
      </c>
    </row>
    <row r="72" spans="1:6" x14ac:dyDescent="0.15">
      <c r="A72" s="583">
        <v>2030</v>
      </c>
      <c r="B72" s="583" t="s">
        <v>64</v>
      </c>
      <c r="C72" s="585" cm="1">
        <f t="array" ref="C72">_xlfn.XLOOKUP($C$3&amp;$A72,'R0806'!$L$5&amp;'R0806'!$I$6:$I$61,'R0806'!$L$6:$L$61,"_")</f>
        <v>35</v>
      </c>
      <c r="D72" s="583" cm="1">
        <f t="array" ref="D72">_xlfn.XLOOKUP($D$3&amp;$A72,'R0806'!$M$5&amp;'R0806'!$I$6:$I$61,'R0806'!$M$6:$M$61,"_")</f>
        <v>36</v>
      </c>
      <c r="E72" s="584">
        <f t="shared" si="1"/>
        <v>71</v>
      </c>
      <c r="F72" s="583" cm="1">
        <f t="array" ref="F72">_xlfn.XLOOKUP($F$3&amp;$A72,'R0806'!$N$5&amp;'R0806'!$I$6:$I$61,'R0806'!$N$6:$N$61,"_")</f>
        <v>34</v>
      </c>
    </row>
    <row r="73" spans="1:6" x14ac:dyDescent="0.15">
      <c r="A73" s="583">
        <v>2040</v>
      </c>
      <c r="B73" s="583" t="s">
        <v>67</v>
      </c>
      <c r="C73" s="585" cm="1">
        <f t="array" ref="C73">_xlfn.XLOOKUP($C$3&amp;$A73,'R0806'!$L$5&amp;'R0806'!$I$6:$I$61,'R0806'!$L$6:$L$61,"_")</f>
        <v>30</v>
      </c>
      <c r="D73" s="583" cm="1">
        <f t="array" ref="D73">_xlfn.XLOOKUP($D$3&amp;$A73,'R0806'!$M$5&amp;'R0806'!$I$6:$I$61,'R0806'!$M$6:$M$61,"_")</f>
        <v>30</v>
      </c>
      <c r="E73" s="584">
        <f t="shared" si="1"/>
        <v>60</v>
      </c>
      <c r="F73" s="583" cm="1">
        <f t="array" ref="F73">_xlfn.XLOOKUP($F$3&amp;$A73,'R0806'!$N$5&amp;'R0806'!$I$6:$I$61,'R0806'!$N$6:$N$61,"_")</f>
        <v>31</v>
      </c>
    </row>
    <row r="74" spans="1:6" x14ac:dyDescent="0.15">
      <c r="A74" s="583">
        <v>2050</v>
      </c>
      <c r="B74" s="583" t="s">
        <v>70</v>
      </c>
      <c r="C74" s="585" cm="1">
        <f t="array" ref="C74">_xlfn.XLOOKUP($C$3&amp;$A74,'R0806'!$L$5&amp;'R0806'!$I$6:$I$61,'R0806'!$L$6:$L$61,"_")</f>
        <v>22</v>
      </c>
      <c r="D74" s="583" cm="1">
        <f t="array" ref="D74">_xlfn.XLOOKUP($D$3&amp;$A74,'R0806'!$M$5&amp;'R0806'!$I$6:$I$61,'R0806'!$M$6:$M$61,"_")</f>
        <v>19</v>
      </c>
      <c r="E74" s="584">
        <f t="shared" si="1"/>
        <v>41</v>
      </c>
      <c r="F74" s="583" cm="1">
        <f t="array" ref="F74">_xlfn.XLOOKUP($F$3&amp;$A74,'R0806'!$N$5&amp;'R0806'!$I$6:$I$61,'R0806'!$N$6:$N$61,"_")</f>
        <v>22</v>
      </c>
    </row>
    <row r="75" spans="1:6" x14ac:dyDescent="0.15">
      <c r="A75" s="583">
        <v>2060</v>
      </c>
      <c r="B75" s="583" t="s">
        <v>73</v>
      </c>
      <c r="C75" s="585" cm="1">
        <f t="array" ref="C75">_xlfn.XLOOKUP($C$3&amp;$A75,'R0806'!$L$5&amp;'R0806'!$I$6:$I$61,'R0806'!$L$6:$L$61,"_")</f>
        <v>17</v>
      </c>
      <c r="D75" s="583" cm="1">
        <f t="array" ref="D75">_xlfn.XLOOKUP($D$3&amp;$A75,'R0806'!$M$5&amp;'R0806'!$I$6:$I$61,'R0806'!$M$6:$M$61,"_")</f>
        <v>14</v>
      </c>
      <c r="E75" s="584">
        <f t="shared" si="1"/>
        <v>31</v>
      </c>
      <c r="F75" s="583" cm="1">
        <f t="array" ref="F75">_xlfn.XLOOKUP($F$3&amp;$A75,'R0806'!$N$5&amp;'R0806'!$I$6:$I$61,'R0806'!$N$6:$N$61,"_")</f>
        <v>18</v>
      </c>
    </row>
    <row r="76" spans="1:6" x14ac:dyDescent="0.15">
      <c r="A76" s="583">
        <v>2070</v>
      </c>
      <c r="B76" s="583" t="s">
        <v>76</v>
      </c>
      <c r="C76" s="585" cm="1">
        <f t="array" ref="C76">_xlfn.XLOOKUP($C$3&amp;$A76,'R0806'!$L$5&amp;'R0806'!$I$6:$I$61,'R0806'!$L$6:$L$61,"_")</f>
        <v>12</v>
      </c>
      <c r="D76" s="583" cm="1">
        <f t="array" ref="D76">_xlfn.XLOOKUP($D$3&amp;$A76,'R0806'!$M$5&amp;'R0806'!$I$6:$I$61,'R0806'!$M$6:$M$61,"_")</f>
        <v>13</v>
      </c>
      <c r="E76" s="584">
        <f t="shared" si="1"/>
        <v>25</v>
      </c>
      <c r="F76" s="583" cm="1">
        <f t="array" ref="F76">_xlfn.XLOOKUP($F$3&amp;$A76,'R0806'!$N$5&amp;'R0806'!$I$6:$I$61,'R0806'!$N$6:$N$61,"_")</f>
        <v>15</v>
      </c>
    </row>
    <row r="77" spans="1:6" x14ac:dyDescent="0.15">
      <c r="A77" s="583">
        <v>2080</v>
      </c>
      <c r="B77" s="583" t="s">
        <v>79</v>
      </c>
      <c r="C77" s="585" cm="1">
        <f t="array" ref="C77">_xlfn.XLOOKUP($C$3&amp;$A77,'R0806'!$L$5&amp;'R0806'!$I$6:$I$61,'R0806'!$L$6:$L$61,"_")</f>
        <v>13</v>
      </c>
      <c r="D77" s="583" cm="1">
        <f t="array" ref="D77">_xlfn.XLOOKUP($D$3&amp;$A77,'R0806'!$M$5&amp;'R0806'!$I$6:$I$61,'R0806'!$M$6:$M$61,"_")</f>
        <v>13</v>
      </c>
      <c r="E77" s="584">
        <f t="shared" si="1"/>
        <v>26</v>
      </c>
      <c r="F77" s="583" cm="1">
        <f t="array" ref="F77">_xlfn.XLOOKUP($F$3&amp;$A77,'R0806'!$N$5&amp;'R0806'!$I$6:$I$61,'R0806'!$N$6:$N$61,"_")</f>
        <v>14</v>
      </c>
    </row>
    <row r="78" spans="1:6" x14ac:dyDescent="0.15">
      <c r="A78" s="583">
        <v>2090</v>
      </c>
      <c r="B78" s="583" t="s">
        <v>82</v>
      </c>
      <c r="C78" s="585" cm="1">
        <f t="array" ref="C78">_xlfn.XLOOKUP($C$3&amp;$A78,'R0806'!$L$5&amp;'R0806'!$I$6:$I$61,'R0806'!$L$6:$L$61,"_")</f>
        <v>53</v>
      </c>
      <c r="D78" s="583" cm="1">
        <f t="array" ref="D78">_xlfn.XLOOKUP($D$3&amp;$A78,'R0806'!$M$5&amp;'R0806'!$I$6:$I$61,'R0806'!$M$6:$M$61,"_")</f>
        <v>55</v>
      </c>
      <c r="E78" s="584">
        <f t="shared" si="1"/>
        <v>108</v>
      </c>
      <c r="F78" s="583" cm="1">
        <f t="array" ref="F78">_xlfn.XLOOKUP($F$3&amp;$A78,'R0806'!$N$5&amp;'R0806'!$I$6:$I$61,'R0806'!$N$6:$N$61,"_")</f>
        <v>54</v>
      </c>
    </row>
    <row r="79" spans="1:6" x14ac:dyDescent="0.15">
      <c r="A79" s="583">
        <v>2100</v>
      </c>
      <c r="B79" s="583" t="s">
        <v>85</v>
      </c>
      <c r="C79" s="585" cm="1">
        <f t="array" ref="C79">_xlfn.XLOOKUP($C$3&amp;$A79,'R0806'!$L$5&amp;'R0806'!$I$6:$I$61,'R0806'!$L$6:$L$61,"_")</f>
        <v>47</v>
      </c>
      <c r="D79" s="583" cm="1">
        <f t="array" ref="D79">_xlfn.XLOOKUP($D$3&amp;$A79,'R0806'!$M$5&amp;'R0806'!$I$6:$I$61,'R0806'!$M$6:$M$61,"_")</f>
        <v>60</v>
      </c>
      <c r="E79" s="584">
        <f t="shared" si="1"/>
        <v>107</v>
      </c>
      <c r="F79" s="583" cm="1">
        <f t="array" ref="F79">_xlfn.XLOOKUP($F$3&amp;$A79,'R0806'!$N$5&amp;'R0806'!$I$6:$I$61,'R0806'!$N$6:$N$61,"_")</f>
        <v>61</v>
      </c>
    </row>
    <row r="80" spans="1:6" x14ac:dyDescent="0.15">
      <c r="A80" s="583">
        <v>2110</v>
      </c>
      <c r="B80" s="583" t="s">
        <v>87</v>
      </c>
      <c r="C80" s="585" cm="1">
        <f t="array" ref="C80">_xlfn.XLOOKUP($C$3&amp;$A80,'R0806'!$L$5&amp;'R0806'!$I$6:$I$61,'R0806'!$L$6:$L$61,"_")</f>
        <v>35</v>
      </c>
      <c r="D80" s="583" cm="1">
        <f t="array" ref="D80">_xlfn.XLOOKUP($D$3&amp;$A80,'R0806'!$M$5&amp;'R0806'!$I$6:$I$61,'R0806'!$M$6:$M$61,"_")</f>
        <v>53</v>
      </c>
      <c r="E80" s="584">
        <f t="shared" si="1"/>
        <v>88</v>
      </c>
      <c r="F80" s="583" cm="1">
        <f t="array" ref="F80">_xlfn.XLOOKUP($F$3&amp;$A80,'R0806'!$N$5&amp;'R0806'!$I$6:$I$61,'R0806'!$N$6:$N$61,"_")</f>
        <v>51</v>
      </c>
    </row>
    <row r="81" spans="1:8" x14ac:dyDescent="0.15">
      <c r="A81" s="583">
        <v>2120</v>
      </c>
      <c r="B81" s="583" t="s">
        <v>91</v>
      </c>
      <c r="C81" s="585" cm="1">
        <f t="array" ref="C81">_xlfn.XLOOKUP($C$3&amp;$A81,'R0806'!$L$5&amp;'R0806'!$I$6:$I$61,'R0806'!$L$6:$L$61,"_")</f>
        <v>42</v>
      </c>
      <c r="D81" s="583" cm="1">
        <f t="array" ref="D81">_xlfn.XLOOKUP($D$3&amp;$A81,'R0806'!$M$5&amp;'R0806'!$I$6:$I$61,'R0806'!$M$6:$M$61,"_")</f>
        <v>48</v>
      </c>
      <c r="E81" s="584">
        <f t="shared" si="1"/>
        <v>90</v>
      </c>
      <c r="F81" s="583" cm="1">
        <f t="array" ref="F81">_xlfn.XLOOKUP($F$3&amp;$A81,'R0806'!$N$5&amp;'R0806'!$I$6:$I$61,'R0806'!$N$6:$N$61,"_")</f>
        <v>54</v>
      </c>
    </row>
    <row r="82" spans="1:8" x14ac:dyDescent="0.15">
      <c r="A82" s="583">
        <v>2130</v>
      </c>
      <c r="B82" s="583" t="s">
        <v>94</v>
      </c>
      <c r="C82" s="585" cm="1">
        <f t="array" ref="C82">_xlfn.XLOOKUP($C$3&amp;$A82,'R0806'!$L$5&amp;'R0806'!$I$6:$I$61,'R0806'!$L$6:$L$61,"_")</f>
        <v>14</v>
      </c>
      <c r="D82" s="583" cm="1">
        <f t="array" ref="D82">_xlfn.XLOOKUP($D$3&amp;$A82,'R0806'!$M$5&amp;'R0806'!$I$6:$I$61,'R0806'!$M$6:$M$61,"_")</f>
        <v>24</v>
      </c>
      <c r="E82" s="584">
        <f t="shared" si="1"/>
        <v>38</v>
      </c>
      <c r="F82" s="583" cm="1">
        <f t="array" ref="F82">_xlfn.XLOOKUP($F$3&amp;$A82,'R0806'!$N$5&amp;'R0806'!$I$6:$I$61,'R0806'!$N$6:$N$61,"_")</f>
        <v>21</v>
      </c>
    </row>
    <row r="83" spans="1:8" x14ac:dyDescent="0.15">
      <c r="A83" s="583">
        <v>2140</v>
      </c>
      <c r="B83" s="583" t="s">
        <v>97</v>
      </c>
      <c r="C83" s="585" cm="1">
        <f t="array" ref="C83">_xlfn.XLOOKUP($C$3&amp;$A83,'R0806'!$L$5&amp;'R0806'!$I$6:$I$61,'R0806'!$L$6:$L$61,"_")</f>
        <v>18</v>
      </c>
      <c r="D83" s="583" cm="1">
        <f t="array" ref="D83">_xlfn.XLOOKUP($D$3&amp;$A83,'R0806'!$M$5&amp;'R0806'!$I$6:$I$61,'R0806'!$M$6:$M$61,"_")</f>
        <v>21</v>
      </c>
      <c r="E83" s="584">
        <f t="shared" si="1"/>
        <v>39</v>
      </c>
      <c r="F83" s="583" cm="1">
        <f t="array" ref="F83">_xlfn.XLOOKUP($F$3&amp;$A83,'R0806'!$N$5&amp;'R0806'!$I$6:$I$61,'R0806'!$N$6:$N$61,"_")</f>
        <v>22</v>
      </c>
      <c r="H83" s="592" t="s">
        <v>380</v>
      </c>
    </row>
    <row r="84" spans="1:8" x14ac:dyDescent="0.15">
      <c r="A84" s="583">
        <v>2150</v>
      </c>
      <c r="B84" s="583" t="s">
        <v>100</v>
      </c>
      <c r="C84" s="585" cm="1">
        <f t="array" ref="C84">_xlfn.XLOOKUP($C$3&amp;$A84,'R0806'!$L$5&amp;'R0806'!$I$6:$I$61,'R0806'!$L$6:$L$61,"_")</f>
        <v>36</v>
      </c>
      <c r="D84" s="583" cm="1">
        <f t="array" ref="D84">_xlfn.XLOOKUP($D$3&amp;$A84,'R0806'!$M$5&amp;'R0806'!$I$6:$I$61,'R0806'!$M$6:$M$61,"_")</f>
        <v>37</v>
      </c>
      <c r="E84" s="584">
        <f t="shared" si="1"/>
        <v>73</v>
      </c>
      <c r="F84" s="583" cm="1">
        <f t="array" ref="F84">_xlfn.XLOOKUP($F$3&amp;$A84,'R0806'!$N$5&amp;'R0806'!$I$6:$I$61,'R0806'!$N$6:$N$61,"_")</f>
        <v>35</v>
      </c>
      <c r="H84" s="593" t="str">
        <f ca="1">_xlfn.TEXTBEFORE(_xlfn.TEXTAFTER(_xlfn.FORMULATEXT($C$4),"'"),"'")</f>
        <v>R0806</v>
      </c>
    </row>
    <row r="85" spans="1:8" x14ac:dyDescent="0.15">
      <c r="A85" s="583">
        <v>2160</v>
      </c>
      <c r="B85" s="583" t="s">
        <v>103</v>
      </c>
      <c r="C85" s="585" cm="1">
        <f t="array" ref="C85">_xlfn.XLOOKUP($C$3&amp;$A85,'R0806'!$L$5&amp;'R0806'!$I$6:$I$61,'R0806'!$L$6:$L$61,"_")</f>
        <v>39</v>
      </c>
      <c r="D85" s="583" cm="1">
        <f t="array" ref="D85">_xlfn.XLOOKUP($D$3&amp;$A85,'R0806'!$M$5&amp;'R0806'!$I$6:$I$61,'R0806'!$M$6:$M$61,"_")</f>
        <v>41</v>
      </c>
      <c r="E85" s="584">
        <f t="shared" si="1"/>
        <v>80</v>
      </c>
      <c r="F85" s="583" cm="1">
        <f t="array" ref="F85">_xlfn.XLOOKUP($F$3&amp;$A85,'R0806'!$N$5&amp;'R0806'!$I$6:$I$61,'R0806'!$N$6:$N$61,"_")</f>
        <v>41</v>
      </c>
    </row>
    <row r="86" spans="1:8" x14ac:dyDescent="0.15">
      <c r="A86" s="583">
        <v>2170</v>
      </c>
      <c r="B86" s="583" t="s">
        <v>106</v>
      </c>
      <c r="C86" s="585" cm="1">
        <f t="array" ref="C86">_xlfn.XLOOKUP($C$3&amp;$A86,'R0806'!$L$5&amp;'R0806'!$I$6:$I$61,'R0806'!$L$6:$L$61,"_")</f>
        <v>11</v>
      </c>
      <c r="D86" s="583" cm="1">
        <f t="array" ref="D86">_xlfn.XLOOKUP($D$3&amp;$A86,'R0806'!$M$5&amp;'R0806'!$I$6:$I$61,'R0806'!$M$6:$M$61,"_")</f>
        <v>13</v>
      </c>
      <c r="E86" s="584">
        <f t="shared" si="1"/>
        <v>24</v>
      </c>
      <c r="F86" s="583" cm="1">
        <f t="array" ref="F86">_xlfn.XLOOKUP($F$3&amp;$A86,'R0806'!$N$5&amp;'R0806'!$I$6:$I$61,'R0806'!$N$6:$N$61,"_")</f>
        <v>11</v>
      </c>
    </row>
    <row r="87" spans="1:8" x14ac:dyDescent="0.15">
      <c r="A87" s="583">
        <v>2180</v>
      </c>
      <c r="B87" s="583" t="s">
        <v>109</v>
      </c>
      <c r="C87" s="585" cm="1">
        <f t="array" ref="C87">_xlfn.XLOOKUP($C$3&amp;$A87,'R0806'!$L$5&amp;'R0806'!$I$6:$I$61,'R0806'!$L$6:$L$61,"_")</f>
        <v>14</v>
      </c>
      <c r="D87" s="583" cm="1">
        <f t="array" ref="D87">_xlfn.XLOOKUP($D$3&amp;$A87,'R0806'!$M$5&amp;'R0806'!$I$6:$I$61,'R0806'!$M$6:$M$61,"_")</f>
        <v>18</v>
      </c>
      <c r="E87" s="584">
        <f t="shared" si="1"/>
        <v>32</v>
      </c>
      <c r="F87" s="583" cm="1">
        <f t="array" ref="F87">_xlfn.XLOOKUP($F$3&amp;$A87,'R0806'!$N$5&amp;'R0806'!$I$6:$I$61,'R0806'!$N$6:$N$61,"_")</f>
        <v>20</v>
      </c>
    </row>
    <row r="88" spans="1:8" x14ac:dyDescent="0.15">
      <c r="A88" s="583">
        <v>2190</v>
      </c>
      <c r="B88" s="583" t="s">
        <v>112</v>
      </c>
      <c r="C88" s="585" cm="1">
        <f t="array" ref="C88">_xlfn.XLOOKUP($C$3&amp;$A88,'R0806'!$L$5&amp;'R0806'!$I$6:$I$61,'R0806'!$L$6:$L$61,"_")</f>
        <v>4</v>
      </c>
      <c r="D88" s="583" cm="1">
        <f t="array" ref="D88">_xlfn.XLOOKUP($D$3&amp;$A88,'R0806'!$M$5&amp;'R0806'!$I$6:$I$61,'R0806'!$M$6:$M$61,"_")</f>
        <v>5</v>
      </c>
      <c r="E88" s="584">
        <f t="shared" si="1"/>
        <v>9</v>
      </c>
      <c r="F88" s="583" cm="1">
        <f t="array" ref="F88">_xlfn.XLOOKUP($F$3&amp;$A88,'R0806'!$N$5&amp;'R0806'!$I$6:$I$61,'R0806'!$N$6:$N$61,"_")</f>
        <v>7</v>
      </c>
    </row>
    <row r="89" spans="1:8" x14ac:dyDescent="0.15">
      <c r="A89" s="583">
        <v>2200</v>
      </c>
      <c r="B89" s="583" t="s">
        <v>115</v>
      </c>
      <c r="C89" s="585" cm="1">
        <f t="array" ref="C89">_xlfn.XLOOKUP($C$3&amp;$A89,'R0806'!$L$5&amp;'R0806'!$I$6:$I$61,'R0806'!$L$6:$L$61,"_")</f>
        <v>9</v>
      </c>
      <c r="D89" s="583" cm="1">
        <f t="array" ref="D89">_xlfn.XLOOKUP($D$3&amp;$A89,'R0806'!$M$5&amp;'R0806'!$I$6:$I$61,'R0806'!$M$6:$M$61,"_")</f>
        <v>12</v>
      </c>
      <c r="E89" s="584">
        <f t="shared" si="1"/>
        <v>21</v>
      </c>
      <c r="F89" s="583" cm="1">
        <f t="array" ref="F89">_xlfn.XLOOKUP($F$3&amp;$A89,'R0806'!$N$5&amp;'R0806'!$I$6:$I$61,'R0806'!$N$6:$N$61,"_")</f>
        <v>13</v>
      </c>
    </row>
    <row r="90" spans="1:8" x14ac:dyDescent="0.15">
      <c r="A90" s="583">
        <v>2210</v>
      </c>
      <c r="B90" s="583" t="s">
        <v>118</v>
      </c>
      <c r="C90" s="585" cm="1">
        <f t="array" ref="C90">_xlfn.XLOOKUP($C$3&amp;$A90,'R0806'!$L$5&amp;'R0806'!$I$6:$I$61,'R0806'!$L$6:$L$61,"_")</f>
        <v>28</v>
      </c>
      <c r="D90" s="583" cm="1">
        <f t="array" ref="D90">_xlfn.XLOOKUP($D$3&amp;$A90,'R0806'!$M$5&amp;'R0806'!$I$6:$I$61,'R0806'!$M$6:$M$61,"_")</f>
        <v>33</v>
      </c>
      <c r="E90" s="584">
        <f t="shared" si="1"/>
        <v>61</v>
      </c>
      <c r="F90" s="583" cm="1">
        <f t="array" ref="F90">_xlfn.XLOOKUP($F$3&amp;$A90,'R0806'!$N$5&amp;'R0806'!$I$6:$I$61,'R0806'!$N$6:$N$61,"_")</f>
        <v>39</v>
      </c>
    </row>
    <row r="91" spans="1:8" x14ac:dyDescent="0.15">
      <c r="A91" s="583">
        <v>2220</v>
      </c>
      <c r="B91" s="583" t="s">
        <v>120</v>
      </c>
      <c r="C91" s="585" cm="1">
        <f t="array" ref="C91">_xlfn.XLOOKUP($C$3&amp;$A91,'R0806'!$L$5&amp;'R0806'!$I$6:$I$61,'R0806'!$L$6:$L$61,"_")</f>
        <v>29</v>
      </c>
      <c r="D91" s="583" cm="1">
        <f t="array" ref="D91">_xlfn.XLOOKUP($D$3&amp;$A91,'R0806'!$M$5&amp;'R0806'!$I$6:$I$61,'R0806'!$M$6:$M$61,"_")</f>
        <v>37</v>
      </c>
      <c r="E91" s="584">
        <f t="shared" si="1"/>
        <v>66</v>
      </c>
      <c r="F91" s="583" cm="1">
        <f t="array" ref="F91">_xlfn.XLOOKUP($F$3&amp;$A91,'R0806'!$N$5&amp;'R0806'!$I$6:$I$61,'R0806'!$N$6:$N$61,"_")</f>
        <v>32</v>
      </c>
    </row>
    <row r="92" spans="1:8" x14ac:dyDescent="0.15">
      <c r="A92" s="583">
        <v>2230</v>
      </c>
      <c r="B92" s="583" t="s">
        <v>124</v>
      </c>
      <c r="C92" s="585" cm="1">
        <f t="array" ref="C92">_xlfn.XLOOKUP($C$3&amp;$A92,'R0806'!$L$5&amp;'R0806'!$I$6:$I$61,'R0806'!$L$6:$L$61,"_")</f>
        <v>13</v>
      </c>
      <c r="D92" s="583" cm="1">
        <f t="array" ref="D92">_xlfn.XLOOKUP($D$3&amp;$A92,'R0806'!$M$5&amp;'R0806'!$I$6:$I$61,'R0806'!$M$6:$M$61,"_")</f>
        <v>16</v>
      </c>
      <c r="E92" s="584">
        <f t="shared" si="1"/>
        <v>29</v>
      </c>
      <c r="F92" s="583" cm="1">
        <f t="array" ref="F92">_xlfn.XLOOKUP($F$3&amp;$A92,'R0806'!$N$5&amp;'R0806'!$I$6:$I$61,'R0806'!$N$6:$N$61,"_")</f>
        <v>17</v>
      </c>
    </row>
    <row r="93" spans="1:8" x14ac:dyDescent="0.15">
      <c r="A93" s="583">
        <v>2240</v>
      </c>
      <c r="B93" s="583" t="s">
        <v>127</v>
      </c>
      <c r="C93" s="585" cm="1">
        <f t="array" ref="C93">_xlfn.XLOOKUP($C$3&amp;$A93,'R0806'!$L$5&amp;'R0806'!$I$6:$I$61,'R0806'!$L$6:$L$61,"_")</f>
        <v>31</v>
      </c>
      <c r="D93" s="583" cm="1">
        <f t="array" ref="D93">_xlfn.XLOOKUP($D$3&amp;$A93,'R0806'!$M$5&amp;'R0806'!$I$6:$I$61,'R0806'!$M$6:$M$61,"_")</f>
        <v>26</v>
      </c>
      <c r="E93" s="584">
        <f t="shared" si="1"/>
        <v>57</v>
      </c>
      <c r="F93" s="583" cm="1">
        <f t="array" ref="F93">_xlfn.XLOOKUP($F$3&amp;$A93,'R0806'!$N$5&amp;'R0806'!$I$6:$I$61,'R0806'!$N$6:$N$61,"_")</f>
        <v>33</v>
      </c>
    </row>
    <row r="94" spans="1:8" x14ac:dyDescent="0.15">
      <c r="A94" s="583">
        <v>2250</v>
      </c>
      <c r="B94" s="583" t="s">
        <v>130</v>
      </c>
      <c r="C94" s="585" cm="1">
        <f t="array" ref="C94">_xlfn.XLOOKUP($C$3&amp;$A94,'R0806'!$L$5&amp;'R0806'!$I$6:$I$61,'R0806'!$L$6:$L$61,"_")</f>
        <v>19</v>
      </c>
      <c r="D94" s="583" cm="1">
        <f t="array" ref="D94">_xlfn.XLOOKUP($D$3&amp;$A94,'R0806'!$M$5&amp;'R0806'!$I$6:$I$61,'R0806'!$M$6:$M$61,"_")</f>
        <v>18</v>
      </c>
      <c r="E94" s="584">
        <f t="shared" si="1"/>
        <v>37</v>
      </c>
      <c r="F94" s="583" cm="1">
        <f t="array" ref="F94">_xlfn.XLOOKUP($F$3&amp;$A94,'R0806'!$N$5&amp;'R0806'!$I$6:$I$61,'R0806'!$N$6:$N$61,"_")</f>
        <v>26</v>
      </c>
    </row>
    <row r="95" spans="1:8" x14ac:dyDescent="0.15">
      <c r="A95" s="583">
        <v>2260</v>
      </c>
      <c r="B95" s="583" t="s">
        <v>133</v>
      </c>
      <c r="C95" s="585" cm="1">
        <f t="array" ref="C95">_xlfn.XLOOKUP($C$3&amp;$A95,'R0806'!$L$5&amp;'R0806'!$I$6:$I$61,'R0806'!$L$6:$L$61,"_")</f>
        <v>26</v>
      </c>
      <c r="D95" s="583" cm="1">
        <f t="array" ref="D95">_xlfn.XLOOKUP($D$3&amp;$A95,'R0806'!$M$5&amp;'R0806'!$I$6:$I$61,'R0806'!$M$6:$M$61,"_")</f>
        <v>29</v>
      </c>
      <c r="E95" s="584">
        <f t="shared" si="1"/>
        <v>55</v>
      </c>
      <c r="F95" s="583" cm="1">
        <f t="array" ref="F95">_xlfn.XLOOKUP($F$3&amp;$A95,'R0806'!$N$5&amp;'R0806'!$I$6:$I$61,'R0806'!$N$6:$N$61,"_")</f>
        <v>26</v>
      </c>
    </row>
    <row r="96" spans="1:8" x14ac:dyDescent="0.15">
      <c r="A96" s="583">
        <v>2270</v>
      </c>
      <c r="B96" s="583" t="s">
        <v>136</v>
      </c>
      <c r="C96" s="585" cm="1">
        <f t="array" ref="C96">_xlfn.XLOOKUP($C$3&amp;$A96,'R0806'!$L$5&amp;'R0806'!$I$6:$I$61,'R0806'!$L$6:$L$61,"_")</f>
        <v>99</v>
      </c>
      <c r="D96" s="583" cm="1">
        <f t="array" ref="D96">_xlfn.XLOOKUP($D$3&amp;$A96,'R0806'!$M$5&amp;'R0806'!$I$6:$I$61,'R0806'!$M$6:$M$61,"_")</f>
        <v>96</v>
      </c>
      <c r="E96" s="584">
        <f t="shared" si="1"/>
        <v>195</v>
      </c>
      <c r="F96" s="583" cm="1">
        <f t="array" ref="F96">_xlfn.XLOOKUP($F$3&amp;$A96,'R0806'!$N$5&amp;'R0806'!$I$6:$I$61,'R0806'!$N$6:$N$61,"_")</f>
        <v>100</v>
      </c>
    </row>
    <row r="97" spans="1:8" x14ac:dyDescent="0.15">
      <c r="A97" s="583">
        <v>2280</v>
      </c>
      <c r="B97" s="583" t="s">
        <v>139</v>
      </c>
      <c r="C97" s="585" cm="1">
        <f t="array" ref="C97">_xlfn.XLOOKUP($C$3&amp;$A97,'R0806'!$L$5&amp;'R0806'!$I$6:$I$61,'R0806'!$L$6:$L$61,"_")</f>
        <v>18</v>
      </c>
      <c r="D97" s="583" cm="1">
        <f t="array" ref="D97">_xlfn.XLOOKUP($D$3&amp;$A97,'R0806'!$M$5&amp;'R0806'!$I$6:$I$61,'R0806'!$M$6:$M$61,"_")</f>
        <v>22</v>
      </c>
      <c r="E97" s="584">
        <f t="shared" si="1"/>
        <v>40</v>
      </c>
      <c r="F97" s="583" cm="1">
        <f t="array" ref="F97">_xlfn.XLOOKUP($F$3&amp;$A97,'R0806'!$N$5&amp;'R0806'!$I$6:$I$61,'R0806'!$N$6:$N$61,"_")</f>
        <v>20</v>
      </c>
    </row>
    <row r="98" spans="1:8" x14ac:dyDescent="0.15">
      <c r="A98" s="583">
        <v>2290</v>
      </c>
      <c r="B98" s="583" t="s">
        <v>142</v>
      </c>
      <c r="C98" s="585" cm="1">
        <f t="array" ref="C98">_xlfn.XLOOKUP($C$3&amp;$A98,'R0806'!$L$5&amp;'R0806'!$I$6:$I$61,'R0806'!$L$6:$L$61,"_")</f>
        <v>20</v>
      </c>
      <c r="D98" s="583" cm="1">
        <f t="array" ref="D98">_xlfn.XLOOKUP($D$3&amp;$A98,'R0806'!$M$5&amp;'R0806'!$I$6:$I$61,'R0806'!$M$6:$M$61,"_")</f>
        <v>20</v>
      </c>
      <c r="E98" s="584">
        <f t="shared" si="1"/>
        <v>40</v>
      </c>
      <c r="F98" s="583" cm="1">
        <f t="array" ref="F98">_xlfn.XLOOKUP($F$3&amp;$A98,'R0806'!$N$5&amp;'R0806'!$I$6:$I$61,'R0806'!$N$6:$N$61,"_")</f>
        <v>22</v>
      </c>
    </row>
    <row r="99" spans="1:8" x14ac:dyDescent="0.15">
      <c r="A99" s="583">
        <v>2300</v>
      </c>
      <c r="B99" s="583" t="s">
        <v>145</v>
      </c>
      <c r="C99" s="585" cm="1">
        <f t="array" ref="C99">_xlfn.XLOOKUP($C$3&amp;$A99,'R0806'!$L$5&amp;'R0806'!$I$6:$I$61,'R0806'!$L$6:$L$61,"_")</f>
        <v>19</v>
      </c>
      <c r="D99" s="583" cm="1">
        <f t="array" ref="D99">_xlfn.XLOOKUP($D$3&amp;$A99,'R0806'!$M$5&amp;'R0806'!$I$6:$I$61,'R0806'!$M$6:$M$61,"_")</f>
        <v>29</v>
      </c>
      <c r="E99" s="584">
        <f t="shared" si="1"/>
        <v>48</v>
      </c>
      <c r="F99" s="583" cm="1">
        <f t="array" ref="F99">_xlfn.XLOOKUP($F$3&amp;$A99,'R0806'!$N$5&amp;'R0806'!$I$6:$I$61,'R0806'!$N$6:$N$61,"_")</f>
        <v>25</v>
      </c>
    </row>
    <row r="100" spans="1:8" x14ac:dyDescent="0.15">
      <c r="A100" s="583">
        <v>2310</v>
      </c>
      <c r="B100" s="583" t="s">
        <v>148</v>
      </c>
      <c r="C100" s="585" cm="1">
        <f t="array" ref="C100">_xlfn.XLOOKUP($C$3&amp;$A100,'R0806'!$L$5&amp;'R0806'!$I$6:$I$61,'R0806'!$L$6:$L$61,"_")</f>
        <v>21</v>
      </c>
      <c r="D100" s="583" cm="1">
        <f t="array" ref="D100">_xlfn.XLOOKUP($D$3&amp;$A100,'R0806'!$M$5&amp;'R0806'!$I$6:$I$61,'R0806'!$M$6:$M$61,"_")</f>
        <v>26</v>
      </c>
      <c r="E100" s="584">
        <f t="shared" si="1"/>
        <v>47</v>
      </c>
      <c r="F100" s="583" cm="1">
        <f t="array" ref="F100">_xlfn.XLOOKUP($F$3&amp;$A100,'R0806'!$N$5&amp;'R0806'!$I$6:$I$61,'R0806'!$N$6:$N$61,"_")</f>
        <v>25</v>
      </c>
    </row>
    <row r="101" spans="1:8" x14ac:dyDescent="0.15">
      <c r="A101" s="583">
        <v>2320</v>
      </c>
      <c r="B101" s="583" t="s">
        <v>370</v>
      </c>
      <c r="C101" s="585" cm="1">
        <f t="array" ref="C101">_xlfn.XLOOKUP($C$3&amp;$A101,'R0806'!$L$5&amp;'R0806'!$I$6:$I$61,'R0806'!$L$6:$L$61,"_")</f>
        <v>91</v>
      </c>
      <c r="D101" s="583" cm="1">
        <f t="array" ref="D101">_xlfn.XLOOKUP($D$3&amp;$A101,'R0806'!$M$5&amp;'R0806'!$I$6:$I$61,'R0806'!$M$6:$M$61,"_")</f>
        <v>94</v>
      </c>
      <c r="E101" s="584">
        <f t="shared" si="1"/>
        <v>185</v>
      </c>
      <c r="F101" s="583" cm="1">
        <f t="array" ref="F101">_xlfn.XLOOKUP($F$3&amp;$A101,'R0806'!$N$5&amp;'R0806'!$I$6:$I$61,'R0806'!$N$6:$N$61,"_")</f>
        <v>76</v>
      </c>
    </row>
    <row r="102" spans="1:8" x14ac:dyDescent="0.15">
      <c r="A102" s="583">
        <v>2330</v>
      </c>
      <c r="B102" s="583" t="s">
        <v>154</v>
      </c>
      <c r="C102" s="585" cm="1">
        <f t="array" ref="C102">_xlfn.XLOOKUP($C$3&amp;$A102,'R0806'!$L$5&amp;'R0806'!$I$6:$I$61,'R0806'!$L$6:$L$61,"_")</f>
        <v>16</v>
      </c>
      <c r="D102" s="583" cm="1">
        <f t="array" ref="D102">_xlfn.XLOOKUP($D$3&amp;$A102,'R0806'!$M$5&amp;'R0806'!$I$6:$I$61,'R0806'!$M$6:$M$61,"_")</f>
        <v>15</v>
      </c>
      <c r="E102" s="584">
        <f t="shared" si="1"/>
        <v>31</v>
      </c>
      <c r="F102" s="583" cm="1">
        <f t="array" ref="F102">_xlfn.XLOOKUP($F$3&amp;$A102,'R0806'!$N$5&amp;'R0806'!$I$6:$I$61,'R0806'!$N$6:$N$61,"_")</f>
        <v>15</v>
      </c>
    </row>
    <row r="103" spans="1:8" x14ac:dyDescent="0.15">
      <c r="A103" s="583">
        <v>2340</v>
      </c>
      <c r="B103" s="583" t="s">
        <v>157</v>
      </c>
      <c r="C103" s="585" cm="1">
        <f t="array" ref="C103">_xlfn.XLOOKUP($C$3&amp;$A103,'R0806'!$L$5&amp;'R0806'!$I$6:$I$61,'R0806'!$L$6:$L$61,"_")</f>
        <v>34</v>
      </c>
      <c r="D103" s="583" cm="1">
        <f t="array" ref="D103">_xlfn.XLOOKUP($D$3&amp;$A103,'R0806'!$M$5&amp;'R0806'!$I$6:$I$61,'R0806'!$M$6:$M$61,"_")</f>
        <v>32</v>
      </c>
      <c r="E103" s="584">
        <f t="shared" si="1"/>
        <v>66</v>
      </c>
      <c r="F103" s="583" cm="1">
        <f t="array" ref="F103">_xlfn.XLOOKUP($F$3&amp;$A103,'R0806'!$N$5&amp;'R0806'!$I$6:$I$61,'R0806'!$N$6:$N$61,"_")</f>
        <v>36</v>
      </c>
    </row>
    <row r="104" spans="1:8" x14ac:dyDescent="0.15">
      <c r="A104" s="583">
        <v>2350</v>
      </c>
      <c r="B104" s="583" t="s">
        <v>160</v>
      </c>
      <c r="C104" s="585" cm="1">
        <f t="array" ref="C104">_xlfn.XLOOKUP($C$3&amp;$A104,'R0806'!$L$5&amp;'R0806'!$I$6:$I$61,'R0806'!$L$6:$L$61,"_")</f>
        <v>24</v>
      </c>
      <c r="D104" s="583" cm="1">
        <f t="array" ref="D104">_xlfn.XLOOKUP($D$3&amp;$A104,'R0806'!$M$5&amp;'R0806'!$I$6:$I$61,'R0806'!$M$6:$M$61,"_")</f>
        <v>31</v>
      </c>
      <c r="E104" s="584">
        <f t="shared" si="1"/>
        <v>55</v>
      </c>
      <c r="F104" s="583" cm="1">
        <f t="array" ref="F104">_xlfn.XLOOKUP($F$3&amp;$A104,'R0806'!$N$5&amp;'R0806'!$I$6:$I$61,'R0806'!$N$6:$N$61,"_")</f>
        <v>25</v>
      </c>
      <c r="H104" s="594"/>
    </row>
    <row r="105" spans="1:8" x14ac:dyDescent="0.15">
      <c r="A105" s="583">
        <v>2360</v>
      </c>
      <c r="B105" s="583" t="s">
        <v>162</v>
      </c>
      <c r="C105" s="585" cm="1">
        <f t="array" ref="C105">_xlfn.XLOOKUP($C$3&amp;$A105,'R0806'!$L$5&amp;'R0806'!$I$6:$I$61,'R0806'!$L$6:$L$61,"_")</f>
        <v>25</v>
      </c>
      <c r="D105" s="583" cm="1">
        <f t="array" ref="D105">_xlfn.XLOOKUP($D$3&amp;$A105,'R0806'!$M$5&amp;'R0806'!$I$6:$I$61,'R0806'!$M$6:$M$61,"_")</f>
        <v>24</v>
      </c>
      <c r="E105" s="584">
        <f t="shared" si="1"/>
        <v>49</v>
      </c>
      <c r="F105" s="583" cm="1">
        <f t="array" ref="F105">_xlfn.XLOOKUP($F$3&amp;$A105,'R0806'!$N$5&amp;'R0806'!$I$6:$I$61,'R0806'!$N$6:$N$61,"_")</f>
        <v>26</v>
      </c>
      <c r="H105" s="595"/>
    </row>
    <row r="106" spans="1:8" x14ac:dyDescent="0.15">
      <c r="A106" s="583">
        <v>2370</v>
      </c>
      <c r="B106" s="583" t="s">
        <v>371</v>
      </c>
      <c r="C106" s="585" cm="1">
        <f t="array" ref="C106">_xlfn.XLOOKUP($C$3&amp;$A106,'R0806'!$L$5&amp;'R0806'!$I$6:$I$61,'R0806'!$L$6:$L$61,"_")</f>
        <v>17</v>
      </c>
      <c r="D106" s="583" cm="1">
        <f t="array" ref="D106">_xlfn.XLOOKUP($D$3&amp;$A106,'R0806'!$M$5&amp;'R0806'!$I$6:$I$61,'R0806'!$M$6:$M$61,"_")</f>
        <v>18</v>
      </c>
      <c r="E106" s="584">
        <f t="shared" si="1"/>
        <v>35</v>
      </c>
      <c r="F106" s="583" cm="1">
        <f t="array" ref="F106">_xlfn.XLOOKUP($F$3&amp;$A106,'R0806'!$N$5&amp;'R0806'!$I$6:$I$61,'R0806'!$N$6:$N$61,"_")</f>
        <v>20</v>
      </c>
    </row>
    <row r="107" spans="1:8" x14ac:dyDescent="0.15">
      <c r="A107" s="583">
        <v>2380</v>
      </c>
      <c r="B107" s="583" t="s">
        <v>168</v>
      </c>
      <c r="C107" s="585" cm="1">
        <f t="array" ref="C107">_xlfn.XLOOKUP($C$3&amp;$A107,'R0806'!$L$5&amp;'R0806'!$I$6:$I$61,'R0806'!$L$6:$L$61,"_")</f>
        <v>34</v>
      </c>
      <c r="D107" s="583" cm="1">
        <f t="array" ref="D107">_xlfn.XLOOKUP($D$3&amp;$A107,'R0806'!$M$5&amp;'R0806'!$I$6:$I$61,'R0806'!$M$6:$M$61,"_")</f>
        <v>35</v>
      </c>
      <c r="E107" s="584">
        <f t="shared" si="1"/>
        <v>69</v>
      </c>
      <c r="F107" s="583" cm="1">
        <f t="array" ref="F107">_xlfn.XLOOKUP($F$3&amp;$A107,'R0806'!$N$5&amp;'R0806'!$I$6:$I$61,'R0806'!$N$6:$N$61,"_")</f>
        <v>40</v>
      </c>
    </row>
    <row r="108" spans="1:8" x14ac:dyDescent="0.15">
      <c r="A108" s="583">
        <v>2390</v>
      </c>
      <c r="B108" s="583" t="s">
        <v>170</v>
      </c>
      <c r="C108" s="585" cm="1">
        <f t="array" ref="C108">_xlfn.XLOOKUP($C$3&amp;$A108,'R0806'!$L$5&amp;'R0806'!$I$6:$I$61,'R0806'!$L$6:$L$61,"_")</f>
        <v>5</v>
      </c>
      <c r="D108" s="583" cm="1">
        <f t="array" ref="D108">_xlfn.XLOOKUP($D$3&amp;$A108,'R0806'!$M$5&amp;'R0806'!$I$6:$I$61,'R0806'!$M$6:$M$61,"_")</f>
        <v>6</v>
      </c>
      <c r="E108" s="584">
        <f t="shared" si="1"/>
        <v>11</v>
      </c>
      <c r="F108" s="583" cm="1">
        <f t="array" ref="F108">_xlfn.XLOOKUP($F$3&amp;$A108,'R0806'!$N$5&amp;'R0806'!$I$6:$I$61,'R0806'!$N$6:$N$61,"_")</f>
        <v>5</v>
      </c>
    </row>
    <row r="109" spans="1:8" x14ac:dyDescent="0.15">
      <c r="A109" s="583">
        <v>2400</v>
      </c>
      <c r="B109" s="583" t="s">
        <v>172</v>
      </c>
      <c r="C109" s="585" cm="1">
        <f t="array" ref="C109">_xlfn.XLOOKUP($C$3&amp;$A109,'R0806'!$L$5&amp;'R0806'!$I$6:$I$61,'R0806'!$L$6:$L$61,"_")</f>
        <v>9</v>
      </c>
      <c r="D109" s="583" cm="1">
        <f t="array" ref="D109">_xlfn.XLOOKUP($D$3&amp;$A109,'R0806'!$M$5&amp;'R0806'!$I$6:$I$61,'R0806'!$M$6:$M$61,"_")</f>
        <v>7</v>
      </c>
      <c r="E109" s="584">
        <f t="shared" si="1"/>
        <v>16</v>
      </c>
      <c r="F109" s="583" cm="1">
        <f t="array" ref="F109">_xlfn.XLOOKUP($F$3&amp;$A109,'R0806'!$N$5&amp;'R0806'!$I$6:$I$61,'R0806'!$N$6:$N$61,"_")</f>
        <v>13</v>
      </c>
    </row>
    <row r="110" spans="1:8" x14ac:dyDescent="0.15">
      <c r="A110" s="583">
        <v>2410</v>
      </c>
      <c r="B110" s="583" t="s">
        <v>11</v>
      </c>
      <c r="C110" s="583" cm="1">
        <f t="array" ref="C110">_xlfn.XLOOKUP($C$3&amp;$A110,'R0806'!$L$5&amp;'R0806'!$P$6:$P$61,'R0806'!$S$6:$S$61,"_")</f>
        <v>21</v>
      </c>
      <c r="D110" s="583" cm="1">
        <f t="array" ref="D110">_xlfn.XLOOKUP($D$3&amp;$A110,'R0806'!$T$5&amp;'R0806'!$P$6:$P$61,'R0806'!$T$6:$T$61,"_")</f>
        <v>13</v>
      </c>
      <c r="E110" s="584">
        <f t="shared" ref="E110:E165" si="2">C110+D110</f>
        <v>34</v>
      </c>
      <c r="F110" s="583" cm="1">
        <f t="array" ref="F110">_xlfn.XLOOKUP($F$3&amp;$A110,'R0806'!$U$5&amp;'R0806'!$P$6:$P$61,'R0806'!$U$6:$U$61,"_")</f>
        <v>22</v>
      </c>
    </row>
    <row r="111" spans="1:8" x14ac:dyDescent="0.15">
      <c r="A111" s="583">
        <v>3010</v>
      </c>
      <c r="B111" s="583" t="s">
        <v>18</v>
      </c>
      <c r="C111" s="583" cm="1">
        <f t="array" ref="C111">_xlfn.XLOOKUP($C$3&amp;$A111,'R0806'!$L$5&amp;'R0806'!$P$6:$P$61,'R0806'!$S$6:$S$61,"_")</f>
        <v>23</v>
      </c>
      <c r="D111" s="583" cm="1">
        <f t="array" ref="D111">_xlfn.XLOOKUP($D$3&amp;$A111,'R0806'!$T$5&amp;'R0806'!$P$6:$P$61,'R0806'!$T$6:$T$61,"_")</f>
        <v>25</v>
      </c>
      <c r="E111" s="584">
        <f t="shared" si="2"/>
        <v>48</v>
      </c>
      <c r="F111" s="583" cm="1">
        <f t="array" ref="F111">_xlfn.XLOOKUP($F$3&amp;$A111,'R0806'!$U$5&amp;'R0806'!$P$6:$P$61,'R0806'!$U$6:$U$61,"_")</f>
        <v>29</v>
      </c>
    </row>
    <row r="112" spans="1:8" x14ac:dyDescent="0.15">
      <c r="A112" s="583">
        <v>3020</v>
      </c>
      <c r="B112" s="583" t="s">
        <v>21</v>
      </c>
      <c r="C112" s="583" cm="1">
        <f t="array" ref="C112">_xlfn.XLOOKUP($C$3&amp;$A112,'R0806'!$L$5&amp;'R0806'!$P$6:$P$61,'R0806'!$S$6:$S$61,"_")</f>
        <v>28</v>
      </c>
      <c r="D112" s="583" cm="1">
        <f t="array" ref="D112">_xlfn.XLOOKUP($D$3&amp;$A112,'R0806'!$T$5&amp;'R0806'!$P$6:$P$61,'R0806'!$T$6:$T$61,"_")</f>
        <v>34</v>
      </c>
      <c r="E112" s="584">
        <f t="shared" si="2"/>
        <v>62</v>
      </c>
      <c r="F112" s="583" cm="1">
        <f t="array" ref="F112">_xlfn.XLOOKUP($F$3&amp;$A112,'R0806'!$U$5&amp;'R0806'!$P$6:$P$61,'R0806'!$U$6:$U$61,"_")</f>
        <v>38</v>
      </c>
    </row>
    <row r="113" spans="1:8" x14ac:dyDescent="0.15">
      <c r="A113" s="583">
        <v>3030</v>
      </c>
      <c r="B113" s="583" t="s">
        <v>24</v>
      </c>
      <c r="C113" s="583" cm="1">
        <f t="array" ref="C113">_xlfn.XLOOKUP($C$3&amp;$A113,'R0806'!$L$5&amp;'R0806'!$P$6:$P$61,'R0806'!$S$6:$S$61,"_")</f>
        <v>33</v>
      </c>
      <c r="D113" s="583" cm="1">
        <f t="array" ref="D113">_xlfn.XLOOKUP($D$3&amp;$A113,'R0806'!$T$5&amp;'R0806'!$P$6:$P$61,'R0806'!$T$6:$T$61,"_")</f>
        <v>35</v>
      </c>
      <c r="E113" s="584">
        <f t="shared" si="2"/>
        <v>68</v>
      </c>
      <c r="F113" s="583" cm="1">
        <f t="array" ref="F113">_xlfn.XLOOKUP($F$3&amp;$A113,'R0806'!$U$5&amp;'R0806'!$P$6:$P$61,'R0806'!$U$6:$U$61,"_")</f>
        <v>44</v>
      </c>
    </row>
    <row r="114" spans="1:8" x14ac:dyDescent="0.15">
      <c r="A114" s="583">
        <v>3040</v>
      </c>
      <c r="B114" s="583" t="s">
        <v>27</v>
      </c>
      <c r="C114" s="583" cm="1">
        <f t="array" ref="C114">_xlfn.XLOOKUP($C$3&amp;$A114,'R0806'!$L$5&amp;'R0806'!$P$6:$P$61,'R0806'!$S$6:$S$61,"_")</f>
        <v>27</v>
      </c>
      <c r="D114" s="583" cm="1">
        <f t="array" ref="D114">_xlfn.XLOOKUP($D$3&amp;$A114,'R0806'!$T$5&amp;'R0806'!$P$6:$P$61,'R0806'!$T$6:$T$61,"_")</f>
        <v>19</v>
      </c>
      <c r="E114" s="584">
        <f t="shared" si="2"/>
        <v>46</v>
      </c>
      <c r="F114" s="583" cm="1">
        <f t="array" ref="F114">_xlfn.XLOOKUP($F$3&amp;$A114,'R0806'!$U$5&amp;'R0806'!$P$6:$P$61,'R0806'!$U$6:$U$61,"_")</f>
        <v>26</v>
      </c>
    </row>
    <row r="115" spans="1:8" x14ac:dyDescent="0.15">
      <c r="A115" s="583">
        <v>3050</v>
      </c>
      <c r="B115" s="583" t="s">
        <v>30</v>
      </c>
      <c r="C115" s="583" cm="1">
        <f t="array" ref="C115">_xlfn.XLOOKUP($C$3&amp;$A115,'R0806'!$L$5&amp;'R0806'!$P$6:$P$61,'R0806'!$S$6:$S$61,"_")</f>
        <v>13</v>
      </c>
      <c r="D115" s="583" cm="1">
        <f t="array" ref="D115">_xlfn.XLOOKUP($D$3&amp;$A115,'R0806'!$T$5&amp;'R0806'!$P$6:$P$61,'R0806'!$T$6:$T$61,"_")</f>
        <v>13</v>
      </c>
      <c r="E115" s="584">
        <f t="shared" si="2"/>
        <v>26</v>
      </c>
      <c r="F115" s="583" cm="1">
        <f t="array" ref="F115">_xlfn.XLOOKUP($F$3&amp;$A115,'R0806'!$U$5&amp;'R0806'!$P$6:$P$61,'R0806'!$U$6:$U$61,"_")</f>
        <v>18</v>
      </c>
    </row>
    <row r="116" spans="1:8" x14ac:dyDescent="0.15">
      <c r="A116" s="583">
        <v>3060</v>
      </c>
      <c r="B116" s="583" t="s">
        <v>33</v>
      </c>
      <c r="C116" s="583" cm="1">
        <f t="array" ref="C116">_xlfn.XLOOKUP($C$3&amp;$A116,'R0806'!$L$5&amp;'R0806'!$P$6:$P$61,'R0806'!$S$6:$S$61,"_")</f>
        <v>7</v>
      </c>
      <c r="D116" s="583" cm="1">
        <f t="array" ref="D116">_xlfn.XLOOKUP($D$3&amp;$A116,'R0806'!$T$5&amp;'R0806'!$P$6:$P$61,'R0806'!$T$6:$T$61,"_")</f>
        <v>11</v>
      </c>
      <c r="E116" s="584">
        <f t="shared" si="2"/>
        <v>18</v>
      </c>
      <c r="F116" s="583" cm="1">
        <f t="array" ref="F116">_xlfn.XLOOKUP($F$3&amp;$A116,'R0806'!$U$5&amp;'R0806'!$P$6:$P$61,'R0806'!$U$6:$U$61,"_")</f>
        <v>14</v>
      </c>
    </row>
    <row r="117" spans="1:8" x14ac:dyDescent="0.15">
      <c r="A117" s="583">
        <v>3070</v>
      </c>
      <c r="B117" s="583" t="s">
        <v>36</v>
      </c>
      <c r="C117" s="583" cm="1">
        <f t="array" ref="C117">_xlfn.XLOOKUP($C$3&amp;$A117,'R0806'!$L$5&amp;'R0806'!$P$6:$P$61,'R0806'!$S$6:$S$61,"_")</f>
        <v>26</v>
      </c>
      <c r="D117" s="583" cm="1">
        <f t="array" ref="D117">_xlfn.XLOOKUP($D$3&amp;$A117,'R0806'!$T$5&amp;'R0806'!$P$6:$P$61,'R0806'!$T$6:$T$61,"_")</f>
        <v>24</v>
      </c>
      <c r="E117" s="584">
        <f t="shared" si="2"/>
        <v>50</v>
      </c>
      <c r="F117" s="583" cm="1">
        <f t="array" ref="F117">_xlfn.XLOOKUP($F$3&amp;$A117,'R0806'!$U$5&amp;'R0806'!$P$6:$P$61,'R0806'!$U$6:$U$61,"_")</f>
        <v>32</v>
      </c>
    </row>
    <row r="118" spans="1:8" x14ac:dyDescent="0.15">
      <c r="A118" s="583">
        <v>3080</v>
      </c>
      <c r="B118" s="583" t="s">
        <v>39</v>
      </c>
      <c r="C118" s="583" cm="1">
        <f t="array" ref="C118">_xlfn.XLOOKUP($C$3&amp;$A118,'R0806'!$L$5&amp;'R0806'!$P$6:$P$61,'R0806'!$S$6:$S$61,"_")</f>
        <v>25</v>
      </c>
      <c r="D118" s="583" cm="1">
        <f t="array" ref="D118">_xlfn.XLOOKUP($D$3&amp;$A118,'R0806'!$T$5&amp;'R0806'!$P$6:$P$61,'R0806'!$T$6:$T$61,"_")</f>
        <v>27</v>
      </c>
      <c r="E118" s="584">
        <f t="shared" si="2"/>
        <v>52</v>
      </c>
      <c r="F118" s="583" cm="1">
        <f t="array" ref="F118">_xlfn.XLOOKUP($F$3&amp;$A118,'R0806'!$U$5&amp;'R0806'!$P$6:$P$61,'R0806'!$U$6:$U$61,"_")</f>
        <v>29</v>
      </c>
    </row>
    <row r="119" spans="1:8" x14ac:dyDescent="0.15">
      <c r="A119" s="583">
        <v>3090</v>
      </c>
      <c r="B119" s="583" t="s">
        <v>42</v>
      </c>
      <c r="C119" s="583" cm="1">
        <f t="array" ref="C119">_xlfn.XLOOKUP($C$3&amp;$A119,'R0806'!$L$5&amp;'R0806'!$P$6:$P$61,'R0806'!$S$6:$S$61,"_")</f>
        <v>10</v>
      </c>
      <c r="D119" s="583" cm="1">
        <f t="array" ref="D119">_xlfn.XLOOKUP($D$3&amp;$A119,'R0806'!$T$5&amp;'R0806'!$P$6:$P$61,'R0806'!$T$6:$T$61,"_")</f>
        <v>12</v>
      </c>
      <c r="E119" s="584">
        <f t="shared" si="2"/>
        <v>22</v>
      </c>
      <c r="F119" s="583" cm="1">
        <f t="array" ref="F119">_xlfn.XLOOKUP($F$3&amp;$A119,'R0806'!$U$5&amp;'R0806'!$P$6:$P$61,'R0806'!$U$6:$U$61,"_")</f>
        <v>14</v>
      </c>
    </row>
    <row r="120" spans="1:8" x14ac:dyDescent="0.15">
      <c r="A120" s="583">
        <v>3100</v>
      </c>
      <c r="B120" s="583" t="s">
        <v>45</v>
      </c>
      <c r="C120" s="583" cm="1">
        <f t="array" ref="C120">_xlfn.XLOOKUP($C$3&amp;$A120,'R0806'!$L$5&amp;'R0806'!$P$6:$P$61,'R0806'!$S$6:$S$61,"_")</f>
        <v>24</v>
      </c>
      <c r="D120" s="583" cm="1">
        <f t="array" ref="D120">_xlfn.XLOOKUP($D$3&amp;$A120,'R0806'!$T$5&amp;'R0806'!$P$6:$P$61,'R0806'!$T$6:$T$61,"_")</f>
        <v>31</v>
      </c>
      <c r="E120" s="584">
        <f t="shared" si="2"/>
        <v>55</v>
      </c>
      <c r="F120" s="583" cm="1">
        <f t="array" ref="F120">_xlfn.XLOOKUP($F$3&amp;$A120,'R0806'!$U$5&amp;'R0806'!$P$6:$P$61,'R0806'!$U$6:$U$61,"_")</f>
        <v>33</v>
      </c>
    </row>
    <row r="121" spans="1:8" x14ac:dyDescent="0.15">
      <c r="A121" s="583">
        <v>3110</v>
      </c>
      <c r="B121" s="583" t="s">
        <v>48</v>
      </c>
      <c r="C121" s="583" cm="1">
        <f t="array" ref="C121">_xlfn.XLOOKUP($C$3&amp;$A121,'R0806'!$L$5&amp;'R0806'!$P$6:$P$61,'R0806'!$S$6:$S$61,"_")</f>
        <v>56</v>
      </c>
      <c r="D121" s="583" cm="1">
        <f t="array" ref="D121">_xlfn.XLOOKUP($D$3&amp;$A121,'R0806'!$T$5&amp;'R0806'!$P$6:$P$61,'R0806'!$T$6:$T$61,"_")</f>
        <v>71</v>
      </c>
      <c r="E121" s="584">
        <f t="shared" si="2"/>
        <v>127</v>
      </c>
      <c r="F121" s="583" cm="1">
        <f t="array" ref="F121">_xlfn.XLOOKUP($F$3&amp;$A121,'R0806'!$U$5&amp;'R0806'!$P$6:$P$61,'R0806'!$U$6:$U$61,"_")</f>
        <v>69</v>
      </c>
    </row>
    <row r="122" spans="1:8" x14ac:dyDescent="0.15">
      <c r="A122" s="583">
        <v>3120</v>
      </c>
      <c r="B122" s="583" t="s">
        <v>51</v>
      </c>
      <c r="C122" s="583" cm="1">
        <f t="array" ref="C122">_xlfn.XLOOKUP($C$3&amp;$A122,'R0806'!$L$5&amp;'R0806'!$P$6:$P$61,'R0806'!$S$6:$S$61,"_")</f>
        <v>8</v>
      </c>
      <c r="D122" s="583" cm="1">
        <f t="array" ref="D122">_xlfn.XLOOKUP($D$3&amp;$A122,'R0806'!$T$5&amp;'R0806'!$P$6:$P$61,'R0806'!$T$6:$T$61,"_")</f>
        <v>15</v>
      </c>
      <c r="E122" s="584">
        <f t="shared" si="2"/>
        <v>23</v>
      </c>
      <c r="F122" s="583" cm="1">
        <f t="array" ref="F122">_xlfn.XLOOKUP($F$3&amp;$A122,'R0806'!$U$5&amp;'R0806'!$P$6:$P$61,'R0806'!$U$6:$U$61,"_")</f>
        <v>15</v>
      </c>
    </row>
    <row r="123" spans="1:8" x14ac:dyDescent="0.15">
      <c r="A123" s="583">
        <v>3130</v>
      </c>
      <c r="B123" s="583" t="s">
        <v>54</v>
      </c>
      <c r="C123" s="583" cm="1">
        <f t="array" ref="C123">_xlfn.XLOOKUP($C$3&amp;$A123,'R0806'!$L$5&amp;'R0806'!$P$6:$P$61,'R0806'!$S$6:$S$61,"_")</f>
        <v>21</v>
      </c>
      <c r="D123" s="583" cm="1">
        <f t="array" ref="D123">_xlfn.XLOOKUP($D$3&amp;$A123,'R0806'!$T$5&amp;'R0806'!$P$6:$P$61,'R0806'!$T$6:$T$61,"_")</f>
        <v>23</v>
      </c>
      <c r="E123" s="584">
        <f t="shared" si="2"/>
        <v>44</v>
      </c>
      <c r="F123" s="583" cm="1">
        <f t="array" ref="F123">_xlfn.XLOOKUP($F$3&amp;$A123,'R0806'!$U$5&amp;'R0806'!$P$6:$P$61,'R0806'!$U$6:$U$61,"_")</f>
        <v>28</v>
      </c>
    </row>
    <row r="124" spans="1:8" x14ac:dyDescent="0.15">
      <c r="A124" s="583">
        <v>3140</v>
      </c>
      <c r="B124" s="583" t="s">
        <v>56</v>
      </c>
      <c r="C124" s="583" cm="1">
        <f t="array" ref="C124">_xlfn.XLOOKUP($C$3&amp;$A124,'R0806'!$L$5&amp;'R0806'!$P$6:$P$61,'R0806'!$S$6:$S$61,"_")</f>
        <v>37</v>
      </c>
      <c r="D124" s="583" cm="1">
        <f t="array" ref="D124">_xlfn.XLOOKUP($D$3&amp;$A124,'R0806'!$T$5&amp;'R0806'!$P$6:$P$61,'R0806'!$T$6:$T$61,"_")</f>
        <v>48</v>
      </c>
      <c r="E124" s="584">
        <f t="shared" si="2"/>
        <v>85</v>
      </c>
      <c r="F124" s="583" cm="1">
        <f t="array" ref="F124">_xlfn.XLOOKUP($F$3&amp;$A124,'R0806'!$U$5&amp;'R0806'!$P$6:$P$61,'R0806'!$U$6:$U$61,"_")</f>
        <v>43</v>
      </c>
      <c r="H124" s="592" t="s">
        <v>380</v>
      </c>
    </row>
    <row r="125" spans="1:8" x14ac:dyDescent="0.15">
      <c r="A125" s="583">
        <v>3150</v>
      </c>
      <c r="B125" s="583" t="s">
        <v>59</v>
      </c>
      <c r="C125" s="583" cm="1">
        <f t="array" ref="C125">_xlfn.XLOOKUP($C$3&amp;$A125,'R0806'!$L$5&amp;'R0806'!$P$6:$P$61,'R0806'!$S$6:$S$61,"_")</f>
        <v>19</v>
      </c>
      <c r="D125" s="583" cm="1">
        <f t="array" ref="D125">_xlfn.XLOOKUP($D$3&amp;$A125,'R0806'!$T$5&amp;'R0806'!$P$6:$P$61,'R0806'!$T$6:$T$61,"_")</f>
        <v>22</v>
      </c>
      <c r="E125" s="584">
        <f t="shared" si="2"/>
        <v>41</v>
      </c>
      <c r="F125" s="583" cm="1">
        <f t="array" ref="F125">_xlfn.XLOOKUP($F$3&amp;$A125,'R0806'!$U$5&amp;'R0806'!$P$6:$P$61,'R0806'!$U$6:$U$61,"_")</f>
        <v>24</v>
      </c>
      <c r="H125" s="593" t="str">
        <f ca="1">_xlfn.TEXTBEFORE(_xlfn.TEXTAFTER(_xlfn.FORMULATEXT($C$4),"'"),"'")</f>
        <v>R0806</v>
      </c>
    </row>
    <row r="126" spans="1:8" x14ac:dyDescent="0.15">
      <c r="A126" s="583">
        <v>3160</v>
      </c>
      <c r="B126" s="583" t="s">
        <v>62</v>
      </c>
      <c r="C126" s="583" cm="1">
        <f t="array" ref="C126">_xlfn.XLOOKUP($C$3&amp;$A126,'R0806'!$L$5&amp;'R0806'!$P$6:$P$61,'R0806'!$S$6:$S$61,"_")</f>
        <v>43</v>
      </c>
      <c r="D126" s="583" cm="1">
        <f t="array" ref="D126">_xlfn.XLOOKUP($D$3&amp;$A126,'R0806'!$T$5&amp;'R0806'!$P$6:$P$61,'R0806'!$T$6:$T$61,"_")</f>
        <v>42</v>
      </c>
      <c r="E126" s="584">
        <f t="shared" si="2"/>
        <v>85</v>
      </c>
      <c r="F126" s="583" cm="1">
        <f t="array" ref="F126">_xlfn.XLOOKUP($F$3&amp;$A126,'R0806'!$U$5&amp;'R0806'!$P$6:$P$61,'R0806'!$U$6:$U$61,"_")</f>
        <v>52</v>
      </c>
    </row>
    <row r="127" spans="1:8" x14ac:dyDescent="0.15">
      <c r="A127" s="583">
        <v>3170</v>
      </c>
      <c r="B127" s="583" t="s">
        <v>65</v>
      </c>
      <c r="C127" s="583" cm="1">
        <f t="array" ref="C127">_xlfn.XLOOKUP($C$3&amp;$A127,'R0806'!$L$5&amp;'R0806'!$P$6:$P$61,'R0806'!$S$6:$S$61,"_")</f>
        <v>17</v>
      </c>
      <c r="D127" s="583" cm="1">
        <f t="array" ref="D127">_xlfn.XLOOKUP($D$3&amp;$A127,'R0806'!$T$5&amp;'R0806'!$P$6:$P$61,'R0806'!$T$6:$T$61,"_")</f>
        <v>37</v>
      </c>
      <c r="E127" s="584">
        <f t="shared" si="2"/>
        <v>54</v>
      </c>
      <c r="F127" s="583" cm="1">
        <f t="array" ref="F127">_xlfn.XLOOKUP($F$3&amp;$A127,'R0806'!$U$5&amp;'R0806'!$P$6:$P$61,'R0806'!$U$6:$U$61,"_")</f>
        <v>36</v>
      </c>
    </row>
    <row r="128" spans="1:8" x14ac:dyDescent="0.15">
      <c r="A128" s="583">
        <v>3180</v>
      </c>
      <c r="B128" s="583" t="s">
        <v>68</v>
      </c>
      <c r="C128" s="583" cm="1">
        <f t="array" ref="C128">_xlfn.XLOOKUP($C$3&amp;$A128,'R0806'!$L$5&amp;'R0806'!$P$6:$P$61,'R0806'!$S$6:$S$61,"_")</f>
        <v>24</v>
      </c>
      <c r="D128" s="583" cm="1">
        <f t="array" ref="D128">_xlfn.XLOOKUP($D$3&amp;$A128,'R0806'!$T$5&amp;'R0806'!$P$6:$P$61,'R0806'!$T$6:$T$61,"_")</f>
        <v>22</v>
      </c>
      <c r="E128" s="584">
        <f t="shared" si="2"/>
        <v>46</v>
      </c>
      <c r="F128" s="583" cm="1">
        <f t="array" ref="F128">_xlfn.XLOOKUP($F$3&amp;$A128,'R0806'!$U$5&amp;'R0806'!$P$6:$P$61,'R0806'!$U$6:$U$61,"_")</f>
        <v>24</v>
      </c>
    </row>
    <row r="129" spans="1:6" x14ac:dyDescent="0.15">
      <c r="A129" s="583">
        <v>3190</v>
      </c>
      <c r="B129" s="583" t="s">
        <v>71</v>
      </c>
      <c r="C129" s="583" cm="1">
        <f t="array" ref="C129">_xlfn.XLOOKUP($C$3&amp;$A129,'R0806'!$L$5&amp;'R0806'!$P$6:$P$61,'R0806'!$S$6:$S$61,"_")</f>
        <v>23</v>
      </c>
      <c r="D129" s="583" cm="1">
        <f t="array" ref="D129">_xlfn.XLOOKUP($D$3&amp;$A129,'R0806'!$T$5&amp;'R0806'!$P$6:$P$61,'R0806'!$T$6:$T$61,"_")</f>
        <v>22</v>
      </c>
      <c r="E129" s="584">
        <f t="shared" si="2"/>
        <v>45</v>
      </c>
      <c r="F129" s="583" cm="1">
        <f t="array" ref="F129">_xlfn.XLOOKUP($F$3&amp;$A129,'R0806'!$U$5&amp;'R0806'!$P$6:$P$61,'R0806'!$U$6:$U$61,"_")</f>
        <v>28</v>
      </c>
    </row>
    <row r="130" spans="1:6" x14ac:dyDescent="0.15">
      <c r="A130" s="583">
        <v>3200</v>
      </c>
      <c r="B130" s="583" t="s">
        <v>74</v>
      </c>
      <c r="C130" s="583" cm="1">
        <f t="array" ref="C130">_xlfn.XLOOKUP($C$3&amp;$A130,'R0806'!$L$5&amp;'R0806'!$P$6:$P$61,'R0806'!$S$6:$S$61,"_")</f>
        <v>25</v>
      </c>
      <c r="D130" s="583" cm="1">
        <f t="array" ref="D130">_xlfn.XLOOKUP($D$3&amp;$A130,'R0806'!$T$5&amp;'R0806'!$P$6:$P$61,'R0806'!$T$6:$T$61,"_")</f>
        <v>17</v>
      </c>
      <c r="E130" s="584">
        <f t="shared" si="2"/>
        <v>42</v>
      </c>
      <c r="F130" s="583" cm="1">
        <f t="array" ref="F130">_xlfn.XLOOKUP($F$3&amp;$A130,'R0806'!$U$5&amp;'R0806'!$P$6:$P$61,'R0806'!$U$6:$U$61,"_")</f>
        <v>24</v>
      </c>
    </row>
    <row r="131" spans="1:6" x14ac:dyDescent="0.15">
      <c r="A131" s="583">
        <v>3210</v>
      </c>
      <c r="B131" s="583" t="s">
        <v>77</v>
      </c>
      <c r="C131" s="583" cm="1">
        <f t="array" ref="C131">_xlfn.XLOOKUP($C$3&amp;$A131,'R0806'!$L$5&amp;'R0806'!$P$6:$P$61,'R0806'!$S$6:$S$61,"_")</f>
        <v>33</v>
      </c>
      <c r="D131" s="583" cm="1">
        <f t="array" ref="D131">_xlfn.XLOOKUP($D$3&amp;$A131,'R0806'!$T$5&amp;'R0806'!$P$6:$P$61,'R0806'!$T$6:$T$61,"_")</f>
        <v>34</v>
      </c>
      <c r="E131" s="584">
        <f t="shared" si="2"/>
        <v>67</v>
      </c>
      <c r="F131" s="583" cm="1">
        <f t="array" ref="F131">_xlfn.XLOOKUP($F$3&amp;$A131,'R0806'!$U$5&amp;'R0806'!$P$6:$P$61,'R0806'!$U$6:$U$61,"_")</f>
        <v>41</v>
      </c>
    </row>
    <row r="132" spans="1:6" x14ac:dyDescent="0.15">
      <c r="A132" s="583">
        <v>3220</v>
      </c>
      <c r="B132" s="583" t="s">
        <v>80</v>
      </c>
      <c r="C132" s="583" cm="1">
        <f t="array" ref="C132">_xlfn.XLOOKUP($C$3&amp;$A132,'R0806'!$L$5&amp;'R0806'!$P$6:$P$61,'R0806'!$S$6:$S$61,"_")</f>
        <v>15</v>
      </c>
      <c r="D132" s="583" cm="1">
        <f t="array" ref="D132">_xlfn.XLOOKUP($D$3&amp;$A132,'R0806'!$T$5&amp;'R0806'!$P$6:$P$61,'R0806'!$T$6:$T$61,"_")</f>
        <v>17</v>
      </c>
      <c r="E132" s="584">
        <f t="shared" si="2"/>
        <v>32</v>
      </c>
      <c r="F132" s="583" cm="1">
        <f t="array" ref="F132">_xlfn.XLOOKUP($F$3&amp;$A132,'R0806'!$U$5&amp;'R0806'!$P$6:$P$61,'R0806'!$U$6:$U$61,"_")</f>
        <v>18</v>
      </c>
    </row>
    <row r="133" spans="1:6" x14ac:dyDescent="0.15">
      <c r="A133" s="583">
        <v>4010</v>
      </c>
      <c r="B133" s="583" t="s">
        <v>89</v>
      </c>
      <c r="C133" s="583" cm="1">
        <f t="array" ref="C133">_xlfn.XLOOKUP($C$3&amp;$A133,'R0806'!$L$5&amp;'R0806'!$P$6:$P$61,'R0806'!$S$6:$S$61,"_")</f>
        <v>8</v>
      </c>
      <c r="D133" s="583" cm="1">
        <f t="array" ref="D133">_xlfn.XLOOKUP($D$3&amp;$A133,'R0806'!$T$5&amp;'R0806'!$P$6:$P$61,'R0806'!$T$6:$T$61,"_")</f>
        <v>13</v>
      </c>
      <c r="E133" s="584">
        <f t="shared" si="2"/>
        <v>21</v>
      </c>
      <c r="F133" s="583" cm="1">
        <f t="array" ref="F133">_xlfn.XLOOKUP($F$3&amp;$A133,'R0806'!$U$5&amp;'R0806'!$P$6:$P$61,'R0806'!$U$6:$U$61,"_")</f>
        <v>19</v>
      </c>
    </row>
    <row r="134" spans="1:6" x14ac:dyDescent="0.15">
      <c r="A134" s="583">
        <v>4020</v>
      </c>
      <c r="B134" s="583" t="s">
        <v>92</v>
      </c>
      <c r="C134" s="583" cm="1">
        <f t="array" ref="C134">_xlfn.XLOOKUP($C$3&amp;$A134,'R0806'!$L$5&amp;'R0806'!$P$6:$P$61,'R0806'!$S$6:$S$61,"_")</f>
        <v>40</v>
      </c>
      <c r="D134" s="583" cm="1">
        <f t="array" ref="D134">_xlfn.XLOOKUP($D$3&amp;$A134,'R0806'!$T$5&amp;'R0806'!$P$6:$P$61,'R0806'!$T$6:$T$61,"_")</f>
        <v>44</v>
      </c>
      <c r="E134" s="584">
        <f t="shared" si="2"/>
        <v>84</v>
      </c>
      <c r="F134" s="583" cm="1">
        <f t="array" ref="F134">_xlfn.XLOOKUP($F$3&amp;$A134,'R0806'!$U$5&amp;'R0806'!$P$6:$P$61,'R0806'!$U$6:$U$61,"_")</f>
        <v>54</v>
      </c>
    </row>
    <row r="135" spans="1:6" x14ac:dyDescent="0.15">
      <c r="A135" s="583">
        <v>4030</v>
      </c>
      <c r="B135" s="583" t="s">
        <v>95</v>
      </c>
      <c r="C135" s="583" cm="1">
        <f t="array" ref="C135">_xlfn.XLOOKUP($C$3&amp;$A135,'R0806'!$L$5&amp;'R0806'!$P$6:$P$61,'R0806'!$S$6:$S$61,"_")</f>
        <v>72</v>
      </c>
      <c r="D135" s="583" cm="1">
        <f t="array" ref="D135">_xlfn.XLOOKUP($D$3&amp;$A135,'R0806'!$T$5&amp;'R0806'!$P$6:$P$61,'R0806'!$T$6:$T$61,"_")</f>
        <v>75</v>
      </c>
      <c r="E135" s="584">
        <f t="shared" si="2"/>
        <v>147</v>
      </c>
      <c r="F135" s="583" cm="1">
        <f t="array" ref="F135">_xlfn.XLOOKUP($F$3&amp;$A135,'R0806'!$U$5&amp;'R0806'!$P$6:$P$61,'R0806'!$U$6:$U$61,"_")</f>
        <v>79</v>
      </c>
    </row>
    <row r="136" spans="1:6" x14ac:dyDescent="0.15">
      <c r="A136" s="583">
        <v>4040</v>
      </c>
      <c r="B136" s="583" t="s">
        <v>98</v>
      </c>
      <c r="C136" s="583" cm="1">
        <f t="array" ref="C136">_xlfn.XLOOKUP($C$3&amp;$A136,'R0806'!$L$5&amp;'R0806'!$P$6:$P$61,'R0806'!$S$6:$S$61,"_")</f>
        <v>21</v>
      </c>
      <c r="D136" s="583" cm="1">
        <f t="array" ref="D136">_xlfn.XLOOKUP($D$3&amp;$A136,'R0806'!$T$5&amp;'R0806'!$P$6:$P$61,'R0806'!$T$6:$T$61,"_")</f>
        <v>26</v>
      </c>
      <c r="E136" s="584">
        <f t="shared" si="2"/>
        <v>47</v>
      </c>
      <c r="F136" s="583" cm="1">
        <f t="array" ref="F136">_xlfn.XLOOKUP($F$3&amp;$A136,'R0806'!$U$5&amp;'R0806'!$P$6:$P$61,'R0806'!$U$6:$U$61,"_")</f>
        <v>32</v>
      </c>
    </row>
    <row r="137" spans="1:6" x14ac:dyDescent="0.15">
      <c r="A137" s="583">
        <v>4050</v>
      </c>
      <c r="B137" s="583" t="s">
        <v>101</v>
      </c>
      <c r="C137" s="583" cm="1">
        <f t="array" ref="C137">_xlfn.XLOOKUP($C$3&amp;$A137,'R0806'!$L$5&amp;'R0806'!$P$6:$P$61,'R0806'!$S$6:$S$61,"_")</f>
        <v>26</v>
      </c>
      <c r="D137" s="583" cm="1">
        <f t="array" ref="D137">_xlfn.XLOOKUP($D$3&amp;$A137,'R0806'!$T$5&amp;'R0806'!$P$6:$P$61,'R0806'!$T$6:$T$61,"_")</f>
        <v>41</v>
      </c>
      <c r="E137" s="584">
        <f t="shared" si="2"/>
        <v>67</v>
      </c>
      <c r="F137" s="583" cm="1">
        <f t="array" ref="F137">_xlfn.XLOOKUP($F$3&amp;$A137,'R0806'!$U$5&amp;'R0806'!$P$6:$P$61,'R0806'!$U$6:$U$61,"_")</f>
        <v>29</v>
      </c>
    </row>
    <row r="138" spans="1:6" x14ac:dyDescent="0.15">
      <c r="A138" s="583">
        <v>4060</v>
      </c>
      <c r="B138" s="583" t="s">
        <v>104</v>
      </c>
      <c r="C138" s="583" cm="1">
        <f t="array" ref="C138">_xlfn.XLOOKUP($C$3&amp;$A138,'R0806'!$L$5&amp;'R0806'!$P$6:$P$61,'R0806'!$S$6:$S$61,"_")</f>
        <v>51</v>
      </c>
      <c r="D138" s="583" cm="1">
        <f t="array" ref="D138">_xlfn.XLOOKUP($D$3&amp;$A138,'R0806'!$T$5&amp;'R0806'!$P$6:$P$61,'R0806'!$T$6:$T$61,"_")</f>
        <v>52</v>
      </c>
      <c r="E138" s="584">
        <f t="shared" si="2"/>
        <v>103</v>
      </c>
      <c r="F138" s="583" cm="1">
        <f t="array" ref="F138">_xlfn.XLOOKUP($F$3&amp;$A138,'R0806'!$U$5&amp;'R0806'!$P$6:$P$61,'R0806'!$U$6:$U$61,"_")</f>
        <v>58</v>
      </c>
    </row>
    <row r="139" spans="1:6" x14ac:dyDescent="0.15">
      <c r="A139" s="583">
        <v>4070</v>
      </c>
      <c r="B139" s="583" t="s">
        <v>107</v>
      </c>
      <c r="C139" s="583" cm="1">
        <f t="array" ref="C139">_xlfn.XLOOKUP($C$3&amp;$A139,'R0806'!$L$5&amp;'R0806'!$P$6:$P$61,'R0806'!$S$6:$S$61,"_")</f>
        <v>60</v>
      </c>
      <c r="D139" s="583" cm="1">
        <f t="array" ref="D139">_xlfn.XLOOKUP($D$3&amp;$A139,'R0806'!$T$5&amp;'R0806'!$P$6:$P$61,'R0806'!$T$6:$T$61,"_")</f>
        <v>70</v>
      </c>
      <c r="E139" s="584">
        <f t="shared" si="2"/>
        <v>130</v>
      </c>
      <c r="F139" s="583" cm="1">
        <f t="array" ref="F139">_xlfn.XLOOKUP($F$3&amp;$A139,'R0806'!$U$5&amp;'R0806'!$P$6:$P$61,'R0806'!$U$6:$U$61,"_")</f>
        <v>73</v>
      </c>
    </row>
    <row r="140" spans="1:6" x14ac:dyDescent="0.15">
      <c r="A140" s="583">
        <v>4080</v>
      </c>
      <c r="B140" s="583" t="s">
        <v>110</v>
      </c>
      <c r="C140" s="583" cm="1">
        <f t="array" ref="C140">_xlfn.XLOOKUP($C$3&amp;$A140,'R0806'!$L$5&amp;'R0806'!$P$6:$P$61,'R0806'!$S$6:$S$61,"_")</f>
        <v>34</v>
      </c>
      <c r="D140" s="583" cm="1">
        <f t="array" ref="D140">_xlfn.XLOOKUP($D$3&amp;$A140,'R0806'!$T$5&amp;'R0806'!$P$6:$P$61,'R0806'!$T$6:$T$61,"_")</f>
        <v>28</v>
      </c>
      <c r="E140" s="584">
        <f t="shared" si="2"/>
        <v>62</v>
      </c>
      <c r="F140" s="583" cm="1">
        <f t="array" ref="F140">_xlfn.XLOOKUP($F$3&amp;$A140,'R0806'!$U$5&amp;'R0806'!$P$6:$P$61,'R0806'!$U$6:$U$61,"_")</f>
        <v>40</v>
      </c>
    </row>
    <row r="141" spans="1:6" x14ac:dyDescent="0.15">
      <c r="A141" s="583">
        <v>4090</v>
      </c>
      <c r="B141" s="583" t="s">
        <v>113</v>
      </c>
      <c r="C141" s="583" cm="1">
        <f t="array" ref="C141">_xlfn.XLOOKUP($C$3&amp;$A141,'R0806'!$L$5&amp;'R0806'!$P$6:$P$61,'R0806'!$S$6:$S$61,"_")</f>
        <v>4</v>
      </c>
      <c r="D141" s="583" cm="1">
        <f t="array" ref="D141">_xlfn.XLOOKUP($D$3&amp;$A141,'R0806'!$T$5&amp;'R0806'!$P$6:$P$61,'R0806'!$T$6:$T$61,"_")</f>
        <v>6</v>
      </c>
      <c r="E141" s="584">
        <f t="shared" si="2"/>
        <v>10</v>
      </c>
      <c r="F141" s="583" cm="1">
        <f t="array" ref="F141">_xlfn.XLOOKUP($F$3&amp;$A141,'R0806'!$U$5&amp;'R0806'!$P$6:$P$61,'R0806'!$U$6:$U$61,"_")</f>
        <v>6</v>
      </c>
    </row>
    <row r="142" spans="1:6" x14ac:dyDescent="0.15">
      <c r="A142" s="583">
        <v>4100</v>
      </c>
      <c r="B142" s="583" t="s">
        <v>116</v>
      </c>
      <c r="C142" s="583" cm="1">
        <f t="array" ref="C142">_xlfn.XLOOKUP($C$3&amp;$A142,'R0806'!$L$5&amp;'R0806'!$P$6:$P$61,'R0806'!$S$6:$S$61,"_")</f>
        <v>1</v>
      </c>
      <c r="D142" s="583" cm="1">
        <f t="array" ref="D142">_xlfn.XLOOKUP($D$3&amp;$A142,'R0806'!$T$5&amp;'R0806'!$P$6:$P$61,'R0806'!$T$6:$T$61,"_")</f>
        <v>1</v>
      </c>
      <c r="E142" s="584">
        <f t="shared" si="2"/>
        <v>2</v>
      </c>
      <c r="F142" s="583" cm="1">
        <f t="array" ref="F142">_xlfn.XLOOKUP($F$3&amp;$A142,'R0806'!$U$5&amp;'R0806'!$P$6:$P$61,'R0806'!$U$6:$U$61,"_")</f>
        <v>1</v>
      </c>
    </row>
    <row r="143" spans="1:6" x14ac:dyDescent="0.15">
      <c r="A143" s="583">
        <v>5010</v>
      </c>
      <c r="B143" s="583" t="s">
        <v>122</v>
      </c>
      <c r="C143" s="583" cm="1">
        <f t="array" ref="C143">_xlfn.XLOOKUP($C$3&amp;$A143,'R0806'!$L$5&amp;'R0806'!$P$6:$P$61,'R0806'!$S$6:$S$61,"_")</f>
        <v>45</v>
      </c>
      <c r="D143" s="583" cm="1">
        <f t="array" ref="D143">_xlfn.XLOOKUP($D$3&amp;$A143,'R0806'!$T$5&amp;'R0806'!$P$6:$P$61,'R0806'!$T$6:$T$61,"_")</f>
        <v>45</v>
      </c>
      <c r="E143" s="584">
        <f t="shared" si="2"/>
        <v>90</v>
      </c>
      <c r="F143" s="583" cm="1">
        <f t="array" ref="F143">_xlfn.XLOOKUP($F$3&amp;$A143,'R0806'!$U$5&amp;'R0806'!$P$6:$P$61,'R0806'!$U$6:$U$61,"_")</f>
        <v>48</v>
      </c>
    </row>
    <row r="144" spans="1:6" x14ac:dyDescent="0.15">
      <c r="A144" s="583">
        <v>5020</v>
      </c>
      <c r="B144" s="583" t="s">
        <v>125</v>
      </c>
      <c r="C144" s="583" cm="1">
        <f t="array" ref="C144">_xlfn.XLOOKUP($C$3&amp;$A144,'R0806'!$L$5&amp;'R0806'!$P$6:$P$61,'R0806'!$S$6:$S$61,"_")</f>
        <v>8</v>
      </c>
      <c r="D144" s="583" cm="1">
        <f t="array" ref="D144">_xlfn.XLOOKUP($D$3&amp;$A144,'R0806'!$T$5&amp;'R0806'!$P$6:$P$61,'R0806'!$T$6:$T$61,"_")</f>
        <v>14</v>
      </c>
      <c r="E144" s="584">
        <f t="shared" si="2"/>
        <v>22</v>
      </c>
      <c r="F144" s="583" cm="1">
        <f t="array" ref="F144">_xlfn.XLOOKUP($F$3&amp;$A144,'R0806'!$U$5&amp;'R0806'!$P$6:$P$61,'R0806'!$U$6:$U$61,"_")</f>
        <v>12</v>
      </c>
    </row>
    <row r="145" spans="1:6" x14ac:dyDescent="0.15">
      <c r="A145" s="583">
        <v>5030</v>
      </c>
      <c r="B145" s="583" t="s">
        <v>128</v>
      </c>
      <c r="C145" s="583" cm="1">
        <f t="array" ref="C145">_xlfn.XLOOKUP($C$3&amp;$A145,'R0806'!$L$5&amp;'R0806'!$P$6:$P$61,'R0806'!$S$6:$S$61,"_")</f>
        <v>6</v>
      </c>
      <c r="D145" s="583" cm="1">
        <f t="array" ref="D145">_xlfn.XLOOKUP($D$3&amp;$A145,'R0806'!$T$5&amp;'R0806'!$P$6:$P$61,'R0806'!$T$6:$T$61,"_")</f>
        <v>8</v>
      </c>
      <c r="E145" s="584">
        <f t="shared" si="2"/>
        <v>14</v>
      </c>
      <c r="F145" s="583" cm="1">
        <f t="array" ref="F145">_xlfn.XLOOKUP($F$3&amp;$A145,'R0806'!$U$5&amp;'R0806'!$P$6:$P$61,'R0806'!$U$6:$U$61,"_")</f>
        <v>12</v>
      </c>
    </row>
    <row r="146" spans="1:6" x14ac:dyDescent="0.15">
      <c r="A146" s="583">
        <v>5040</v>
      </c>
      <c r="B146" s="583" t="s">
        <v>131</v>
      </c>
      <c r="C146" s="583" cm="1">
        <f t="array" ref="C146">_xlfn.XLOOKUP($C$3&amp;$A146,'R0806'!$L$5&amp;'R0806'!$P$6:$P$61,'R0806'!$S$6:$S$61,"_")</f>
        <v>11</v>
      </c>
      <c r="D146" s="583" cm="1">
        <f t="array" ref="D146">_xlfn.XLOOKUP($D$3&amp;$A146,'R0806'!$T$5&amp;'R0806'!$P$6:$P$61,'R0806'!$T$6:$T$61,"_")</f>
        <v>10</v>
      </c>
      <c r="E146" s="584">
        <f t="shared" si="2"/>
        <v>21</v>
      </c>
      <c r="F146" s="583" cm="1">
        <f t="array" ref="F146">_xlfn.XLOOKUP($F$3&amp;$A146,'R0806'!$U$5&amp;'R0806'!$P$6:$P$61,'R0806'!$U$6:$U$61,"_")</f>
        <v>14</v>
      </c>
    </row>
    <row r="147" spans="1:6" x14ac:dyDescent="0.15">
      <c r="A147" s="583">
        <v>5060</v>
      </c>
      <c r="B147" s="583" t="s">
        <v>134</v>
      </c>
      <c r="C147" s="583" cm="1">
        <f t="array" ref="C147">_xlfn.XLOOKUP($C$3&amp;$A147,'R0806'!$L$5&amp;'R0806'!$P$6:$P$61,'R0806'!$S$6:$S$61,"_")</f>
        <v>28</v>
      </c>
      <c r="D147" s="583" cm="1">
        <f t="array" ref="D147">_xlfn.XLOOKUP($D$3&amp;$A147,'R0806'!$T$5&amp;'R0806'!$P$6:$P$61,'R0806'!$T$6:$T$61,"_")</f>
        <v>34</v>
      </c>
      <c r="E147" s="584">
        <f t="shared" si="2"/>
        <v>62</v>
      </c>
      <c r="F147" s="583" cm="1">
        <f t="array" ref="F147">_xlfn.XLOOKUP($F$3&amp;$A147,'R0806'!$U$5&amp;'R0806'!$P$6:$P$61,'R0806'!$U$6:$U$61,"_")</f>
        <v>31</v>
      </c>
    </row>
    <row r="148" spans="1:6" x14ac:dyDescent="0.15">
      <c r="A148" s="583">
        <v>5070</v>
      </c>
      <c r="B148" s="583" t="s">
        <v>137</v>
      </c>
      <c r="C148" s="583" cm="1">
        <f t="array" ref="C148">_xlfn.XLOOKUP($C$3&amp;$A148,'R0806'!$L$5&amp;'R0806'!$P$6:$P$61,'R0806'!$S$6:$S$61,"_")</f>
        <v>18</v>
      </c>
      <c r="D148" s="583" cm="1">
        <f t="array" ref="D148">_xlfn.XLOOKUP($D$3&amp;$A148,'R0806'!$T$5&amp;'R0806'!$P$6:$P$61,'R0806'!$T$6:$T$61,"_")</f>
        <v>23</v>
      </c>
      <c r="E148" s="584">
        <f t="shared" si="2"/>
        <v>41</v>
      </c>
      <c r="F148" s="583" cm="1">
        <f t="array" ref="F148">_xlfn.XLOOKUP($F$3&amp;$A148,'R0806'!$U$5&amp;'R0806'!$P$6:$P$61,'R0806'!$U$6:$U$61,"_")</f>
        <v>28</v>
      </c>
    </row>
    <row r="149" spans="1:6" x14ac:dyDescent="0.15">
      <c r="A149" s="583">
        <v>5080</v>
      </c>
      <c r="B149" s="583" t="s">
        <v>140</v>
      </c>
      <c r="C149" s="583" cm="1">
        <f t="array" ref="C149">_xlfn.XLOOKUP($C$3&amp;$A149,'R0806'!$L$5&amp;'R0806'!$P$6:$P$61,'R0806'!$S$6:$S$61,"_")</f>
        <v>18</v>
      </c>
      <c r="D149" s="583" cm="1">
        <f t="array" ref="D149">_xlfn.XLOOKUP($D$3&amp;$A149,'R0806'!$T$5&amp;'R0806'!$P$6:$P$61,'R0806'!$T$6:$T$61,"_")</f>
        <v>25</v>
      </c>
      <c r="E149" s="584">
        <f t="shared" si="2"/>
        <v>43</v>
      </c>
      <c r="F149" s="583" cm="1">
        <f t="array" ref="F149">_xlfn.XLOOKUP($F$3&amp;$A149,'R0806'!$U$5&amp;'R0806'!$P$6:$P$61,'R0806'!$U$6:$U$61,"_")</f>
        <v>26</v>
      </c>
    </row>
    <row r="150" spans="1:6" x14ac:dyDescent="0.15">
      <c r="A150" s="583">
        <v>5090</v>
      </c>
      <c r="B150" s="583" t="s">
        <v>143</v>
      </c>
      <c r="C150" s="583" cm="1">
        <f t="array" ref="C150">_xlfn.XLOOKUP($C$3&amp;$A150,'R0806'!$L$5&amp;'R0806'!$P$6:$P$61,'R0806'!$S$6:$S$61,"_")</f>
        <v>19</v>
      </c>
      <c r="D150" s="583" cm="1">
        <f t="array" ref="D150">_xlfn.XLOOKUP($D$3&amp;$A150,'R0806'!$T$5&amp;'R0806'!$P$6:$P$61,'R0806'!$T$6:$T$61,"_")</f>
        <v>23</v>
      </c>
      <c r="E150" s="584">
        <f t="shared" si="2"/>
        <v>42</v>
      </c>
      <c r="F150" s="583" cm="1">
        <f t="array" ref="F150">_xlfn.XLOOKUP($F$3&amp;$A150,'R0806'!$U$5&amp;'R0806'!$P$6:$P$61,'R0806'!$U$6:$U$61,"_")</f>
        <v>22</v>
      </c>
    </row>
    <row r="151" spans="1:6" x14ac:dyDescent="0.15">
      <c r="A151" s="583">
        <v>5100</v>
      </c>
      <c r="B151" s="583" t="s">
        <v>146</v>
      </c>
      <c r="C151" s="583" cm="1">
        <f t="array" ref="C151">_xlfn.XLOOKUP($C$3&amp;$A151,'R0806'!$L$5&amp;'R0806'!$P$6:$P$61,'R0806'!$S$6:$S$61,"_")</f>
        <v>29</v>
      </c>
      <c r="D151" s="583" cm="1">
        <f t="array" ref="D151">_xlfn.XLOOKUP($D$3&amp;$A151,'R0806'!$T$5&amp;'R0806'!$P$6:$P$61,'R0806'!$T$6:$T$61,"_")</f>
        <v>26</v>
      </c>
      <c r="E151" s="584">
        <f t="shared" si="2"/>
        <v>55</v>
      </c>
      <c r="F151" s="583" cm="1">
        <f t="array" ref="F151">_xlfn.XLOOKUP($F$3&amp;$A151,'R0806'!$U$5&amp;'R0806'!$P$6:$P$61,'R0806'!$U$6:$U$61,"_")</f>
        <v>35</v>
      </c>
    </row>
    <row r="152" spans="1:6" x14ac:dyDescent="0.15">
      <c r="A152" s="583">
        <v>5110</v>
      </c>
      <c r="B152" s="583" t="s">
        <v>149</v>
      </c>
      <c r="C152" s="583" cm="1">
        <f t="array" ref="C152">_xlfn.XLOOKUP($C$3&amp;$A152,'R0806'!$L$5&amp;'R0806'!$P$6:$P$61,'R0806'!$S$6:$S$61,"_")</f>
        <v>38</v>
      </c>
      <c r="D152" s="583" cm="1">
        <f t="array" ref="D152">_xlfn.XLOOKUP($D$3&amp;$A152,'R0806'!$T$5&amp;'R0806'!$P$6:$P$61,'R0806'!$T$6:$T$61,"_")</f>
        <v>44</v>
      </c>
      <c r="E152" s="584">
        <f t="shared" si="2"/>
        <v>82</v>
      </c>
      <c r="F152" s="583" cm="1">
        <f t="array" ref="F152">_xlfn.XLOOKUP($F$3&amp;$A152,'R0806'!$U$5&amp;'R0806'!$P$6:$P$61,'R0806'!$U$6:$U$61,"_")</f>
        <v>48</v>
      </c>
    </row>
    <row r="153" spans="1:6" x14ac:dyDescent="0.15">
      <c r="A153" s="583">
        <v>5120</v>
      </c>
      <c r="B153" s="583" t="s">
        <v>152</v>
      </c>
      <c r="C153" s="583" cm="1">
        <f t="array" ref="C153">_xlfn.XLOOKUP($C$3&amp;$A153,'R0806'!$L$5&amp;'R0806'!$P$6:$P$61,'R0806'!$S$6:$S$61,"_")</f>
        <v>23</v>
      </c>
      <c r="D153" s="583" cm="1">
        <f t="array" ref="D153">_xlfn.XLOOKUP($D$3&amp;$A153,'R0806'!$T$5&amp;'R0806'!$P$6:$P$61,'R0806'!$T$6:$T$61,"_")</f>
        <v>28</v>
      </c>
      <c r="E153" s="584">
        <f t="shared" si="2"/>
        <v>51</v>
      </c>
      <c r="F153" s="583" cm="1">
        <f t="array" ref="F153">_xlfn.XLOOKUP($F$3&amp;$A153,'R0806'!$U$5&amp;'R0806'!$P$6:$P$61,'R0806'!$U$6:$U$61,"_")</f>
        <v>32</v>
      </c>
    </row>
    <row r="154" spans="1:6" x14ac:dyDescent="0.15">
      <c r="A154" s="583">
        <v>5130</v>
      </c>
      <c r="B154" s="583" t="s">
        <v>155</v>
      </c>
      <c r="C154" s="583" cm="1">
        <f t="array" ref="C154">_xlfn.XLOOKUP($C$3&amp;$A154,'R0806'!$L$5&amp;'R0806'!$P$6:$P$61,'R0806'!$S$6:$S$61,"_")</f>
        <v>40</v>
      </c>
      <c r="D154" s="583" cm="1">
        <f t="array" ref="D154">_xlfn.XLOOKUP($D$3&amp;$A154,'R0806'!$T$5&amp;'R0806'!$P$6:$P$61,'R0806'!$T$6:$T$61,"_")</f>
        <v>32</v>
      </c>
      <c r="E154" s="584">
        <f t="shared" si="2"/>
        <v>72</v>
      </c>
      <c r="F154" s="583" cm="1">
        <f t="array" ref="F154">_xlfn.XLOOKUP($F$3&amp;$A154,'R0806'!$U$5&amp;'R0806'!$P$6:$P$61,'R0806'!$U$6:$U$61,"_")</f>
        <v>41</v>
      </c>
    </row>
    <row r="155" spans="1:6" x14ac:dyDescent="0.15">
      <c r="A155" s="583">
        <v>5140</v>
      </c>
      <c r="B155" s="583" t="s">
        <v>158</v>
      </c>
      <c r="C155" s="583" cm="1">
        <f t="array" ref="C155">_xlfn.XLOOKUP($C$3&amp;$A155,'R0806'!$L$5&amp;'R0806'!$P$6:$P$61,'R0806'!$S$6:$S$61,"_")</f>
        <v>20</v>
      </c>
      <c r="D155" s="583" cm="1">
        <f t="array" ref="D155">_xlfn.XLOOKUP($D$3&amp;$A155,'R0806'!$T$5&amp;'R0806'!$P$6:$P$61,'R0806'!$T$6:$T$61,"_")</f>
        <v>31</v>
      </c>
      <c r="E155" s="584">
        <f t="shared" si="2"/>
        <v>51</v>
      </c>
      <c r="F155" s="583" cm="1">
        <f t="array" ref="F155">_xlfn.XLOOKUP($F$3&amp;$A155,'R0806'!$U$5&amp;'R0806'!$P$6:$P$61,'R0806'!$U$6:$U$61,"_")</f>
        <v>33</v>
      </c>
    </row>
    <row r="156" spans="1:6" x14ac:dyDescent="0.15">
      <c r="A156" s="583">
        <v>5150</v>
      </c>
      <c r="B156" s="583" t="s">
        <v>161</v>
      </c>
      <c r="C156" s="583" cm="1">
        <f t="array" ref="C156">_xlfn.XLOOKUP($C$3&amp;$A156,'R0806'!$L$5&amp;'R0806'!$P$6:$P$61,'R0806'!$S$6:$S$61,"_")</f>
        <v>17</v>
      </c>
      <c r="D156" s="583" cm="1">
        <f t="array" ref="D156">_xlfn.XLOOKUP($D$3&amp;$A156,'R0806'!$T$5&amp;'R0806'!$P$6:$P$61,'R0806'!$T$6:$T$61,"_")</f>
        <v>19</v>
      </c>
      <c r="E156" s="584">
        <f t="shared" si="2"/>
        <v>36</v>
      </c>
      <c r="F156" s="583" cm="1">
        <f t="array" ref="F156">_xlfn.XLOOKUP($F$3&amp;$A156,'R0806'!$U$5&amp;'R0806'!$P$6:$P$61,'R0806'!$U$6:$U$61,"_")</f>
        <v>21</v>
      </c>
    </row>
    <row r="157" spans="1:6" x14ac:dyDescent="0.15">
      <c r="A157" s="583">
        <v>5160</v>
      </c>
      <c r="B157" s="583" t="s">
        <v>163</v>
      </c>
      <c r="C157" s="583" cm="1">
        <f t="array" ref="C157">_xlfn.XLOOKUP($C$3&amp;$A157,'R0806'!$L$5&amp;'R0806'!$P$6:$P$61,'R0806'!$S$6:$S$61,"_")</f>
        <v>3</v>
      </c>
      <c r="D157" s="583" cm="1">
        <f t="array" ref="D157">_xlfn.XLOOKUP($D$3&amp;$A157,'R0806'!$T$5&amp;'R0806'!$P$6:$P$61,'R0806'!$T$6:$T$61,"_")</f>
        <v>2</v>
      </c>
      <c r="E157" s="584">
        <f t="shared" si="2"/>
        <v>5</v>
      </c>
      <c r="F157" s="583" cm="1">
        <f t="array" ref="F157">_xlfn.XLOOKUP($F$3&amp;$A157,'R0806'!$U$5&amp;'R0806'!$P$6:$P$61,'R0806'!$U$6:$U$61,"_")</f>
        <v>3</v>
      </c>
    </row>
    <row r="158" spans="1:6" x14ac:dyDescent="0.15">
      <c r="A158" s="583">
        <v>5170</v>
      </c>
      <c r="B158" s="583" t="s">
        <v>166</v>
      </c>
      <c r="C158" s="583" cm="1">
        <f t="array" ref="C158">_xlfn.XLOOKUP($C$3&amp;$A158,'R0806'!$L$5&amp;'R0806'!$P$6:$P$61,'R0806'!$S$6:$S$61,"_")</f>
        <v>6</v>
      </c>
      <c r="D158" s="583" cm="1">
        <f t="array" ref="D158">_xlfn.XLOOKUP($D$3&amp;$A158,'R0806'!$T$5&amp;'R0806'!$P$6:$P$61,'R0806'!$T$6:$T$61,"_")</f>
        <v>8</v>
      </c>
      <c r="E158" s="584">
        <f t="shared" si="2"/>
        <v>14</v>
      </c>
      <c r="F158" s="583" cm="1">
        <f t="array" ref="F158">_xlfn.XLOOKUP($F$3&amp;$A158,'R0806'!$U$5&amp;'R0806'!$P$6:$P$61,'R0806'!$U$6:$U$61,"_")</f>
        <v>10</v>
      </c>
    </row>
    <row r="159" spans="1:6" x14ac:dyDescent="0.15">
      <c r="A159" s="583">
        <v>9010</v>
      </c>
      <c r="B159" s="583" t="s">
        <v>150</v>
      </c>
      <c r="C159" s="584" cm="1">
        <f t="array" ref="C159">_xlfn.XLOOKUP($C$3&amp;$A159,'R0806'!$E$5&amp;'R0806'!$B$6:$B$61,'R0806'!$E$6:$E$61,"_")</f>
        <v>33</v>
      </c>
      <c r="D159" s="584" cm="1">
        <f t="array" ref="D159">_xlfn.XLOOKUP($D$3&amp;$A159,'R0806'!$F$5&amp;'R0806'!$B$6:$B$61,'R0806'!$F$6:$F$61,"_")</f>
        <v>38</v>
      </c>
      <c r="E159" s="584">
        <f t="shared" si="2"/>
        <v>71</v>
      </c>
      <c r="F159" s="585" cm="1">
        <f t="array" ref="F159">_xlfn.XLOOKUP($F$3&amp;$A159,'R0806'!$G$5&amp;'R0806'!$B$6:$B$61,'R0806'!$G$6:$G$61,"_")</f>
        <v>71</v>
      </c>
    </row>
    <row r="160" spans="1:6" x14ac:dyDescent="0.15">
      <c r="A160" s="583">
        <v>9020</v>
      </c>
      <c r="B160" s="583" t="s">
        <v>153</v>
      </c>
      <c r="C160" s="584" cm="1">
        <f t="array" ref="C160">_xlfn.XLOOKUP($C$3&amp;$A160,'R0806'!$E$5&amp;'R0806'!$B$6:$B$61,'R0806'!$E$6:$E$61,"_")</f>
        <v>19</v>
      </c>
      <c r="D160" s="584" cm="1">
        <f t="array" ref="D160">_xlfn.XLOOKUP($D$3&amp;$A160,'R0806'!$F$5&amp;'R0806'!$B$6:$B$61,'R0806'!$F$6:$F$61,"_")</f>
        <v>11</v>
      </c>
      <c r="E160" s="584">
        <f t="shared" si="2"/>
        <v>30</v>
      </c>
      <c r="F160" s="585" cm="1">
        <f t="array" ref="F160">_xlfn.XLOOKUP($F$3&amp;$A160,'R0806'!$G$5&amp;'R0806'!$B$6:$B$61,'R0806'!$G$6:$G$61,"_")</f>
        <v>30</v>
      </c>
    </row>
    <row r="161" spans="1:8" x14ac:dyDescent="0.15">
      <c r="A161" s="583">
        <v>9030</v>
      </c>
      <c r="B161" s="583" t="s">
        <v>50</v>
      </c>
      <c r="C161" s="583" cm="1">
        <f t="array" ref="C161">_xlfn.XLOOKUP($C$3&amp;$A161,'R0806'!$L$5&amp;'R0806'!$I$6:$I$61,'R0806'!$L$6:$L$61,"_")</f>
        <v>9</v>
      </c>
      <c r="D161" s="583" cm="1">
        <f t="array" ref="D161">_xlfn.XLOOKUP($D$3&amp;$A161,'R0806'!$M$5&amp;'R0806'!$I$6:$I$61,'R0806'!$M$6:$M$61,"_")</f>
        <v>48</v>
      </c>
      <c r="E161" s="584">
        <f t="shared" si="2"/>
        <v>57</v>
      </c>
      <c r="F161" s="583" cm="1">
        <f t="array" ref="F161">_xlfn.XLOOKUP($F$3&amp;$A161,'R0806'!$N$5&amp;'R0806'!$I$6:$I$61,'R0806'!$N$6:$N$61,"_")</f>
        <v>57</v>
      </c>
    </row>
    <row r="162" spans="1:8" x14ac:dyDescent="0.15">
      <c r="A162" s="583">
        <v>9040</v>
      </c>
      <c r="B162" s="583" t="s">
        <v>156</v>
      </c>
      <c r="C162" s="584" cm="1">
        <f t="array" ref="C162">_xlfn.XLOOKUP($C$3&amp;$A162,'R0806'!$E$5&amp;'R0806'!$B$6:$B$61,'R0806'!$E$6:$E$61,"_")</f>
        <v>5</v>
      </c>
      <c r="D162" s="584" cm="1">
        <f t="array" ref="D162">_xlfn.XLOOKUP($D$3&amp;$A162,'R0806'!$F$5&amp;'R0806'!$B$6:$B$61,'R0806'!$F$6:$F$61,"_")</f>
        <v>19</v>
      </c>
      <c r="E162" s="584">
        <f t="shared" si="2"/>
        <v>24</v>
      </c>
      <c r="F162" s="585" cm="1">
        <f t="array" ref="F162">_xlfn.XLOOKUP($F$3&amp;$A162,'R0806'!$G$5&amp;'R0806'!$B$6:$B$61,'R0806'!$G$6:$G$61,"_")</f>
        <v>24</v>
      </c>
    </row>
    <row r="163" spans="1:8" x14ac:dyDescent="0.15">
      <c r="A163" s="583">
        <v>9050</v>
      </c>
      <c r="B163" s="583" t="s">
        <v>53</v>
      </c>
      <c r="C163" s="583" cm="1">
        <f t="array" ref="C163">_xlfn.XLOOKUP($C$3&amp;$A163,'R0806'!$L$5&amp;'R0806'!$I$6:$I$61,'R0806'!$L$6:$L$61,"_")</f>
        <v>5</v>
      </c>
      <c r="D163" s="583" cm="1">
        <f t="array" ref="D163">_xlfn.XLOOKUP($D$3&amp;$A163,'R0806'!$M$5&amp;'R0806'!$I$6:$I$61,'R0806'!$M$6:$M$61,"_")</f>
        <v>19</v>
      </c>
      <c r="E163" s="584">
        <f t="shared" si="2"/>
        <v>24</v>
      </c>
      <c r="F163" s="583" cm="1">
        <f t="array" ref="F163">_xlfn.XLOOKUP($F$3&amp;$A163,'R0806'!$N$5&amp;'R0806'!$I$6:$I$61,'R0806'!$N$6:$N$61,"_")</f>
        <v>23</v>
      </c>
      <c r="H163" s="592" t="s">
        <v>380</v>
      </c>
    </row>
    <row r="164" spans="1:8" x14ac:dyDescent="0.15">
      <c r="A164" s="583">
        <v>9060</v>
      </c>
      <c r="B164" s="583" t="s">
        <v>159</v>
      </c>
      <c r="C164" s="584" cm="1">
        <f t="array" ref="C164">_xlfn.XLOOKUP($C$3&amp;$A164,'R0806'!$E$5&amp;'R0806'!$B$6:$B$61,'R0806'!$E$6:$E$61,"_")</f>
        <v>23</v>
      </c>
      <c r="D164" s="584" cm="1">
        <f t="array" ref="D164">_xlfn.XLOOKUP($D$3&amp;$A164,'R0806'!$F$5&amp;'R0806'!$B$6:$B$61,'R0806'!$F$6:$F$61,"_")</f>
        <v>14</v>
      </c>
      <c r="E164" s="584">
        <f t="shared" si="2"/>
        <v>37</v>
      </c>
      <c r="F164" s="585" cm="1">
        <f t="array" ref="F164">_xlfn.XLOOKUP($F$3&amp;$A164,'R0806'!$G$5&amp;'R0806'!$B$6:$B$61,'R0806'!$G$6:$G$61,"_")</f>
        <v>37</v>
      </c>
      <c r="H164" s="593" t="str">
        <f ca="1">_xlfn.TEXTBEFORE(_xlfn.TEXTAFTER(_xlfn.FORMULATEXT($C$4),"'"),"'")</f>
        <v>R0806</v>
      </c>
    </row>
    <row r="165" spans="1:8" x14ac:dyDescent="0.15">
      <c r="A165" s="583">
        <v>9070</v>
      </c>
      <c r="B165" s="583" t="s">
        <v>83</v>
      </c>
      <c r="C165" s="583" cm="1">
        <f t="array" ref="C165">_xlfn.XLOOKUP($C$3&amp;$A165,'R0806'!$L$5&amp;'R0806'!$P$6:$P$61,'R0806'!$S$6:$S$61,"_")</f>
        <v>19</v>
      </c>
      <c r="D165" s="583" cm="1">
        <f t="array" ref="D165">_xlfn.XLOOKUP($D$3&amp;$A165,'R0806'!$T$5&amp;'R0806'!$P$6:$P$61,'R0806'!$T$6:$T$61,"_")</f>
        <v>5</v>
      </c>
      <c r="E165" s="584">
        <f t="shared" si="2"/>
        <v>24</v>
      </c>
      <c r="F165" s="583" cm="1">
        <f t="array" ref="F165">_xlfn.XLOOKUP($F$3&amp;$A165,'R0806'!$U$5&amp;'R0806'!$P$6:$P$61,'R0806'!$U$6:$U$61,"_")</f>
        <v>24</v>
      </c>
      <c r="H165" s="596"/>
    </row>
    <row r="166" spans="1:8" x14ac:dyDescent="0.15">
      <c r="A166" s="583"/>
      <c r="B166" s="583" t="s">
        <v>372</v>
      </c>
      <c r="C166" s="584">
        <f>SUM(C4:C165)</f>
        <v>7251</v>
      </c>
      <c r="D166" s="584">
        <f t="shared" ref="D166:F166" si="3">SUM(D4:D165)</f>
        <v>8018</v>
      </c>
      <c r="E166" s="584">
        <f t="shared" si="3"/>
        <v>15269</v>
      </c>
      <c r="F166" s="584">
        <f t="shared" si="3"/>
        <v>8357</v>
      </c>
      <c r="H166" s="595"/>
    </row>
  </sheetData>
  <mergeCells count="3">
    <mergeCell ref="A1:F1"/>
    <mergeCell ref="A2:B2"/>
    <mergeCell ref="C2:D2"/>
  </mergeCells>
  <phoneticPr fontId="2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C078-0979-4655-8223-FCAC6C107C9B}">
  <dimension ref="A2:U125"/>
  <sheetViews>
    <sheetView topLeftCell="A77" workbookViewId="0">
      <selection activeCell="G104" sqref="G104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79</v>
      </c>
      <c r="O7" s="72"/>
      <c r="P7" s="115"/>
      <c r="Q7" s="88" t="s">
        <v>14</v>
      </c>
      <c r="R7" s="89">
        <v>2319</v>
      </c>
      <c r="S7" s="89">
        <v>1105</v>
      </c>
      <c r="T7" s="89">
        <v>1214</v>
      </c>
      <c r="U7" s="89">
        <v>1223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431</v>
      </c>
      <c r="F8" s="86">
        <v>491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122</v>
      </c>
      <c r="E9" s="86">
        <v>53</v>
      </c>
      <c r="F9" s="86">
        <v>69</v>
      </c>
      <c r="G9" s="86">
        <v>55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102</v>
      </c>
      <c r="L10" s="86">
        <v>48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114</v>
      </c>
      <c r="L11" s="86">
        <v>54</v>
      </c>
      <c r="M11" s="86">
        <v>60</v>
      </c>
      <c r="N11" s="86">
        <v>57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158</v>
      </c>
      <c r="F12" s="86">
        <v>174</v>
      </c>
      <c r="G12" s="86">
        <v>187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356</v>
      </c>
      <c r="E13" s="86">
        <v>185</v>
      </c>
      <c r="F13" s="86">
        <v>171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546</v>
      </c>
      <c r="E15" s="86">
        <v>253</v>
      </c>
      <c r="F15" s="86">
        <v>293</v>
      </c>
      <c r="G15" s="86">
        <v>278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106</v>
      </c>
      <c r="F16" s="86">
        <v>120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197</v>
      </c>
      <c r="F17" s="86">
        <v>262</v>
      </c>
      <c r="G17" s="86">
        <v>241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166</v>
      </c>
      <c r="F18" s="86">
        <v>198</v>
      </c>
      <c r="G18" s="86">
        <v>161</v>
      </c>
      <c r="H18" s="72"/>
      <c r="I18" s="79">
        <v>1540</v>
      </c>
      <c r="J18" s="80" t="s">
        <v>47</v>
      </c>
      <c r="K18" s="85">
        <v>74</v>
      </c>
      <c r="L18" s="86">
        <v>33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128</v>
      </c>
      <c r="S18" s="86">
        <v>58</v>
      </c>
      <c r="T18" s="86">
        <v>70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209</v>
      </c>
      <c r="E19" s="86">
        <v>97</v>
      </c>
      <c r="F19" s="86">
        <v>112</v>
      </c>
      <c r="G19" s="86">
        <v>127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411</v>
      </c>
      <c r="E20" s="86">
        <v>205</v>
      </c>
      <c r="F20" s="86">
        <v>206</v>
      </c>
      <c r="G20" s="86">
        <v>217</v>
      </c>
      <c r="H20" s="72"/>
      <c r="I20" s="79">
        <v>9050</v>
      </c>
      <c r="J20" s="97" t="s">
        <v>53</v>
      </c>
      <c r="K20" s="85">
        <v>24</v>
      </c>
      <c r="L20" s="86">
        <v>5</v>
      </c>
      <c r="M20" s="86">
        <v>19</v>
      </c>
      <c r="N20" s="86">
        <v>24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314</v>
      </c>
      <c r="E21" s="86">
        <v>136</v>
      </c>
      <c r="F21" s="86">
        <v>178</v>
      </c>
      <c r="G21" s="86">
        <v>168</v>
      </c>
      <c r="H21" s="72"/>
      <c r="I21" s="79"/>
      <c r="J21" s="87" t="s">
        <v>14</v>
      </c>
      <c r="K21" s="99">
        <v>1544</v>
      </c>
      <c r="L21" s="99">
        <v>710</v>
      </c>
      <c r="M21" s="99">
        <v>834</v>
      </c>
      <c r="N21" s="99">
        <v>825</v>
      </c>
      <c r="O21" s="72"/>
      <c r="P21" s="106">
        <v>3140</v>
      </c>
      <c r="Q21" s="95" t="s">
        <v>56</v>
      </c>
      <c r="R21" s="94">
        <v>89</v>
      </c>
      <c r="S21" s="86">
        <v>40</v>
      </c>
      <c r="T21" s="86">
        <v>49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349</v>
      </c>
      <c r="E22" s="86">
        <v>163</v>
      </c>
      <c r="F22" s="86">
        <v>186</v>
      </c>
      <c r="G22" s="86">
        <v>183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677</v>
      </c>
      <c r="E23" s="86">
        <v>313</v>
      </c>
      <c r="F23" s="86">
        <v>364</v>
      </c>
      <c r="G23" s="86">
        <v>366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87</v>
      </c>
      <c r="S23" s="86">
        <v>45</v>
      </c>
      <c r="T23" s="86">
        <v>42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69</v>
      </c>
      <c r="E25" s="86">
        <v>32</v>
      </c>
      <c r="F25" s="86">
        <v>37</v>
      </c>
      <c r="G25" s="86">
        <v>34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4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39</v>
      </c>
      <c r="F27" s="86">
        <v>39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98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4">
        <v>69</v>
      </c>
      <c r="S28" s="86">
        <v>35</v>
      </c>
      <c r="T28" s="86">
        <v>34</v>
      </c>
      <c r="U28" s="86">
        <v>40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114</v>
      </c>
      <c r="L30" s="86">
        <v>56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33</v>
      </c>
      <c r="S30" s="86">
        <v>27</v>
      </c>
      <c r="T30" s="86">
        <v>6</v>
      </c>
      <c r="U30" s="86">
        <v>33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98">
        <v>106</v>
      </c>
      <c r="L31" s="86">
        <v>47</v>
      </c>
      <c r="M31" s="86">
        <v>59</v>
      </c>
      <c r="N31" s="86">
        <v>59</v>
      </c>
      <c r="O31" s="72"/>
      <c r="P31" s="115"/>
      <c r="Q31" s="88" t="s">
        <v>14</v>
      </c>
      <c r="R31" s="89">
        <v>1196</v>
      </c>
      <c r="S31" s="90">
        <v>580</v>
      </c>
      <c r="T31" s="89">
        <v>616</v>
      </c>
      <c r="U31" s="91">
        <v>723</v>
      </c>
    </row>
    <row r="32" spans="1:21" x14ac:dyDescent="0.15">
      <c r="A32" s="84"/>
      <c r="B32" s="79">
        <v>1260</v>
      </c>
      <c r="C32" s="80" t="s">
        <v>86</v>
      </c>
      <c r="D32" s="85">
        <v>129</v>
      </c>
      <c r="E32" s="86">
        <v>57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94</v>
      </c>
      <c r="L32" s="86">
        <v>36</v>
      </c>
      <c r="M32" s="86">
        <v>58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110</v>
      </c>
      <c r="E33" s="86">
        <v>56</v>
      </c>
      <c r="F33" s="86">
        <v>54</v>
      </c>
      <c r="G33" s="86">
        <v>62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90</v>
      </c>
      <c r="E35" s="86">
        <v>44</v>
      </c>
      <c r="F35" s="86">
        <v>46</v>
      </c>
      <c r="G35" s="86">
        <v>53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231</v>
      </c>
      <c r="E37" s="86">
        <v>119</v>
      </c>
      <c r="F37" s="86">
        <v>112</v>
      </c>
      <c r="G37" s="86">
        <v>133</v>
      </c>
      <c r="H37" s="72"/>
      <c r="I37" s="79">
        <v>2160</v>
      </c>
      <c r="J37" s="80" t="s">
        <v>103</v>
      </c>
      <c r="K37" s="98">
        <v>81</v>
      </c>
      <c r="L37" s="86">
        <v>39</v>
      </c>
      <c r="M37" s="86">
        <v>42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33</v>
      </c>
      <c r="F38" s="86">
        <v>37</v>
      </c>
      <c r="G38" s="86">
        <v>44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133</v>
      </c>
      <c r="S38" s="86">
        <v>61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56</v>
      </c>
      <c r="F39" s="86">
        <v>67</v>
      </c>
      <c r="G39" s="86">
        <v>72</v>
      </c>
      <c r="H39" s="72"/>
      <c r="I39" s="79">
        <v>2180</v>
      </c>
      <c r="J39" s="80" t="s">
        <v>109</v>
      </c>
      <c r="K39" s="98">
        <v>36</v>
      </c>
      <c r="L39" s="86">
        <v>16</v>
      </c>
      <c r="M39" s="86">
        <v>20</v>
      </c>
      <c r="N39" s="86">
        <v>22</v>
      </c>
      <c r="O39" s="72"/>
      <c r="P39" s="106">
        <v>4080</v>
      </c>
      <c r="Q39" s="95" t="s">
        <v>110</v>
      </c>
      <c r="R39" s="94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693</v>
      </c>
      <c r="S42" s="90">
        <v>326</v>
      </c>
      <c r="T42" s="89">
        <v>367</v>
      </c>
      <c r="U42" s="91">
        <v>401</v>
      </c>
    </row>
    <row r="43" spans="1:21" x14ac:dyDescent="0.15">
      <c r="A43" s="84"/>
      <c r="B43" s="79">
        <v>1370</v>
      </c>
      <c r="C43" s="100" t="s">
        <v>119</v>
      </c>
      <c r="D43" s="85">
        <v>222</v>
      </c>
      <c r="E43" s="86">
        <v>109</v>
      </c>
      <c r="F43" s="86">
        <v>113</v>
      </c>
      <c r="G43" s="86">
        <v>125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312</v>
      </c>
      <c r="E44" s="86">
        <v>161</v>
      </c>
      <c r="F44" s="86">
        <v>151</v>
      </c>
      <c r="G44" s="86">
        <v>133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326</v>
      </c>
      <c r="E45" s="86">
        <v>154</v>
      </c>
      <c r="F45" s="86">
        <v>172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98">
        <v>195</v>
      </c>
      <c r="L48" s="86">
        <v>95</v>
      </c>
      <c r="M48" s="86">
        <v>100</v>
      </c>
      <c r="N48" s="86">
        <v>96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315</v>
      </c>
      <c r="E49" s="86">
        <v>153</v>
      </c>
      <c r="F49" s="86">
        <v>162</v>
      </c>
      <c r="G49" s="86">
        <v>191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33</v>
      </c>
      <c r="F53" s="86">
        <v>39</v>
      </c>
      <c r="G53" s="86">
        <v>72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75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74</v>
      </c>
      <c r="S54" s="86">
        <v>39</v>
      </c>
      <c r="T54" s="86">
        <v>35</v>
      </c>
      <c r="U54" s="86">
        <v>42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67</v>
      </c>
      <c r="L55" s="86">
        <v>35</v>
      </c>
      <c r="M55" s="86">
        <v>32</v>
      </c>
      <c r="N55" s="86">
        <v>37</v>
      </c>
      <c r="O55" s="72"/>
      <c r="P55" s="106">
        <v>5140</v>
      </c>
      <c r="Q55" s="95" t="s">
        <v>158</v>
      </c>
      <c r="R55" s="94">
        <v>54</v>
      </c>
      <c r="S55" s="86">
        <v>23</v>
      </c>
      <c r="T55" s="86">
        <v>31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98">
        <v>54</v>
      </c>
      <c r="L56" s="86">
        <v>24</v>
      </c>
      <c r="M56" s="86">
        <v>30</v>
      </c>
      <c r="N56" s="86">
        <v>23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9069</v>
      </c>
      <c r="E57" s="465">
        <v>4305</v>
      </c>
      <c r="F57" s="465">
        <v>4764</v>
      </c>
      <c r="G57" s="465">
        <v>4819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70</v>
      </c>
      <c r="E58" s="77">
        <v>31</v>
      </c>
      <c r="F58" s="77">
        <v>39</v>
      </c>
      <c r="G58" s="77">
        <v>38</v>
      </c>
      <c r="H58" s="72"/>
      <c r="I58" s="79">
        <v>2370</v>
      </c>
      <c r="J58" s="80" t="s">
        <v>165</v>
      </c>
      <c r="K58" s="98">
        <v>32</v>
      </c>
      <c r="L58" s="86">
        <v>14</v>
      </c>
      <c r="M58" s="86">
        <v>18</v>
      </c>
      <c r="N58" s="86">
        <v>17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716</v>
      </c>
      <c r="S59" s="90">
        <v>333</v>
      </c>
      <c r="T59" s="89">
        <v>383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15537</v>
      </c>
      <c r="S61" s="89">
        <v>7359</v>
      </c>
      <c r="T61" s="89">
        <v>8178</v>
      </c>
      <c r="U61" s="89">
        <v>8409</v>
      </c>
    </row>
    <row r="62" spans="1:21" ht="14.25" x14ac:dyDescent="0.2">
      <c r="A62" s="127" t="s">
        <v>357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-2</v>
      </c>
      <c r="L66" s="77">
        <v>-1</v>
      </c>
      <c r="M66" s="77">
        <v>-1</v>
      </c>
      <c r="N66" s="77">
        <v>-2</v>
      </c>
      <c r="O66" s="78" t="s">
        <v>10</v>
      </c>
      <c r="P66" s="114">
        <v>2410</v>
      </c>
      <c r="Q66" s="82" t="s">
        <v>11</v>
      </c>
      <c r="R66" s="77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6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-1</v>
      </c>
      <c r="L67" s="86">
        <v>0</v>
      </c>
      <c r="M67" s="86">
        <v>-1</v>
      </c>
      <c r="N67" s="86">
        <v>-1</v>
      </c>
      <c r="O67" s="72"/>
      <c r="P67" s="115"/>
      <c r="Q67" s="88" t="s">
        <v>14</v>
      </c>
      <c r="R67" s="89">
        <v>-2</v>
      </c>
      <c r="S67" s="89">
        <v>-3</v>
      </c>
      <c r="T67" s="89">
        <v>1</v>
      </c>
      <c r="U67" s="89">
        <v>3</v>
      </c>
    </row>
    <row r="68" spans="1:21" x14ac:dyDescent="0.15">
      <c r="A68" s="84"/>
      <c r="B68" s="79">
        <v>1030</v>
      </c>
      <c r="C68" s="80" t="s">
        <v>15</v>
      </c>
      <c r="D68" s="86">
        <v>0</v>
      </c>
      <c r="E68" s="86">
        <v>1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1</v>
      </c>
      <c r="E69" s="86">
        <v>1</v>
      </c>
      <c r="F69" s="86">
        <v>0</v>
      </c>
      <c r="G69" s="86">
        <v>1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1</v>
      </c>
      <c r="E70" s="86">
        <v>0</v>
      </c>
      <c r="F70" s="86">
        <v>1</v>
      </c>
      <c r="G70" s="86">
        <v>1</v>
      </c>
      <c r="H70" s="72"/>
      <c r="I70" s="79">
        <v>1460</v>
      </c>
      <c r="J70" s="80" t="s">
        <v>23</v>
      </c>
      <c r="K70" s="86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86">
        <v>-1</v>
      </c>
      <c r="S70" s="86">
        <v>0</v>
      </c>
      <c r="T70" s="86">
        <v>-1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-3</v>
      </c>
      <c r="L71" s="86">
        <v>0</v>
      </c>
      <c r="M71" s="86">
        <v>-3</v>
      </c>
      <c r="N71" s="86">
        <v>-3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-2</v>
      </c>
      <c r="E72" s="86">
        <v>-1</v>
      </c>
      <c r="F72" s="86">
        <v>-1</v>
      </c>
      <c r="G72" s="86">
        <v>-1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4</v>
      </c>
      <c r="E73" s="86">
        <v>1</v>
      </c>
      <c r="F73" s="86">
        <v>3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-1</v>
      </c>
      <c r="E74" s="86">
        <v>-1</v>
      </c>
      <c r="F74" s="86">
        <v>0</v>
      </c>
      <c r="G74" s="86">
        <v>-1</v>
      </c>
      <c r="H74" s="72"/>
      <c r="I74" s="79">
        <v>1500</v>
      </c>
      <c r="J74" s="80" t="s">
        <v>35</v>
      </c>
      <c r="K74" s="86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-1</v>
      </c>
      <c r="E75" s="86">
        <v>0</v>
      </c>
      <c r="F75" s="86">
        <v>-1</v>
      </c>
      <c r="G75" s="86">
        <v>-1</v>
      </c>
      <c r="H75" s="72"/>
      <c r="I75" s="79">
        <v>1510</v>
      </c>
      <c r="J75" s="80" t="s">
        <v>38</v>
      </c>
      <c r="K75" s="86">
        <v>0</v>
      </c>
      <c r="L75" s="86">
        <v>0</v>
      </c>
      <c r="M75" s="86">
        <v>0</v>
      </c>
      <c r="N75" s="86">
        <v>1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1</v>
      </c>
      <c r="E76" s="86">
        <v>1</v>
      </c>
      <c r="F76" s="86">
        <v>0</v>
      </c>
      <c r="G76" s="86">
        <v>1</v>
      </c>
      <c r="H76" s="72"/>
      <c r="I76" s="79">
        <v>1520</v>
      </c>
      <c r="J76" s="80" t="s">
        <v>41</v>
      </c>
      <c r="K76" s="86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0</v>
      </c>
      <c r="E77" s="86">
        <v>-1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6">
        <v>-2</v>
      </c>
      <c r="L78" s="86">
        <v>-2</v>
      </c>
      <c r="M78" s="86">
        <v>0</v>
      </c>
      <c r="N78" s="86">
        <v>-2</v>
      </c>
      <c r="O78" s="72"/>
      <c r="P78" s="106">
        <v>3110</v>
      </c>
      <c r="Q78" s="95" t="s">
        <v>48</v>
      </c>
      <c r="R78" s="8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6">
        <v>0</v>
      </c>
      <c r="E79" s="86">
        <v>0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6">
        <v>3</v>
      </c>
      <c r="L79" s="86">
        <v>0</v>
      </c>
      <c r="M79" s="86">
        <v>3</v>
      </c>
      <c r="N79" s="86">
        <v>3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-5</v>
      </c>
      <c r="E80" s="86">
        <v>-3</v>
      </c>
      <c r="F80" s="86">
        <v>-2</v>
      </c>
      <c r="G80" s="86">
        <v>-2</v>
      </c>
      <c r="H80" s="72"/>
      <c r="I80" s="79">
        <v>9050</v>
      </c>
      <c r="J80" s="97" t="s">
        <v>53</v>
      </c>
      <c r="K80" s="86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-3</v>
      </c>
      <c r="E81" s="86">
        <v>-1</v>
      </c>
      <c r="F81" s="86">
        <v>-2</v>
      </c>
      <c r="G81" s="86">
        <v>-3</v>
      </c>
      <c r="H81" s="72"/>
      <c r="I81" s="79"/>
      <c r="J81" s="87" t="s">
        <v>14</v>
      </c>
      <c r="K81" s="493">
        <v>-4</v>
      </c>
      <c r="L81" s="493">
        <v>-2</v>
      </c>
      <c r="M81" s="493">
        <v>-2</v>
      </c>
      <c r="N81" s="493">
        <v>-4</v>
      </c>
      <c r="O81" s="72"/>
      <c r="P81" s="106">
        <v>3140</v>
      </c>
      <c r="Q81" s="95" t="s">
        <v>56</v>
      </c>
      <c r="R81" s="86">
        <v>1</v>
      </c>
      <c r="S81" s="86">
        <v>1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6">
        <v>14</v>
      </c>
      <c r="E82" s="86">
        <v>7</v>
      </c>
      <c r="F82" s="86">
        <v>7</v>
      </c>
      <c r="G82" s="86">
        <v>7</v>
      </c>
      <c r="H82" s="92" t="s">
        <v>10</v>
      </c>
      <c r="I82" s="74">
        <v>2010</v>
      </c>
      <c r="J82" s="75" t="s">
        <v>58</v>
      </c>
      <c r="K82" s="77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-1</v>
      </c>
      <c r="E83" s="86">
        <v>-1</v>
      </c>
      <c r="F83" s="86">
        <v>0</v>
      </c>
      <c r="G83" s="86">
        <v>0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-1</v>
      </c>
      <c r="S83" s="86">
        <v>1</v>
      </c>
      <c r="T83" s="86">
        <v>-2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6">
        <v>-1</v>
      </c>
      <c r="E84" s="86">
        <v>0</v>
      </c>
      <c r="F84" s="86">
        <v>-1</v>
      </c>
      <c r="G84" s="86">
        <v>0</v>
      </c>
      <c r="H84" s="72"/>
      <c r="I84" s="79">
        <v>2030</v>
      </c>
      <c r="J84" s="80" t="s">
        <v>64</v>
      </c>
      <c r="K84" s="86">
        <v>1</v>
      </c>
      <c r="L84" s="86">
        <v>1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1</v>
      </c>
      <c r="S84" s="86">
        <v>0</v>
      </c>
      <c r="T84" s="86">
        <v>1</v>
      </c>
      <c r="U84" s="86">
        <v>1</v>
      </c>
    </row>
    <row r="85" spans="1:21" x14ac:dyDescent="0.15">
      <c r="A85" s="84"/>
      <c r="B85" s="79">
        <v>1190</v>
      </c>
      <c r="C85" s="80" t="s">
        <v>66</v>
      </c>
      <c r="D85" s="86">
        <v>0</v>
      </c>
      <c r="E85" s="86">
        <v>0</v>
      </c>
      <c r="F85" s="86">
        <v>0</v>
      </c>
      <c r="G85" s="86">
        <v>2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8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1</v>
      </c>
      <c r="F87" s="86">
        <v>-1</v>
      </c>
      <c r="G87" s="86">
        <v>0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-1</v>
      </c>
      <c r="E88" s="86">
        <v>-1</v>
      </c>
      <c r="F88" s="86">
        <v>0</v>
      </c>
      <c r="G88" s="86">
        <v>-1</v>
      </c>
      <c r="H88" s="72"/>
      <c r="I88" s="79">
        <v>2070</v>
      </c>
      <c r="J88" s="80" t="s">
        <v>76</v>
      </c>
      <c r="K88" s="86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8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1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8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6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6">
        <v>-1</v>
      </c>
      <c r="L91" s="86">
        <v>0</v>
      </c>
      <c r="M91" s="86">
        <v>-1</v>
      </c>
      <c r="N91" s="86">
        <v>-1</v>
      </c>
      <c r="O91" s="72"/>
      <c r="P91" s="115"/>
      <c r="Q91" s="88" t="s">
        <v>14</v>
      </c>
      <c r="R91" s="500">
        <v>-2</v>
      </c>
      <c r="S91" s="494">
        <v>2</v>
      </c>
      <c r="T91" s="494">
        <v>-4</v>
      </c>
      <c r="U91" s="495">
        <v>1</v>
      </c>
    </row>
    <row r="92" spans="1:21" x14ac:dyDescent="0.15">
      <c r="A92" s="84"/>
      <c r="B92" s="79">
        <v>1260</v>
      </c>
      <c r="C92" s="80" t="s">
        <v>86</v>
      </c>
      <c r="D92" s="86">
        <v>-1</v>
      </c>
      <c r="E92" s="86">
        <v>-1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3</v>
      </c>
      <c r="L92" s="86">
        <v>-1</v>
      </c>
      <c r="M92" s="86">
        <v>4</v>
      </c>
      <c r="N92" s="86">
        <v>5</v>
      </c>
      <c r="O92" s="92" t="s">
        <v>88</v>
      </c>
      <c r="P92" s="117">
        <v>4010</v>
      </c>
      <c r="Q92" s="82" t="s">
        <v>89</v>
      </c>
      <c r="R92" s="77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6">
        <v>-9</v>
      </c>
      <c r="E93" s="86">
        <v>-5</v>
      </c>
      <c r="F93" s="86">
        <v>-4</v>
      </c>
      <c r="G93" s="86">
        <v>-3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6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6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6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-1</v>
      </c>
      <c r="E97" s="86">
        <v>-1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6">
        <v>2</v>
      </c>
      <c r="L97" s="86">
        <v>3</v>
      </c>
      <c r="M97" s="86">
        <v>-1</v>
      </c>
      <c r="N97" s="86">
        <v>3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-1</v>
      </c>
      <c r="E98" s="86">
        <v>0</v>
      </c>
      <c r="F98" s="86">
        <v>-1</v>
      </c>
      <c r="G98" s="86">
        <v>-1</v>
      </c>
      <c r="H98" s="72"/>
      <c r="I98" s="79">
        <v>2170</v>
      </c>
      <c r="J98" s="80" t="s">
        <v>106</v>
      </c>
      <c r="K98" s="86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86">
        <v>-1</v>
      </c>
      <c r="S98" s="86">
        <v>0</v>
      </c>
      <c r="T98" s="86">
        <v>-1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6">
        <v>-2</v>
      </c>
      <c r="E99" s="86">
        <v>0</v>
      </c>
      <c r="F99" s="86">
        <v>-2</v>
      </c>
      <c r="G99" s="86">
        <v>-1</v>
      </c>
      <c r="H99" s="72"/>
      <c r="I99" s="79">
        <v>2180</v>
      </c>
      <c r="J99" s="80" t="s">
        <v>109</v>
      </c>
      <c r="K99" s="86">
        <v>-3</v>
      </c>
      <c r="L99" s="86">
        <v>-2</v>
      </c>
      <c r="M99" s="86">
        <v>-1</v>
      </c>
      <c r="N99" s="86">
        <v>-2</v>
      </c>
      <c r="O99" s="72"/>
      <c r="P99" s="106">
        <v>4080</v>
      </c>
      <c r="Q99" s="95" t="s">
        <v>110</v>
      </c>
      <c r="R99" s="8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-1</v>
      </c>
      <c r="S102" s="300">
        <v>0</v>
      </c>
      <c r="T102" s="300">
        <v>-1</v>
      </c>
      <c r="U102" s="300">
        <v>-1</v>
      </c>
    </row>
    <row r="103" spans="1:21" x14ac:dyDescent="0.15">
      <c r="A103" s="84"/>
      <c r="B103" s="79">
        <v>1370</v>
      </c>
      <c r="C103" s="100" t="s">
        <v>119</v>
      </c>
      <c r="D103" s="86">
        <v>-2</v>
      </c>
      <c r="E103" s="86">
        <v>0</v>
      </c>
      <c r="F103" s="86">
        <v>-2</v>
      </c>
      <c r="G103" s="86">
        <v>-1</v>
      </c>
      <c r="H103" s="72"/>
      <c r="I103" s="79">
        <v>2220</v>
      </c>
      <c r="J103" s="80" t="s">
        <v>120</v>
      </c>
      <c r="K103" s="86">
        <v>1</v>
      </c>
      <c r="L103" s="86">
        <v>0</v>
      </c>
      <c r="M103" s="86">
        <v>1</v>
      </c>
      <c r="N103" s="86">
        <v>1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0</v>
      </c>
      <c r="E104" s="86">
        <v>1</v>
      </c>
      <c r="F104" s="86">
        <v>-1</v>
      </c>
      <c r="G104" s="86">
        <v>0</v>
      </c>
      <c r="H104" s="72"/>
      <c r="I104" s="79">
        <v>2230</v>
      </c>
      <c r="J104" s="80" t="s">
        <v>124</v>
      </c>
      <c r="K104" s="86">
        <v>-1</v>
      </c>
      <c r="L104" s="86">
        <v>0</v>
      </c>
      <c r="M104" s="86">
        <v>-1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-2</v>
      </c>
      <c r="E105" s="86">
        <v>0</v>
      </c>
      <c r="F105" s="86">
        <v>-2</v>
      </c>
      <c r="G105" s="86">
        <v>-2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-1</v>
      </c>
      <c r="F106" s="86">
        <v>1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0</v>
      </c>
      <c r="E107" s="86">
        <v>0</v>
      </c>
      <c r="F107" s="86">
        <v>0</v>
      </c>
      <c r="G107" s="86">
        <v>1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1</v>
      </c>
      <c r="S107" s="86">
        <v>1</v>
      </c>
      <c r="T107" s="86">
        <v>0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6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6">
        <v>2</v>
      </c>
      <c r="L108" s="86">
        <v>1</v>
      </c>
      <c r="M108" s="86">
        <v>1</v>
      </c>
      <c r="N108" s="86">
        <v>1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-2</v>
      </c>
      <c r="E109" s="86">
        <v>-2</v>
      </c>
      <c r="F109" s="86">
        <v>0</v>
      </c>
      <c r="G109" s="86">
        <v>-2</v>
      </c>
      <c r="H109" s="72"/>
      <c r="I109" s="79">
        <v>2280</v>
      </c>
      <c r="J109" s="80" t="s">
        <v>139</v>
      </c>
      <c r="K109" s="86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86">
        <v>-1</v>
      </c>
      <c r="S109" s="86">
        <v>-1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6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6">
        <v>-1</v>
      </c>
      <c r="L112" s="86">
        <v>-1</v>
      </c>
      <c r="M112" s="86">
        <v>0</v>
      </c>
      <c r="N112" s="86">
        <v>-1</v>
      </c>
      <c r="O112" s="72"/>
      <c r="P112" s="106">
        <v>5110</v>
      </c>
      <c r="Q112" s="95" t="s">
        <v>149</v>
      </c>
      <c r="R112" s="8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6">
        <v>0</v>
      </c>
      <c r="L113" s="86">
        <v>0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8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-14</v>
      </c>
      <c r="E114" s="86">
        <v>-7</v>
      </c>
      <c r="F114" s="86">
        <v>-7</v>
      </c>
      <c r="G114" s="86">
        <v>-2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1</v>
      </c>
      <c r="O114" s="72"/>
      <c r="P114" s="106">
        <v>5130</v>
      </c>
      <c r="Q114" s="95" t="s">
        <v>155</v>
      </c>
      <c r="R114" s="8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86">
        <v>-1</v>
      </c>
      <c r="S115" s="86">
        <v>0</v>
      </c>
      <c r="T115" s="86">
        <v>-1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-1</v>
      </c>
      <c r="L116" s="86">
        <v>0</v>
      </c>
      <c r="M116" s="86">
        <v>-1</v>
      </c>
      <c r="N116" s="86">
        <v>-1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-1</v>
      </c>
      <c r="L117" s="86">
        <v>-1</v>
      </c>
      <c r="M117" s="86">
        <v>0</v>
      </c>
      <c r="N117" s="86">
        <v>-1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1</v>
      </c>
      <c r="E118" s="77">
        <v>1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6">
        <v>-2</v>
      </c>
      <c r="L118" s="86">
        <v>-2</v>
      </c>
      <c r="M118" s="86">
        <v>0</v>
      </c>
      <c r="N118" s="86">
        <v>-2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-1</v>
      </c>
      <c r="S119" s="110">
        <v>0</v>
      </c>
      <c r="T119" s="110">
        <v>-1</v>
      </c>
      <c r="U119" s="110">
        <v>0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-24</v>
      </c>
      <c r="S121" s="89">
        <v>-10</v>
      </c>
      <c r="T121" s="89">
        <v>-14</v>
      </c>
      <c r="U121" s="89">
        <v>-3</v>
      </c>
    </row>
    <row r="122" spans="1:21" ht="14.25" x14ac:dyDescent="0.2">
      <c r="A122" s="127" t="s">
        <v>357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117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2922</v>
      </c>
      <c r="S7" s="39">
        <v>1390</v>
      </c>
      <c r="T7" s="38">
        <v>1532</v>
      </c>
      <c r="U7" s="40">
        <v>1348</v>
      </c>
    </row>
    <row r="8" spans="1:21" x14ac:dyDescent="0.15">
      <c r="A8" s="33"/>
      <c r="B8" s="27">
        <v>1030</v>
      </c>
      <c r="C8" s="28" t="s">
        <v>15</v>
      </c>
      <c r="D8" s="34">
        <v>932</v>
      </c>
      <c r="E8" s="35">
        <v>448</v>
      </c>
      <c r="F8" s="35">
        <v>484</v>
      </c>
      <c r="G8" s="35">
        <v>431</v>
      </c>
      <c r="H8" s="20"/>
      <c r="I8" s="27">
        <v>1440</v>
      </c>
      <c r="J8" s="28" t="s">
        <v>16</v>
      </c>
      <c r="K8" s="34">
        <v>46</v>
      </c>
      <c r="L8" s="35">
        <v>24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68</v>
      </c>
      <c r="S8" s="25">
        <v>31</v>
      </c>
      <c r="T8" s="25">
        <v>37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153</v>
      </c>
      <c r="E9" s="35">
        <v>64</v>
      </c>
      <c r="F9" s="35">
        <v>89</v>
      </c>
      <c r="G9" s="35">
        <v>69</v>
      </c>
      <c r="H9" s="20"/>
      <c r="I9" s="27">
        <v>1450</v>
      </c>
      <c r="J9" s="28" t="s">
        <v>20</v>
      </c>
      <c r="K9" s="34">
        <v>70</v>
      </c>
      <c r="L9" s="35">
        <v>31</v>
      </c>
      <c r="M9" s="35">
        <v>39</v>
      </c>
      <c r="N9" s="35">
        <v>34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89</v>
      </c>
      <c r="E10" s="35">
        <v>44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123</v>
      </c>
      <c r="L10" s="35">
        <v>58</v>
      </c>
      <c r="M10" s="35">
        <v>65</v>
      </c>
      <c r="N10" s="35">
        <v>68</v>
      </c>
      <c r="O10" s="20"/>
      <c r="P10" s="56">
        <v>3030</v>
      </c>
      <c r="Q10" s="45" t="s">
        <v>24</v>
      </c>
      <c r="R10" s="46">
        <v>92</v>
      </c>
      <c r="S10" s="35">
        <v>38</v>
      </c>
      <c r="T10" s="35">
        <v>54</v>
      </c>
      <c r="U10" s="35">
        <v>47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139</v>
      </c>
      <c r="L11" s="35">
        <v>62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366</v>
      </c>
      <c r="E12" s="35">
        <v>180</v>
      </c>
      <c r="F12" s="35">
        <v>186</v>
      </c>
      <c r="G12" s="35">
        <v>174</v>
      </c>
      <c r="H12" s="20"/>
      <c r="I12" s="27">
        <v>1480</v>
      </c>
      <c r="J12" s="28" t="s">
        <v>29</v>
      </c>
      <c r="K12" s="34">
        <v>98</v>
      </c>
      <c r="L12" s="35">
        <v>53</v>
      </c>
      <c r="M12" s="35">
        <v>45</v>
      </c>
      <c r="N12" s="35">
        <v>40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375</v>
      </c>
      <c r="E13" s="35">
        <v>190</v>
      </c>
      <c r="F13" s="35">
        <v>185</v>
      </c>
      <c r="G13" s="35">
        <v>168</v>
      </c>
      <c r="H13" s="20"/>
      <c r="I13" s="27">
        <v>1490</v>
      </c>
      <c r="J13" s="28" t="s">
        <v>32</v>
      </c>
      <c r="K13" s="34">
        <v>101</v>
      </c>
      <c r="L13" s="35">
        <v>46</v>
      </c>
      <c r="M13" s="35">
        <v>55</v>
      </c>
      <c r="N13" s="35">
        <v>38</v>
      </c>
      <c r="O13" s="20"/>
      <c r="P13" s="56">
        <v>3060</v>
      </c>
      <c r="Q13" s="45" t="s">
        <v>33</v>
      </c>
      <c r="R13" s="46">
        <v>32</v>
      </c>
      <c r="S13" s="35">
        <v>13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174</v>
      </c>
      <c r="L14" s="35">
        <v>80</v>
      </c>
      <c r="M14" s="35">
        <v>94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610</v>
      </c>
      <c r="E15" s="35">
        <v>278</v>
      </c>
      <c r="F15" s="35">
        <v>332</v>
      </c>
      <c r="G15" s="35">
        <v>285</v>
      </c>
      <c r="H15" s="20"/>
      <c r="I15" s="27">
        <v>1510</v>
      </c>
      <c r="J15" s="28" t="s">
        <v>38</v>
      </c>
      <c r="K15" s="34">
        <v>127</v>
      </c>
      <c r="L15" s="35">
        <v>63</v>
      </c>
      <c r="M15" s="35">
        <v>64</v>
      </c>
      <c r="N15" s="35">
        <v>56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501</v>
      </c>
      <c r="E17" s="35">
        <v>216</v>
      </c>
      <c r="F17" s="35">
        <v>285</v>
      </c>
      <c r="G17" s="35">
        <v>242</v>
      </c>
      <c r="H17" s="20"/>
      <c r="I17" s="27">
        <v>1530</v>
      </c>
      <c r="J17" s="28" t="s">
        <v>44</v>
      </c>
      <c r="K17" s="34">
        <v>110</v>
      </c>
      <c r="L17" s="35">
        <v>55</v>
      </c>
      <c r="M17" s="35">
        <v>55</v>
      </c>
      <c r="N17" s="35">
        <v>45</v>
      </c>
      <c r="O17" s="20"/>
      <c r="P17" s="56">
        <v>3100</v>
      </c>
      <c r="Q17" s="45" t="s">
        <v>45</v>
      </c>
      <c r="R17" s="46">
        <v>74</v>
      </c>
      <c r="S17" s="35">
        <v>30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383</v>
      </c>
      <c r="E18" s="35">
        <v>167</v>
      </c>
      <c r="F18" s="35">
        <v>216</v>
      </c>
      <c r="G18" s="35">
        <v>151</v>
      </c>
      <c r="H18" s="20"/>
      <c r="I18" s="27">
        <v>1540</v>
      </c>
      <c r="J18" s="28" t="s">
        <v>47</v>
      </c>
      <c r="K18" s="34">
        <v>82</v>
      </c>
      <c r="L18" s="35">
        <v>38</v>
      </c>
      <c r="M18" s="35">
        <v>44</v>
      </c>
      <c r="N18" s="35">
        <v>41</v>
      </c>
      <c r="O18" s="20"/>
      <c r="P18" s="56">
        <v>3110</v>
      </c>
      <c r="Q18" s="45" t="s">
        <v>48</v>
      </c>
      <c r="R18" s="46">
        <v>182</v>
      </c>
      <c r="S18" s="35">
        <v>90</v>
      </c>
      <c r="T18" s="35">
        <v>92</v>
      </c>
      <c r="U18" s="35">
        <v>93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125</v>
      </c>
      <c r="F19" s="35">
        <v>151</v>
      </c>
      <c r="G19" s="35">
        <v>134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480</v>
      </c>
      <c r="E20" s="35">
        <v>231</v>
      </c>
      <c r="F20" s="35">
        <v>249</v>
      </c>
      <c r="G20" s="35">
        <v>224</v>
      </c>
      <c r="H20" s="20"/>
      <c r="I20" s="27">
        <v>9050</v>
      </c>
      <c r="J20" s="47" t="s">
        <v>53</v>
      </c>
      <c r="K20" s="48">
        <v>49</v>
      </c>
      <c r="L20" s="35">
        <v>9</v>
      </c>
      <c r="M20" s="35">
        <v>40</v>
      </c>
      <c r="N20" s="35">
        <v>49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381</v>
      </c>
      <c r="E21" s="35">
        <v>178</v>
      </c>
      <c r="F21" s="35">
        <v>203</v>
      </c>
      <c r="G21" s="35">
        <v>188</v>
      </c>
      <c r="H21" s="20"/>
      <c r="I21" s="27"/>
      <c r="J21" s="36" t="s">
        <v>14</v>
      </c>
      <c r="K21" s="49">
        <v>1891</v>
      </c>
      <c r="L21" s="49">
        <v>847</v>
      </c>
      <c r="M21" s="49">
        <v>1044</v>
      </c>
      <c r="N21" s="49">
        <v>913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381</v>
      </c>
      <c r="E22" s="35">
        <v>179</v>
      </c>
      <c r="F22" s="35">
        <v>202</v>
      </c>
      <c r="G22" s="35">
        <v>196</v>
      </c>
      <c r="H22" s="41" t="s">
        <v>10</v>
      </c>
      <c r="I22" s="22">
        <v>2010</v>
      </c>
      <c r="J22" s="23" t="s">
        <v>58</v>
      </c>
      <c r="K22" s="48">
        <v>98</v>
      </c>
      <c r="L22" s="25">
        <v>60</v>
      </c>
      <c r="M22" s="25">
        <v>38</v>
      </c>
      <c r="N22" s="25">
        <v>67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811</v>
      </c>
      <c r="E23" s="35">
        <v>374</v>
      </c>
      <c r="F23" s="35">
        <v>437</v>
      </c>
      <c r="G23" s="35">
        <v>379</v>
      </c>
      <c r="H23" s="20"/>
      <c r="I23" s="27">
        <v>2020</v>
      </c>
      <c r="J23" s="28" t="s">
        <v>61</v>
      </c>
      <c r="K23" s="34">
        <v>80</v>
      </c>
      <c r="L23" s="35">
        <v>37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108</v>
      </c>
      <c r="S23" s="35">
        <v>51</v>
      </c>
      <c r="T23" s="35">
        <v>57</v>
      </c>
      <c r="U23" s="35">
        <v>57</v>
      </c>
    </row>
    <row r="24" spans="1:21" x14ac:dyDescent="0.15">
      <c r="A24" s="33"/>
      <c r="B24" s="27">
        <v>1180</v>
      </c>
      <c r="C24" s="28" t="s">
        <v>63</v>
      </c>
      <c r="D24" s="34">
        <v>102</v>
      </c>
      <c r="E24" s="35">
        <v>50</v>
      </c>
      <c r="F24" s="35">
        <v>52</v>
      </c>
      <c r="G24" s="35">
        <v>40</v>
      </c>
      <c r="H24" s="20"/>
      <c r="I24" s="27">
        <v>2030</v>
      </c>
      <c r="J24" s="28" t="s">
        <v>64</v>
      </c>
      <c r="K24" s="34">
        <v>84</v>
      </c>
      <c r="L24" s="35">
        <v>39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77</v>
      </c>
      <c r="L25" s="35">
        <v>39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63</v>
      </c>
      <c r="S25" s="35">
        <v>31</v>
      </c>
      <c r="T25" s="35">
        <v>32</v>
      </c>
      <c r="U25" s="35">
        <v>32</v>
      </c>
    </row>
    <row r="26" spans="1:21" x14ac:dyDescent="0.15">
      <c r="A26" s="33"/>
      <c r="B26" s="27">
        <v>1200</v>
      </c>
      <c r="C26" s="28" t="s">
        <v>69</v>
      </c>
      <c r="D26" s="34">
        <v>75</v>
      </c>
      <c r="E26" s="35">
        <v>36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50</v>
      </c>
      <c r="L26" s="35">
        <v>27</v>
      </c>
      <c r="M26" s="35">
        <v>23</v>
      </c>
      <c r="N26" s="35">
        <v>25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97</v>
      </c>
      <c r="E27" s="35">
        <v>48</v>
      </c>
      <c r="F27" s="35">
        <v>49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66</v>
      </c>
      <c r="S27" s="35">
        <v>34</v>
      </c>
      <c r="T27" s="35">
        <v>32</v>
      </c>
      <c r="U27" s="35">
        <v>32</v>
      </c>
    </row>
    <row r="28" spans="1:21" x14ac:dyDescent="0.15">
      <c r="A28" s="33"/>
      <c r="B28" s="27">
        <v>1220</v>
      </c>
      <c r="C28" s="28" t="s">
        <v>75</v>
      </c>
      <c r="D28" s="34">
        <v>80</v>
      </c>
      <c r="E28" s="35">
        <v>45</v>
      </c>
      <c r="F28" s="35">
        <v>35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81</v>
      </c>
      <c r="S28" s="35">
        <v>35</v>
      </c>
      <c r="T28" s="35">
        <v>46</v>
      </c>
      <c r="U28" s="35">
        <v>44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283</v>
      </c>
      <c r="E31" s="35">
        <v>144</v>
      </c>
      <c r="F31" s="35">
        <v>139</v>
      </c>
      <c r="G31" s="35">
        <v>133</v>
      </c>
      <c r="H31" s="20"/>
      <c r="I31" s="27">
        <v>2100</v>
      </c>
      <c r="J31" s="28" t="s">
        <v>85</v>
      </c>
      <c r="K31" s="34">
        <v>145</v>
      </c>
      <c r="L31" s="35">
        <v>69</v>
      </c>
      <c r="M31" s="35">
        <v>76</v>
      </c>
      <c r="N31" s="35">
        <v>68</v>
      </c>
      <c r="O31" s="20"/>
      <c r="P31" s="68"/>
      <c r="Q31" s="37" t="s">
        <v>14</v>
      </c>
      <c r="R31" s="38">
        <v>1598</v>
      </c>
      <c r="S31" s="39">
        <v>769</v>
      </c>
      <c r="T31" s="38">
        <v>829</v>
      </c>
      <c r="U31" s="40">
        <v>866</v>
      </c>
    </row>
    <row r="32" spans="1:21" x14ac:dyDescent="0.15">
      <c r="A32" s="33"/>
      <c r="B32" s="27">
        <v>1260</v>
      </c>
      <c r="C32" s="28" t="s">
        <v>86</v>
      </c>
      <c r="D32" s="34">
        <v>170</v>
      </c>
      <c r="E32" s="35">
        <v>79</v>
      </c>
      <c r="F32" s="35">
        <v>91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192</v>
      </c>
      <c r="E33" s="35">
        <v>91</v>
      </c>
      <c r="F33" s="35">
        <v>101</v>
      </c>
      <c r="G33" s="35">
        <v>94</v>
      </c>
      <c r="H33" s="20"/>
      <c r="I33" s="27">
        <v>2120</v>
      </c>
      <c r="J33" s="28" t="s">
        <v>91</v>
      </c>
      <c r="K33" s="34">
        <v>113</v>
      </c>
      <c r="L33" s="35">
        <v>48</v>
      </c>
      <c r="M33" s="35">
        <v>65</v>
      </c>
      <c r="N33" s="35">
        <v>64</v>
      </c>
      <c r="O33" s="20"/>
      <c r="P33" s="56">
        <v>4020</v>
      </c>
      <c r="Q33" s="45" t="s">
        <v>92</v>
      </c>
      <c r="R33" s="46">
        <v>119</v>
      </c>
      <c r="S33" s="35">
        <v>58</v>
      </c>
      <c r="T33" s="35">
        <v>61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32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227</v>
      </c>
      <c r="S34" s="35">
        <v>104</v>
      </c>
      <c r="T34" s="35">
        <v>123</v>
      </c>
      <c r="U34" s="35">
        <v>101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57</v>
      </c>
      <c r="E36" s="35">
        <v>30</v>
      </c>
      <c r="F36" s="35">
        <v>27</v>
      </c>
      <c r="G36" s="35">
        <v>24</v>
      </c>
      <c r="H36" s="20"/>
      <c r="I36" s="27">
        <v>2150</v>
      </c>
      <c r="J36" s="28" t="s">
        <v>100</v>
      </c>
      <c r="K36" s="34">
        <v>92</v>
      </c>
      <c r="L36" s="35">
        <v>43</v>
      </c>
      <c r="M36" s="35">
        <v>49</v>
      </c>
      <c r="N36" s="35">
        <v>38</v>
      </c>
      <c r="O36" s="20"/>
      <c r="P36" s="56">
        <v>4050</v>
      </c>
      <c r="Q36" s="45" t="s">
        <v>101</v>
      </c>
      <c r="R36" s="46">
        <v>83</v>
      </c>
      <c r="S36" s="35">
        <v>38</v>
      </c>
      <c r="T36" s="35">
        <v>45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302</v>
      </c>
      <c r="E37" s="35">
        <v>154</v>
      </c>
      <c r="F37" s="35">
        <v>148</v>
      </c>
      <c r="G37" s="35">
        <v>160</v>
      </c>
      <c r="H37" s="20"/>
      <c r="I37" s="27">
        <v>2160</v>
      </c>
      <c r="J37" s="28" t="s">
        <v>103</v>
      </c>
      <c r="K37" s="34">
        <v>97</v>
      </c>
      <c r="L37" s="35">
        <v>45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138</v>
      </c>
      <c r="S37" s="35">
        <v>68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72</v>
      </c>
      <c r="E38" s="35">
        <v>27</v>
      </c>
      <c r="F38" s="35">
        <v>45</v>
      </c>
      <c r="G38" s="35">
        <v>49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174</v>
      </c>
      <c r="S38" s="35">
        <v>79</v>
      </c>
      <c r="T38" s="35">
        <v>95</v>
      </c>
      <c r="U38" s="35">
        <v>90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67</v>
      </c>
      <c r="F39" s="35">
        <v>94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80</v>
      </c>
      <c r="S39" s="35">
        <v>38</v>
      </c>
      <c r="T39" s="35">
        <v>42</v>
      </c>
      <c r="U39" s="35">
        <v>46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83</v>
      </c>
      <c r="E41" s="35">
        <v>39</v>
      </c>
      <c r="F41" s="35">
        <v>44</v>
      </c>
      <c r="G41" s="35">
        <v>43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31</v>
      </c>
      <c r="E42" s="35">
        <v>15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931</v>
      </c>
      <c r="S42" s="39">
        <v>430</v>
      </c>
      <c r="T42" s="38">
        <v>501</v>
      </c>
      <c r="U42" s="40">
        <v>480</v>
      </c>
    </row>
    <row r="43" spans="1:21" x14ac:dyDescent="0.15">
      <c r="A43" s="33"/>
      <c r="B43" s="27">
        <v>1370</v>
      </c>
      <c r="C43" s="50" t="s">
        <v>119</v>
      </c>
      <c r="D43" s="34">
        <v>268</v>
      </c>
      <c r="E43" s="35">
        <v>131</v>
      </c>
      <c r="F43" s="35">
        <v>137</v>
      </c>
      <c r="G43" s="35">
        <v>135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287</v>
      </c>
      <c r="E44" s="35">
        <v>151</v>
      </c>
      <c r="F44" s="35">
        <v>136</v>
      </c>
      <c r="G44" s="35">
        <v>118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359</v>
      </c>
      <c r="E45" s="35">
        <v>173</v>
      </c>
      <c r="F45" s="35">
        <v>186</v>
      </c>
      <c r="G45" s="35">
        <v>140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141</v>
      </c>
      <c r="E46" s="35">
        <v>62</v>
      </c>
      <c r="F46" s="35">
        <v>79</v>
      </c>
      <c r="G46" s="35">
        <v>65</v>
      </c>
      <c r="H46" s="20"/>
      <c r="I46" s="27">
        <v>2250</v>
      </c>
      <c r="J46" s="28" t="s">
        <v>130</v>
      </c>
      <c r="K46" s="34">
        <v>56</v>
      </c>
      <c r="L46" s="35">
        <v>28</v>
      </c>
      <c r="M46" s="35">
        <v>28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134</v>
      </c>
      <c r="E47" s="35">
        <v>58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72</v>
      </c>
      <c r="L47" s="35">
        <v>32</v>
      </c>
      <c r="M47" s="35">
        <v>40</v>
      </c>
      <c r="N47" s="35">
        <v>31</v>
      </c>
      <c r="O47" s="20"/>
      <c r="P47" s="56">
        <v>5060</v>
      </c>
      <c r="Q47" s="45" t="s">
        <v>134</v>
      </c>
      <c r="R47" s="46">
        <v>78</v>
      </c>
      <c r="S47" s="35">
        <v>36</v>
      </c>
      <c r="T47" s="35">
        <v>42</v>
      </c>
      <c r="U47" s="35">
        <v>38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25</v>
      </c>
      <c r="F48" s="35">
        <v>33</v>
      </c>
      <c r="G48" s="35">
        <v>34</v>
      </c>
      <c r="H48" s="20"/>
      <c r="I48" s="27">
        <v>2270</v>
      </c>
      <c r="J48" s="28" t="s">
        <v>136</v>
      </c>
      <c r="K48" s="34">
        <v>239</v>
      </c>
      <c r="L48" s="35">
        <v>113</v>
      </c>
      <c r="M48" s="35">
        <v>126</v>
      </c>
      <c r="N48" s="35">
        <v>110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133</v>
      </c>
      <c r="E50" s="35">
        <v>66</v>
      </c>
      <c r="F50" s="35">
        <v>67</v>
      </c>
      <c r="G50" s="35">
        <v>71</v>
      </c>
      <c r="H50" s="20"/>
      <c r="I50" s="27">
        <v>2290</v>
      </c>
      <c r="J50" s="28" t="s">
        <v>142</v>
      </c>
      <c r="K50" s="34">
        <v>50</v>
      </c>
      <c r="L50" s="35">
        <v>23</v>
      </c>
      <c r="M50" s="35">
        <v>27</v>
      </c>
      <c r="N50" s="35">
        <v>21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59</v>
      </c>
      <c r="F51" s="35">
        <v>65</v>
      </c>
      <c r="G51" s="35">
        <v>66</v>
      </c>
      <c r="H51" s="20"/>
      <c r="I51" s="27">
        <v>2300</v>
      </c>
      <c r="J51" s="28" t="s">
        <v>145</v>
      </c>
      <c r="K51" s="34">
        <v>57</v>
      </c>
      <c r="L51" s="35">
        <v>24</v>
      </c>
      <c r="M51" s="35">
        <v>33</v>
      </c>
      <c r="N51" s="35">
        <v>27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108</v>
      </c>
      <c r="E52" s="35">
        <v>54</v>
      </c>
      <c r="F52" s="35">
        <v>54</v>
      </c>
      <c r="G52" s="35">
        <v>51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97</v>
      </c>
      <c r="S52" s="35">
        <v>42</v>
      </c>
      <c r="T52" s="35">
        <v>55</v>
      </c>
      <c r="U52" s="35">
        <v>52</v>
      </c>
    </row>
    <row r="53" spans="1:21" x14ac:dyDescent="0.15">
      <c r="A53" s="33"/>
      <c r="B53" s="27">
        <v>9010</v>
      </c>
      <c r="C53" s="28" t="s">
        <v>150</v>
      </c>
      <c r="D53" s="34">
        <v>86</v>
      </c>
      <c r="E53" s="35">
        <v>52</v>
      </c>
      <c r="F53" s="35">
        <v>34</v>
      </c>
      <c r="G53" s="35">
        <v>86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52</v>
      </c>
      <c r="S53" s="35">
        <v>21</v>
      </c>
      <c r="T53" s="35">
        <v>31</v>
      </c>
      <c r="U53" s="35">
        <v>35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84</v>
      </c>
      <c r="S54" s="35">
        <v>40</v>
      </c>
      <c r="T54" s="35">
        <v>44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21</v>
      </c>
      <c r="E55" s="35">
        <v>3</v>
      </c>
      <c r="F55" s="35">
        <v>18</v>
      </c>
      <c r="G55" s="35">
        <v>21</v>
      </c>
      <c r="H55" s="20"/>
      <c r="I55" s="27">
        <v>2340</v>
      </c>
      <c r="J55" s="28" t="s">
        <v>157</v>
      </c>
      <c r="K55" s="34">
        <v>97</v>
      </c>
      <c r="L55" s="35">
        <v>52</v>
      </c>
      <c r="M55" s="35">
        <v>45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63</v>
      </c>
      <c r="L56" s="35">
        <v>28</v>
      </c>
      <c r="M56" s="35">
        <v>35</v>
      </c>
      <c r="N56" s="35">
        <v>23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10444</v>
      </c>
      <c r="E57" s="38">
        <v>4964</v>
      </c>
      <c r="F57" s="40">
        <v>5480</v>
      </c>
      <c r="G57" s="38">
        <v>5069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97</v>
      </c>
      <c r="E58" s="25">
        <v>45</v>
      </c>
      <c r="F58" s="25">
        <v>52</v>
      </c>
      <c r="G58" s="25">
        <v>41</v>
      </c>
      <c r="H58" s="20"/>
      <c r="I58" s="27">
        <v>2370</v>
      </c>
      <c r="J58" s="28" t="s">
        <v>165</v>
      </c>
      <c r="K58" s="34">
        <v>43</v>
      </c>
      <c r="L58" s="35">
        <v>16</v>
      </c>
      <c r="M58" s="35">
        <v>27</v>
      </c>
      <c r="N58" s="35">
        <v>21</v>
      </c>
      <c r="O58" s="20"/>
      <c r="P58" s="56">
        <v>5170</v>
      </c>
      <c r="Q58" s="45" t="s">
        <v>166</v>
      </c>
      <c r="R58" s="46">
        <v>18</v>
      </c>
      <c r="S58" s="35">
        <v>7</v>
      </c>
      <c r="T58" s="35">
        <v>11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66</v>
      </c>
      <c r="E59" s="35">
        <v>24</v>
      </c>
      <c r="F59" s="35">
        <v>42</v>
      </c>
      <c r="G59" s="35">
        <v>29</v>
      </c>
      <c r="H59" s="20"/>
      <c r="I59" s="27">
        <v>2380</v>
      </c>
      <c r="J59" s="28" t="s">
        <v>168</v>
      </c>
      <c r="K59" s="34">
        <v>88</v>
      </c>
      <c r="L59" s="35">
        <v>45</v>
      </c>
      <c r="M59" s="35">
        <v>43</v>
      </c>
      <c r="N59" s="35">
        <v>44</v>
      </c>
      <c r="O59" s="20"/>
      <c r="P59" s="68"/>
      <c r="Q59" s="37" t="s">
        <v>14</v>
      </c>
      <c r="R59" s="38">
        <v>915</v>
      </c>
      <c r="S59" s="39">
        <v>421</v>
      </c>
      <c r="T59" s="38">
        <v>494</v>
      </c>
      <c r="U59" s="40">
        <v>477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71</v>
      </c>
      <c r="E61" s="60">
        <v>30</v>
      </c>
      <c r="F61" s="60">
        <v>41</v>
      </c>
      <c r="G61" s="60">
        <v>40</v>
      </c>
      <c r="H61" s="61"/>
      <c r="I61" s="58">
        <v>2400</v>
      </c>
      <c r="J61" s="59" t="s">
        <v>172</v>
      </c>
      <c r="K61" s="49">
        <v>31</v>
      </c>
      <c r="L61" s="60">
        <v>18</v>
      </c>
      <c r="M61" s="60">
        <v>13</v>
      </c>
      <c r="N61" s="60">
        <v>20</v>
      </c>
      <c r="O61" s="62" t="s">
        <v>173</v>
      </c>
      <c r="P61" s="71"/>
      <c r="Q61" s="51" t="s">
        <v>174</v>
      </c>
      <c r="R61" s="39">
        <v>18701</v>
      </c>
      <c r="S61" s="64">
        <v>8821</v>
      </c>
      <c r="T61" s="64">
        <v>9880</v>
      </c>
      <c r="U61" s="49">
        <v>9153</v>
      </c>
    </row>
    <row r="62" spans="1:21" ht="14.25" x14ac:dyDescent="0.2">
      <c r="A62" s="65" t="s">
        <v>190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0</v>
      </c>
      <c r="E66" s="25">
        <v>0</v>
      </c>
      <c r="F66" s="25">
        <v>0</v>
      </c>
      <c r="G66" s="25">
        <v>1</v>
      </c>
      <c r="H66" s="26" t="s">
        <v>8</v>
      </c>
      <c r="I66" s="27">
        <v>1420</v>
      </c>
      <c r="J66" s="28" t="s">
        <v>9</v>
      </c>
      <c r="K66" s="29">
        <v>0</v>
      </c>
      <c r="L66" s="25">
        <v>0</v>
      </c>
      <c r="M66" s="25">
        <v>0</v>
      </c>
      <c r="N66" s="25">
        <v>0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0</v>
      </c>
      <c r="L67" s="35">
        <v>0</v>
      </c>
      <c r="M67" s="35">
        <v>0</v>
      </c>
      <c r="N67" s="35">
        <v>0</v>
      </c>
      <c r="O67" s="20"/>
      <c r="P67" s="68"/>
      <c r="Q67" s="37" t="s">
        <v>14</v>
      </c>
      <c r="R67" s="38">
        <v>3</v>
      </c>
      <c r="S67" s="39">
        <v>5</v>
      </c>
      <c r="T67" s="38">
        <v>-2</v>
      </c>
      <c r="U67" s="40">
        <v>5</v>
      </c>
    </row>
    <row r="68" spans="1:21" x14ac:dyDescent="0.15">
      <c r="A68" s="33"/>
      <c r="B68" s="27">
        <v>1030</v>
      </c>
      <c r="C68" s="28" t="s">
        <v>15</v>
      </c>
      <c r="D68" s="34">
        <v>4</v>
      </c>
      <c r="E68" s="35">
        <v>1</v>
      </c>
      <c r="F68" s="35">
        <v>3</v>
      </c>
      <c r="G68" s="35">
        <v>0</v>
      </c>
      <c r="H68" s="20"/>
      <c r="I68" s="27">
        <v>1440</v>
      </c>
      <c r="J68" s="28" t="s">
        <v>16</v>
      </c>
      <c r="K68" s="34">
        <v>0</v>
      </c>
      <c r="L68" s="35">
        <v>0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1</v>
      </c>
      <c r="S68" s="25">
        <v>0</v>
      </c>
      <c r="T68" s="25">
        <v>1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1</v>
      </c>
      <c r="E69" s="35">
        <v>1</v>
      </c>
      <c r="F69" s="35">
        <v>0</v>
      </c>
      <c r="G69" s="35">
        <v>0</v>
      </c>
      <c r="H69" s="20"/>
      <c r="I69" s="27">
        <v>1450</v>
      </c>
      <c r="J69" s="28" t="s">
        <v>20</v>
      </c>
      <c r="K69" s="34">
        <v>-1</v>
      </c>
      <c r="L69" s="35">
        <v>0</v>
      </c>
      <c r="M69" s="35">
        <v>-1</v>
      </c>
      <c r="N69" s="35">
        <v>-1</v>
      </c>
      <c r="O69" s="20"/>
      <c r="P69" s="56">
        <v>3020</v>
      </c>
      <c r="Q69" s="45" t="s">
        <v>21</v>
      </c>
      <c r="R69" s="46">
        <v>0</v>
      </c>
      <c r="S69" s="35">
        <v>0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-1</v>
      </c>
      <c r="E70" s="35">
        <v>-1</v>
      </c>
      <c r="F70" s="35">
        <v>0</v>
      </c>
      <c r="G70" s="35">
        <v>0</v>
      </c>
      <c r="H70" s="20"/>
      <c r="I70" s="27">
        <v>1460</v>
      </c>
      <c r="J70" s="28" t="s">
        <v>23</v>
      </c>
      <c r="K70" s="34">
        <v>2</v>
      </c>
      <c r="L70" s="35">
        <v>0</v>
      </c>
      <c r="M70" s="35">
        <v>2</v>
      </c>
      <c r="N70" s="35">
        <v>2</v>
      </c>
      <c r="O70" s="20"/>
      <c r="P70" s="56">
        <v>3030</v>
      </c>
      <c r="Q70" s="45" t="s">
        <v>24</v>
      </c>
      <c r="R70" s="46">
        <v>2</v>
      </c>
      <c r="S70" s="35">
        <v>1</v>
      </c>
      <c r="T70" s="35">
        <v>1</v>
      </c>
      <c r="U70" s="35">
        <v>1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1</v>
      </c>
      <c r="L71" s="35">
        <v>1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0</v>
      </c>
      <c r="S71" s="35">
        <v>0</v>
      </c>
      <c r="T71" s="35">
        <v>0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-3</v>
      </c>
      <c r="E72" s="35">
        <v>-1</v>
      </c>
      <c r="F72" s="35">
        <v>-2</v>
      </c>
      <c r="G72" s="35">
        <v>-1</v>
      </c>
      <c r="H72" s="20"/>
      <c r="I72" s="27">
        <v>1480</v>
      </c>
      <c r="J72" s="28" t="s">
        <v>29</v>
      </c>
      <c r="K72" s="34">
        <v>-1</v>
      </c>
      <c r="L72" s="35">
        <v>0</v>
      </c>
      <c r="M72" s="35">
        <v>-1</v>
      </c>
      <c r="N72" s="35">
        <v>0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-1</v>
      </c>
      <c r="E73" s="35">
        <v>-1</v>
      </c>
      <c r="F73" s="35">
        <v>0</v>
      </c>
      <c r="G73" s="35">
        <v>0</v>
      </c>
      <c r="H73" s="20"/>
      <c r="I73" s="27">
        <v>1490</v>
      </c>
      <c r="J73" s="28" t="s">
        <v>32</v>
      </c>
      <c r="K73" s="34">
        <v>-1</v>
      </c>
      <c r="L73" s="35">
        <v>-1</v>
      </c>
      <c r="M73" s="35">
        <v>0</v>
      </c>
      <c r="N73" s="35">
        <v>-1</v>
      </c>
      <c r="O73" s="20"/>
      <c r="P73" s="56">
        <v>3060</v>
      </c>
      <c r="Q73" s="45" t="s">
        <v>33</v>
      </c>
      <c r="R73" s="46">
        <v>-1</v>
      </c>
      <c r="S73" s="35">
        <v>-1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-4</v>
      </c>
      <c r="L74" s="35">
        <v>-1</v>
      </c>
      <c r="M74" s="35">
        <v>-3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-2</v>
      </c>
      <c r="E75" s="35">
        <v>-1</v>
      </c>
      <c r="F75" s="35">
        <v>-1</v>
      </c>
      <c r="G75" s="35">
        <v>0</v>
      </c>
      <c r="H75" s="20"/>
      <c r="I75" s="27">
        <v>1510</v>
      </c>
      <c r="J75" s="28" t="s">
        <v>38</v>
      </c>
      <c r="K75" s="34">
        <v>0</v>
      </c>
      <c r="L75" s="35">
        <v>0</v>
      </c>
      <c r="M75" s="35">
        <v>0</v>
      </c>
      <c r="N75" s="35">
        <v>0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0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2</v>
      </c>
      <c r="E77" s="35">
        <v>1</v>
      </c>
      <c r="F77" s="35">
        <v>1</v>
      </c>
      <c r="G77" s="35">
        <v>0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4</v>
      </c>
      <c r="E78" s="35">
        <v>1</v>
      </c>
      <c r="F78" s="35">
        <v>3</v>
      </c>
      <c r="G78" s="35">
        <v>1</v>
      </c>
      <c r="H78" s="20"/>
      <c r="I78" s="27">
        <v>1540</v>
      </c>
      <c r="J78" s="28" t="s">
        <v>47</v>
      </c>
      <c r="K78" s="34">
        <v>-1</v>
      </c>
      <c r="L78" s="35">
        <v>-1</v>
      </c>
      <c r="M78" s="35">
        <v>0</v>
      </c>
      <c r="N78" s="35">
        <v>-1</v>
      </c>
      <c r="O78" s="20"/>
      <c r="P78" s="56">
        <v>3110</v>
      </c>
      <c r="Q78" s="45" t="s">
        <v>48</v>
      </c>
      <c r="R78" s="46">
        <v>1</v>
      </c>
      <c r="S78" s="35">
        <v>0</v>
      </c>
      <c r="T78" s="35">
        <v>1</v>
      </c>
      <c r="U78" s="35">
        <v>1</v>
      </c>
    </row>
    <row r="79" spans="1:21" x14ac:dyDescent="0.15">
      <c r="A79" s="33"/>
      <c r="B79" s="27">
        <v>1130</v>
      </c>
      <c r="C79" s="28" t="s">
        <v>49</v>
      </c>
      <c r="D79" s="34">
        <v>0</v>
      </c>
      <c r="E79" s="35">
        <v>-1</v>
      </c>
      <c r="F79" s="35">
        <v>1</v>
      </c>
      <c r="G79" s="35">
        <v>1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2</v>
      </c>
      <c r="E80" s="35">
        <v>1</v>
      </c>
      <c r="F80" s="35">
        <v>1</v>
      </c>
      <c r="G80" s="35">
        <v>0</v>
      </c>
      <c r="H80" s="20"/>
      <c r="I80" s="27">
        <v>9050</v>
      </c>
      <c r="J80" s="47" t="s">
        <v>53</v>
      </c>
      <c r="K80" s="48">
        <v>0</v>
      </c>
      <c r="L80" s="35">
        <v>0</v>
      </c>
      <c r="M80" s="35">
        <v>0</v>
      </c>
      <c r="N80" s="35">
        <v>0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-2</v>
      </c>
      <c r="E81" s="35">
        <v>-1</v>
      </c>
      <c r="F81" s="35">
        <v>-1</v>
      </c>
      <c r="G81" s="35">
        <v>0</v>
      </c>
      <c r="H81" s="20"/>
      <c r="I81" s="27"/>
      <c r="J81" s="36" t="s">
        <v>14</v>
      </c>
      <c r="K81" s="49">
        <v>-6</v>
      </c>
      <c r="L81" s="49">
        <v>-1</v>
      </c>
      <c r="M81" s="49">
        <v>-5</v>
      </c>
      <c r="N81" s="49">
        <v>-1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-5</v>
      </c>
      <c r="E82" s="35">
        <v>-3</v>
      </c>
      <c r="F82" s="35">
        <v>-2</v>
      </c>
      <c r="G82" s="35">
        <v>-2</v>
      </c>
      <c r="H82" s="41" t="s">
        <v>10</v>
      </c>
      <c r="I82" s="22">
        <v>2010</v>
      </c>
      <c r="J82" s="23" t="s">
        <v>58</v>
      </c>
      <c r="K82" s="48">
        <v>6</v>
      </c>
      <c r="L82" s="25">
        <v>6</v>
      </c>
      <c r="M82" s="25">
        <v>0</v>
      </c>
      <c r="N82" s="25">
        <v>6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6</v>
      </c>
      <c r="E83" s="35">
        <v>0</v>
      </c>
      <c r="F83" s="35">
        <v>6</v>
      </c>
      <c r="G83" s="35">
        <v>2</v>
      </c>
      <c r="H83" s="20"/>
      <c r="I83" s="27">
        <v>2020</v>
      </c>
      <c r="J83" s="28" t="s">
        <v>61</v>
      </c>
      <c r="K83" s="34">
        <v>0</v>
      </c>
      <c r="L83" s="35">
        <v>0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-2</v>
      </c>
      <c r="S83" s="35">
        <v>0</v>
      </c>
      <c r="T83" s="35">
        <v>-2</v>
      </c>
      <c r="U83" s="35">
        <v>-1</v>
      </c>
    </row>
    <row r="84" spans="1:21" x14ac:dyDescent="0.15">
      <c r="A84" s="33"/>
      <c r="B84" s="27">
        <v>1180</v>
      </c>
      <c r="C84" s="28" t="s">
        <v>63</v>
      </c>
      <c r="D84" s="34">
        <v>-1</v>
      </c>
      <c r="E84" s="35">
        <v>0</v>
      </c>
      <c r="F84" s="35">
        <v>-1</v>
      </c>
      <c r="G84" s="35">
        <v>0</v>
      </c>
      <c r="H84" s="20"/>
      <c r="I84" s="27">
        <v>2030</v>
      </c>
      <c r="J84" s="28" t="s">
        <v>64</v>
      </c>
      <c r="K84" s="34">
        <v>0</v>
      </c>
      <c r="L84" s="35">
        <v>0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0</v>
      </c>
      <c r="E85" s="35">
        <v>0</v>
      </c>
      <c r="F85" s="35">
        <v>0</v>
      </c>
      <c r="G85" s="35">
        <v>0</v>
      </c>
      <c r="H85" s="20"/>
      <c r="I85" s="27">
        <v>2040</v>
      </c>
      <c r="J85" s="28" t="s">
        <v>67</v>
      </c>
      <c r="K85" s="34">
        <v>0</v>
      </c>
      <c r="L85" s="35">
        <v>0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-2</v>
      </c>
      <c r="S85" s="35">
        <v>-1</v>
      </c>
      <c r="T85" s="35">
        <v>-1</v>
      </c>
      <c r="U85" s="35">
        <v>-1</v>
      </c>
    </row>
    <row r="86" spans="1:21" x14ac:dyDescent="0.15">
      <c r="A86" s="33"/>
      <c r="B86" s="27">
        <v>1200</v>
      </c>
      <c r="C86" s="28" t="s">
        <v>69</v>
      </c>
      <c r="D86" s="34">
        <v>-1</v>
      </c>
      <c r="E86" s="35">
        <v>-1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-1</v>
      </c>
      <c r="M86" s="35">
        <v>0</v>
      </c>
      <c r="N86" s="35">
        <v>-1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1</v>
      </c>
      <c r="E87" s="35">
        <v>0</v>
      </c>
      <c r="F87" s="35">
        <v>1</v>
      </c>
      <c r="G87" s="35">
        <v>1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1220</v>
      </c>
      <c r="C88" s="28" t="s">
        <v>75</v>
      </c>
      <c r="D88" s="34">
        <v>-1</v>
      </c>
      <c r="E88" s="35">
        <v>0</v>
      </c>
      <c r="F88" s="35">
        <v>-1</v>
      </c>
      <c r="G88" s="35">
        <v>0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-1</v>
      </c>
      <c r="S88" s="35">
        <v>0</v>
      </c>
      <c r="T88" s="35">
        <v>-1</v>
      </c>
      <c r="U88" s="35">
        <v>-1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0</v>
      </c>
      <c r="L90" s="35">
        <v>0</v>
      </c>
      <c r="M90" s="35">
        <v>0</v>
      </c>
      <c r="N90" s="35">
        <v>0</v>
      </c>
      <c r="O90" s="20"/>
      <c r="P90" s="56">
        <v>9070</v>
      </c>
      <c r="Q90" s="45" t="s">
        <v>83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0</v>
      </c>
      <c r="F91" s="35">
        <v>-1</v>
      </c>
      <c r="G91" s="35">
        <v>-1</v>
      </c>
      <c r="H91" s="20"/>
      <c r="I91" s="27">
        <v>2100</v>
      </c>
      <c r="J91" s="28" t="s">
        <v>85</v>
      </c>
      <c r="K91" s="34">
        <v>5</v>
      </c>
      <c r="L91" s="35">
        <v>3</v>
      </c>
      <c r="M91" s="35">
        <v>2</v>
      </c>
      <c r="N91" s="35">
        <v>1</v>
      </c>
      <c r="O91" s="20"/>
      <c r="P91" s="68"/>
      <c r="Q91" s="37" t="s">
        <v>14</v>
      </c>
      <c r="R91" s="38">
        <v>-2</v>
      </c>
      <c r="S91" s="39">
        <v>-1</v>
      </c>
      <c r="T91" s="38">
        <v>-1</v>
      </c>
      <c r="U91" s="40">
        <v>-1</v>
      </c>
    </row>
    <row r="92" spans="1:21" x14ac:dyDescent="0.15">
      <c r="A92" s="33"/>
      <c r="B92" s="27">
        <v>1260</v>
      </c>
      <c r="C92" s="28" t="s">
        <v>86</v>
      </c>
      <c r="D92" s="34">
        <v>1</v>
      </c>
      <c r="E92" s="35">
        <v>1</v>
      </c>
      <c r="F92" s="35">
        <v>0</v>
      </c>
      <c r="G92" s="35">
        <v>1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-1</v>
      </c>
      <c r="E93" s="35">
        <v>-1</v>
      </c>
      <c r="F93" s="35">
        <v>0</v>
      </c>
      <c r="G93" s="35">
        <v>-1</v>
      </c>
      <c r="H93" s="20"/>
      <c r="I93" s="27">
        <v>2120</v>
      </c>
      <c r="J93" s="28" t="s">
        <v>91</v>
      </c>
      <c r="K93" s="34">
        <v>1</v>
      </c>
      <c r="L93" s="35">
        <v>1</v>
      </c>
      <c r="M93" s="35">
        <v>0</v>
      </c>
      <c r="N93" s="35">
        <v>1</v>
      </c>
      <c r="O93" s="20"/>
      <c r="P93" s="56">
        <v>4020</v>
      </c>
      <c r="Q93" s="45" t="s">
        <v>92</v>
      </c>
      <c r="R93" s="46">
        <v>1</v>
      </c>
      <c r="S93" s="35">
        <v>0</v>
      </c>
      <c r="T93" s="35">
        <v>1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0</v>
      </c>
      <c r="S94" s="35">
        <v>0</v>
      </c>
      <c r="T94" s="35">
        <v>0</v>
      </c>
      <c r="U94" s="35">
        <v>0</v>
      </c>
    </row>
    <row r="95" spans="1:21" x14ac:dyDescent="0.15">
      <c r="A95" s="33"/>
      <c r="B95" s="27">
        <v>1290</v>
      </c>
      <c r="C95" s="28" t="s">
        <v>96</v>
      </c>
      <c r="D95" s="34">
        <v>0</v>
      </c>
      <c r="E95" s="35">
        <v>0</v>
      </c>
      <c r="F95" s="35">
        <v>0</v>
      </c>
      <c r="G95" s="35">
        <v>0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0</v>
      </c>
      <c r="S95" s="35">
        <v>0</v>
      </c>
      <c r="T95" s="35">
        <v>0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-2</v>
      </c>
      <c r="E96" s="35">
        <v>-1</v>
      </c>
      <c r="F96" s="35">
        <v>-1</v>
      </c>
      <c r="G96" s="35">
        <v>-1</v>
      </c>
      <c r="H96" s="20"/>
      <c r="I96" s="27">
        <v>2150</v>
      </c>
      <c r="J96" s="28" t="s">
        <v>100</v>
      </c>
      <c r="K96" s="34">
        <v>0</v>
      </c>
      <c r="L96" s="35">
        <v>0</v>
      </c>
      <c r="M96" s="35">
        <v>0</v>
      </c>
      <c r="N96" s="35">
        <v>0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0</v>
      </c>
      <c r="E97" s="35">
        <v>0</v>
      </c>
      <c r="F97" s="35">
        <v>0</v>
      </c>
      <c r="G97" s="35">
        <v>1</v>
      </c>
      <c r="H97" s="20"/>
      <c r="I97" s="27">
        <v>2160</v>
      </c>
      <c r="J97" s="28" t="s">
        <v>103</v>
      </c>
      <c r="K97" s="34">
        <v>0</v>
      </c>
      <c r="L97" s="35">
        <v>0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0</v>
      </c>
      <c r="S97" s="35">
        <v>0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1</v>
      </c>
      <c r="S98" s="35">
        <v>1</v>
      </c>
      <c r="T98" s="35">
        <v>0</v>
      </c>
      <c r="U98" s="35">
        <v>1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1</v>
      </c>
      <c r="F99" s="35">
        <v>-1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1</v>
      </c>
      <c r="S99" s="35">
        <v>1</v>
      </c>
      <c r="T99" s="35">
        <v>0</v>
      </c>
      <c r="U99" s="35">
        <v>1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0</v>
      </c>
      <c r="E101" s="35">
        <v>1</v>
      </c>
      <c r="F101" s="35">
        <v>-1</v>
      </c>
      <c r="G101" s="35">
        <v>-1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3</v>
      </c>
      <c r="S102" s="39">
        <v>2</v>
      </c>
      <c r="T102" s="38">
        <v>1</v>
      </c>
      <c r="U102" s="40">
        <v>2</v>
      </c>
    </row>
    <row r="103" spans="1:21" x14ac:dyDescent="0.15">
      <c r="A103" s="33"/>
      <c r="B103" s="27">
        <v>1370</v>
      </c>
      <c r="C103" s="50" t="s">
        <v>119</v>
      </c>
      <c r="D103" s="34">
        <v>-1</v>
      </c>
      <c r="E103" s="35">
        <v>-1</v>
      </c>
      <c r="F103" s="35">
        <v>0</v>
      </c>
      <c r="G103" s="35">
        <v>0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0</v>
      </c>
      <c r="O103" s="41" t="s">
        <v>121</v>
      </c>
      <c r="P103" s="70">
        <v>5010</v>
      </c>
      <c r="Q103" s="45" t="s">
        <v>122</v>
      </c>
      <c r="R103" s="46">
        <v>0</v>
      </c>
      <c r="S103" s="25">
        <v>0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-1</v>
      </c>
      <c r="E104" s="35">
        <v>-1</v>
      </c>
      <c r="F104" s="35">
        <v>0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3</v>
      </c>
      <c r="E105" s="35">
        <v>4</v>
      </c>
      <c r="F105" s="35">
        <v>-1</v>
      </c>
      <c r="G105" s="35">
        <v>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0</v>
      </c>
      <c r="E106" s="35">
        <v>0</v>
      </c>
      <c r="F106" s="35">
        <v>0</v>
      </c>
      <c r="G106" s="35">
        <v>0</v>
      </c>
      <c r="H106" s="20"/>
      <c r="I106" s="27">
        <v>2250</v>
      </c>
      <c r="J106" s="28" t="s">
        <v>130</v>
      </c>
      <c r="K106" s="34">
        <v>0</v>
      </c>
      <c r="L106" s="35">
        <v>0</v>
      </c>
      <c r="M106" s="35">
        <v>0</v>
      </c>
      <c r="N106" s="35">
        <v>0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-1</v>
      </c>
      <c r="E107" s="35">
        <v>-1</v>
      </c>
      <c r="F107" s="35">
        <v>0</v>
      </c>
      <c r="G107" s="35">
        <v>0</v>
      </c>
      <c r="H107" s="20"/>
      <c r="I107" s="27">
        <v>2260</v>
      </c>
      <c r="J107" s="28" t="s">
        <v>133</v>
      </c>
      <c r="K107" s="34">
        <v>-2</v>
      </c>
      <c r="L107" s="35">
        <v>-1</v>
      </c>
      <c r="M107" s="35">
        <v>-1</v>
      </c>
      <c r="N107" s="35">
        <v>-1</v>
      </c>
      <c r="O107" s="20"/>
      <c r="P107" s="56">
        <v>5060</v>
      </c>
      <c r="Q107" s="45" t="s">
        <v>134</v>
      </c>
      <c r="R107" s="46">
        <v>1</v>
      </c>
      <c r="S107" s="35">
        <v>1</v>
      </c>
      <c r="T107" s="35">
        <v>0</v>
      </c>
      <c r="U107" s="35">
        <v>1</v>
      </c>
    </row>
    <row r="108" spans="1:21" x14ac:dyDescent="0.15">
      <c r="A108" s="33"/>
      <c r="B108" s="27">
        <v>1590</v>
      </c>
      <c r="C108" s="28" t="s">
        <v>135</v>
      </c>
      <c r="D108" s="34">
        <v>-1</v>
      </c>
      <c r="E108" s="35">
        <v>0</v>
      </c>
      <c r="F108" s="35">
        <v>-1</v>
      </c>
      <c r="G108" s="35">
        <v>0</v>
      </c>
      <c r="H108" s="20"/>
      <c r="I108" s="27">
        <v>2270</v>
      </c>
      <c r="J108" s="28" t="s">
        <v>136</v>
      </c>
      <c r="K108" s="34">
        <v>-3</v>
      </c>
      <c r="L108" s="35">
        <v>-1</v>
      </c>
      <c r="M108" s="35">
        <v>-2</v>
      </c>
      <c r="N108" s="35">
        <v>-1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3</v>
      </c>
      <c r="E110" s="35">
        <v>2</v>
      </c>
      <c r="F110" s="35">
        <v>1</v>
      </c>
      <c r="G110" s="35">
        <v>1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2300</v>
      </c>
      <c r="J111" s="28" t="s">
        <v>145</v>
      </c>
      <c r="K111" s="34">
        <v>1</v>
      </c>
      <c r="L111" s="35">
        <v>0</v>
      </c>
      <c r="M111" s="35">
        <v>1</v>
      </c>
      <c r="N111" s="35">
        <v>1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-4</v>
      </c>
      <c r="E112" s="35">
        <v>-3</v>
      </c>
      <c r="F112" s="35">
        <v>-1</v>
      </c>
      <c r="G112" s="35">
        <v>-1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2</v>
      </c>
      <c r="S112" s="35">
        <v>1</v>
      </c>
      <c r="T112" s="35">
        <v>1</v>
      </c>
      <c r="U112" s="35">
        <v>1</v>
      </c>
    </row>
    <row r="113" spans="1:21" x14ac:dyDescent="0.15">
      <c r="A113" s="33"/>
      <c r="B113" s="27">
        <v>9010</v>
      </c>
      <c r="C113" s="28" t="s">
        <v>150</v>
      </c>
      <c r="D113" s="34">
        <v>0</v>
      </c>
      <c r="E113" s="35">
        <v>0</v>
      </c>
      <c r="F113" s="35">
        <v>0</v>
      </c>
      <c r="G113" s="35">
        <v>0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-1</v>
      </c>
      <c r="S113" s="35">
        <v>-1</v>
      </c>
      <c r="T113" s="35">
        <v>0</v>
      </c>
      <c r="U113" s="35">
        <v>-1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-1</v>
      </c>
      <c r="S114" s="35">
        <v>0</v>
      </c>
      <c r="T114" s="35">
        <v>-1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2</v>
      </c>
      <c r="E115" s="35">
        <v>0</v>
      </c>
      <c r="F115" s="35">
        <v>2</v>
      </c>
      <c r="G115" s="35">
        <v>2</v>
      </c>
      <c r="H115" s="20"/>
      <c r="I115" s="27">
        <v>2340</v>
      </c>
      <c r="J115" s="28" t="s">
        <v>157</v>
      </c>
      <c r="K115" s="34">
        <v>-1</v>
      </c>
      <c r="L115" s="35">
        <v>0</v>
      </c>
      <c r="M115" s="35">
        <v>-1</v>
      </c>
      <c r="N115" s="35">
        <v>0</v>
      </c>
      <c r="O115" s="20"/>
      <c r="P115" s="56">
        <v>5140</v>
      </c>
      <c r="Q115" s="45" t="s">
        <v>158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-1</v>
      </c>
      <c r="L116" s="35">
        <v>-1</v>
      </c>
      <c r="M116" s="35">
        <v>0</v>
      </c>
      <c r="N116" s="35">
        <v>-1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-1</v>
      </c>
      <c r="E117" s="38">
        <v>-5</v>
      </c>
      <c r="F117" s="40">
        <v>4</v>
      </c>
      <c r="G117" s="38">
        <v>4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0</v>
      </c>
      <c r="E118" s="25">
        <v>0</v>
      </c>
      <c r="F118" s="25">
        <v>0</v>
      </c>
      <c r="G118" s="25">
        <v>0</v>
      </c>
      <c r="H118" s="20"/>
      <c r="I118" s="27">
        <v>2370</v>
      </c>
      <c r="J118" s="28" t="s">
        <v>165</v>
      </c>
      <c r="K118" s="34">
        <v>-1</v>
      </c>
      <c r="L118" s="35">
        <v>0</v>
      </c>
      <c r="M118" s="35">
        <v>-1</v>
      </c>
      <c r="N118" s="35">
        <v>0</v>
      </c>
      <c r="O118" s="20"/>
      <c r="P118" s="56">
        <v>5170</v>
      </c>
      <c r="Q118" s="45" t="s">
        <v>166</v>
      </c>
      <c r="R118" s="46">
        <v>-1</v>
      </c>
      <c r="S118" s="35">
        <v>0</v>
      </c>
      <c r="T118" s="35">
        <v>-1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0</v>
      </c>
      <c r="E119" s="35">
        <v>0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0</v>
      </c>
      <c r="L119" s="35">
        <v>0</v>
      </c>
      <c r="M119" s="35">
        <v>0</v>
      </c>
      <c r="N119" s="35">
        <v>0</v>
      </c>
      <c r="O119" s="20"/>
      <c r="P119" s="68"/>
      <c r="Q119" s="37" t="s">
        <v>14</v>
      </c>
      <c r="R119" s="38">
        <v>0</v>
      </c>
      <c r="S119" s="39">
        <v>1</v>
      </c>
      <c r="T119" s="38">
        <v>-1</v>
      </c>
      <c r="U119" s="40">
        <v>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1</v>
      </c>
      <c r="F121" s="60">
        <v>-2</v>
      </c>
      <c r="G121" s="60">
        <v>0</v>
      </c>
      <c r="H121" s="61"/>
      <c r="I121" s="58">
        <v>2400</v>
      </c>
      <c r="J121" s="59" t="s">
        <v>172</v>
      </c>
      <c r="K121" s="49">
        <v>-1</v>
      </c>
      <c r="L121" s="60">
        <v>-1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-3</v>
      </c>
      <c r="S121" s="64">
        <v>1</v>
      </c>
      <c r="T121" s="64">
        <v>-4</v>
      </c>
      <c r="U121" s="49">
        <v>10</v>
      </c>
    </row>
    <row r="122" spans="1:21" ht="14.25" x14ac:dyDescent="0.2">
      <c r="A122" s="65" t="s">
        <v>191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116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2919</v>
      </c>
      <c r="S7" s="39">
        <v>1385</v>
      </c>
      <c r="T7" s="38">
        <v>1534</v>
      </c>
      <c r="U7" s="40">
        <v>1343</v>
      </c>
    </row>
    <row r="8" spans="1:21" x14ac:dyDescent="0.15">
      <c r="A8" s="33"/>
      <c r="B8" s="27">
        <v>1030</v>
      </c>
      <c r="C8" s="28" t="s">
        <v>15</v>
      </c>
      <c r="D8" s="34">
        <v>928</v>
      </c>
      <c r="E8" s="35">
        <v>447</v>
      </c>
      <c r="F8" s="35">
        <v>481</v>
      </c>
      <c r="G8" s="35">
        <v>431</v>
      </c>
      <c r="H8" s="20"/>
      <c r="I8" s="27">
        <v>1440</v>
      </c>
      <c r="J8" s="28" t="s">
        <v>16</v>
      </c>
      <c r="K8" s="34">
        <v>46</v>
      </c>
      <c r="L8" s="35">
        <v>24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67</v>
      </c>
      <c r="S8" s="25">
        <v>31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152</v>
      </c>
      <c r="E9" s="35">
        <v>63</v>
      </c>
      <c r="F9" s="35">
        <v>89</v>
      </c>
      <c r="G9" s="35">
        <v>69</v>
      </c>
      <c r="H9" s="20"/>
      <c r="I9" s="27">
        <v>1450</v>
      </c>
      <c r="J9" s="28" t="s">
        <v>20</v>
      </c>
      <c r="K9" s="34">
        <v>71</v>
      </c>
      <c r="L9" s="35">
        <v>31</v>
      </c>
      <c r="M9" s="35">
        <v>40</v>
      </c>
      <c r="N9" s="35">
        <v>35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90</v>
      </c>
      <c r="E10" s="35">
        <v>45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90</v>
      </c>
      <c r="S10" s="35">
        <v>37</v>
      </c>
      <c r="T10" s="35">
        <v>53</v>
      </c>
      <c r="U10" s="35">
        <v>46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369</v>
      </c>
      <c r="E12" s="35">
        <v>181</v>
      </c>
      <c r="F12" s="35">
        <v>188</v>
      </c>
      <c r="G12" s="35">
        <v>175</v>
      </c>
      <c r="H12" s="20"/>
      <c r="I12" s="27">
        <v>1480</v>
      </c>
      <c r="J12" s="28" t="s">
        <v>29</v>
      </c>
      <c r="K12" s="34">
        <v>99</v>
      </c>
      <c r="L12" s="35">
        <v>53</v>
      </c>
      <c r="M12" s="35">
        <v>46</v>
      </c>
      <c r="N12" s="35">
        <v>40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376</v>
      </c>
      <c r="E13" s="35">
        <v>191</v>
      </c>
      <c r="F13" s="35">
        <v>185</v>
      </c>
      <c r="G13" s="35">
        <v>168</v>
      </c>
      <c r="H13" s="20"/>
      <c r="I13" s="27">
        <v>1490</v>
      </c>
      <c r="J13" s="28" t="s">
        <v>32</v>
      </c>
      <c r="K13" s="34">
        <v>102</v>
      </c>
      <c r="L13" s="35">
        <v>47</v>
      </c>
      <c r="M13" s="35">
        <v>55</v>
      </c>
      <c r="N13" s="35">
        <v>39</v>
      </c>
      <c r="O13" s="20"/>
      <c r="P13" s="56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178</v>
      </c>
      <c r="L14" s="35">
        <v>81</v>
      </c>
      <c r="M14" s="35">
        <v>97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612</v>
      </c>
      <c r="E15" s="35">
        <v>279</v>
      </c>
      <c r="F15" s="35">
        <v>333</v>
      </c>
      <c r="G15" s="35">
        <v>285</v>
      </c>
      <c r="H15" s="20"/>
      <c r="I15" s="27">
        <v>1510</v>
      </c>
      <c r="J15" s="28" t="s">
        <v>38</v>
      </c>
      <c r="K15" s="34">
        <v>127</v>
      </c>
      <c r="L15" s="35">
        <v>63</v>
      </c>
      <c r="M15" s="35">
        <v>64</v>
      </c>
      <c r="N15" s="35">
        <v>56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499</v>
      </c>
      <c r="E17" s="35">
        <v>215</v>
      </c>
      <c r="F17" s="35">
        <v>284</v>
      </c>
      <c r="G17" s="35">
        <v>242</v>
      </c>
      <c r="H17" s="20"/>
      <c r="I17" s="27">
        <v>1530</v>
      </c>
      <c r="J17" s="28" t="s">
        <v>44</v>
      </c>
      <c r="K17" s="34">
        <v>110</v>
      </c>
      <c r="L17" s="35">
        <v>55</v>
      </c>
      <c r="M17" s="35">
        <v>55</v>
      </c>
      <c r="N17" s="35">
        <v>45</v>
      </c>
      <c r="O17" s="20"/>
      <c r="P17" s="56">
        <v>3100</v>
      </c>
      <c r="Q17" s="45" t="s">
        <v>45</v>
      </c>
      <c r="R17" s="46">
        <v>74</v>
      </c>
      <c r="S17" s="35">
        <v>30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379</v>
      </c>
      <c r="E18" s="35">
        <v>166</v>
      </c>
      <c r="F18" s="35">
        <v>213</v>
      </c>
      <c r="G18" s="35">
        <v>150</v>
      </c>
      <c r="H18" s="20"/>
      <c r="I18" s="27">
        <v>1540</v>
      </c>
      <c r="J18" s="28" t="s">
        <v>47</v>
      </c>
      <c r="K18" s="34">
        <v>83</v>
      </c>
      <c r="L18" s="35">
        <v>39</v>
      </c>
      <c r="M18" s="35">
        <v>44</v>
      </c>
      <c r="N18" s="35">
        <v>42</v>
      </c>
      <c r="O18" s="20"/>
      <c r="P18" s="56">
        <v>3110</v>
      </c>
      <c r="Q18" s="45" t="s">
        <v>48</v>
      </c>
      <c r="R18" s="46">
        <v>181</v>
      </c>
      <c r="S18" s="35">
        <v>90</v>
      </c>
      <c r="T18" s="35">
        <v>91</v>
      </c>
      <c r="U18" s="35">
        <v>92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126</v>
      </c>
      <c r="F19" s="35">
        <v>150</v>
      </c>
      <c r="G19" s="35">
        <v>133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478</v>
      </c>
      <c r="E20" s="35">
        <v>230</v>
      </c>
      <c r="F20" s="35">
        <v>248</v>
      </c>
      <c r="G20" s="35">
        <v>224</v>
      </c>
      <c r="H20" s="20"/>
      <c r="I20" s="27">
        <v>9050</v>
      </c>
      <c r="J20" s="47" t="s">
        <v>53</v>
      </c>
      <c r="K20" s="48">
        <v>49</v>
      </c>
      <c r="L20" s="35">
        <v>9</v>
      </c>
      <c r="M20" s="35">
        <v>40</v>
      </c>
      <c r="N20" s="35">
        <v>49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383</v>
      </c>
      <c r="E21" s="35">
        <v>179</v>
      </c>
      <c r="F21" s="35">
        <v>204</v>
      </c>
      <c r="G21" s="35">
        <v>188</v>
      </c>
      <c r="H21" s="20"/>
      <c r="I21" s="27"/>
      <c r="J21" s="36" t="s">
        <v>14</v>
      </c>
      <c r="K21" s="49">
        <v>1897</v>
      </c>
      <c r="L21" s="49">
        <v>848</v>
      </c>
      <c r="M21" s="49">
        <v>1049</v>
      </c>
      <c r="N21" s="49">
        <v>914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386</v>
      </c>
      <c r="E22" s="35">
        <v>182</v>
      </c>
      <c r="F22" s="35">
        <v>204</v>
      </c>
      <c r="G22" s="35">
        <v>198</v>
      </c>
      <c r="H22" s="41" t="s">
        <v>10</v>
      </c>
      <c r="I22" s="22">
        <v>2010</v>
      </c>
      <c r="J22" s="23" t="s">
        <v>58</v>
      </c>
      <c r="K22" s="48">
        <v>92</v>
      </c>
      <c r="L22" s="25">
        <v>54</v>
      </c>
      <c r="M22" s="25">
        <v>38</v>
      </c>
      <c r="N22" s="25">
        <v>61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805</v>
      </c>
      <c r="E23" s="35">
        <v>374</v>
      </c>
      <c r="F23" s="35">
        <v>431</v>
      </c>
      <c r="G23" s="35">
        <v>377</v>
      </c>
      <c r="H23" s="20"/>
      <c r="I23" s="27">
        <v>2020</v>
      </c>
      <c r="J23" s="28" t="s">
        <v>61</v>
      </c>
      <c r="K23" s="34">
        <v>80</v>
      </c>
      <c r="L23" s="35">
        <v>37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110</v>
      </c>
      <c r="S23" s="35">
        <v>51</v>
      </c>
      <c r="T23" s="35">
        <v>59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50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84</v>
      </c>
      <c r="L24" s="35">
        <v>39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77</v>
      </c>
      <c r="L25" s="35">
        <v>39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76</v>
      </c>
      <c r="E26" s="35">
        <v>37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51</v>
      </c>
      <c r="L26" s="35">
        <v>28</v>
      </c>
      <c r="M26" s="35">
        <v>23</v>
      </c>
      <c r="N26" s="35">
        <v>26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96</v>
      </c>
      <c r="E27" s="35">
        <v>48</v>
      </c>
      <c r="F27" s="35">
        <v>48</v>
      </c>
      <c r="G27" s="35">
        <v>42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66</v>
      </c>
      <c r="S27" s="35">
        <v>34</v>
      </c>
      <c r="T27" s="35">
        <v>32</v>
      </c>
      <c r="U27" s="35">
        <v>32</v>
      </c>
    </row>
    <row r="28" spans="1:21" x14ac:dyDescent="0.15">
      <c r="A28" s="33"/>
      <c r="B28" s="27">
        <v>1220</v>
      </c>
      <c r="C28" s="28" t="s">
        <v>75</v>
      </c>
      <c r="D28" s="34">
        <v>81</v>
      </c>
      <c r="E28" s="35">
        <v>45</v>
      </c>
      <c r="F28" s="35">
        <v>36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82</v>
      </c>
      <c r="S28" s="35">
        <v>35</v>
      </c>
      <c r="T28" s="35">
        <v>47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284</v>
      </c>
      <c r="E31" s="35">
        <v>144</v>
      </c>
      <c r="F31" s="35">
        <v>140</v>
      </c>
      <c r="G31" s="35">
        <v>134</v>
      </c>
      <c r="H31" s="20"/>
      <c r="I31" s="27">
        <v>2100</v>
      </c>
      <c r="J31" s="28" t="s">
        <v>85</v>
      </c>
      <c r="K31" s="34">
        <v>140</v>
      </c>
      <c r="L31" s="35">
        <v>66</v>
      </c>
      <c r="M31" s="35">
        <v>74</v>
      </c>
      <c r="N31" s="35">
        <v>67</v>
      </c>
      <c r="O31" s="20"/>
      <c r="P31" s="68"/>
      <c r="Q31" s="37" t="s">
        <v>14</v>
      </c>
      <c r="R31" s="38">
        <v>1600</v>
      </c>
      <c r="S31" s="39">
        <v>770</v>
      </c>
      <c r="T31" s="38">
        <v>830</v>
      </c>
      <c r="U31" s="40">
        <v>867</v>
      </c>
    </row>
    <row r="32" spans="1:21" x14ac:dyDescent="0.15">
      <c r="A32" s="33"/>
      <c r="B32" s="27">
        <v>1260</v>
      </c>
      <c r="C32" s="28" t="s">
        <v>86</v>
      </c>
      <c r="D32" s="34">
        <v>169</v>
      </c>
      <c r="E32" s="35">
        <v>78</v>
      </c>
      <c r="F32" s="35">
        <v>91</v>
      </c>
      <c r="G32" s="35">
        <v>89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193</v>
      </c>
      <c r="E33" s="35">
        <v>92</v>
      </c>
      <c r="F33" s="35">
        <v>101</v>
      </c>
      <c r="G33" s="35">
        <v>95</v>
      </c>
      <c r="H33" s="20"/>
      <c r="I33" s="27">
        <v>2120</v>
      </c>
      <c r="J33" s="28" t="s">
        <v>91</v>
      </c>
      <c r="K33" s="34">
        <v>112</v>
      </c>
      <c r="L33" s="35">
        <v>47</v>
      </c>
      <c r="M33" s="35">
        <v>65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32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227</v>
      </c>
      <c r="S34" s="35">
        <v>104</v>
      </c>
      <c r="T34" s="35">
        <v>123</v>
      </c>
      <c r="U34" s="35">
        <v>101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59</v>
      </c>
      <c r="E36" s="35">
        <v>31</v>
      </c>
      <c r="F36" s="35">
        <v>28</v>
      </c>
      <c r="G36" s="35">
        <v>25</v>
      </c>
      <c r="H36" s="20"/>
      <c r="I36" s="27">
        <v>2150</v>
      </c>
      <c r="J36" s="28" t="s">
        <v>100</v>
      </c>
      <c r="K36" s="34">
        <v>92</v>
      </c>
      <c r="L36" s="35">
        <v>43</v>
      </c>
      <c r="M36" s="35">
        <v>49</v>
      </c>
      <c r="N36" s="35">
        <v>38</v>
      </c>
      <c r="O36" s="20"/>
      <c r="P36" s="56">
        <v>4050</v>
      </c>
      <c r="Q36" s="45" t="s">
        <v>101</v>
      </c>
      <c r="R36" s="46">
        <v>83</v>
      </c>
      <c r="S36" s="35">
        <v>38</v>
      </c>
      <c r="T36" s="35">
        <v>45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302</v>
      </c>
      <c r="E37" s="35">
        <v>154</v>
      </c>
      <c r="F37" s="35">
        <v>148</v>
      </c>
      <c r="G37" s="35">
        <v>159</v>
      </c>
      <c r="H37" s="20"/>
      <c r="I37" s="27">
        <v>2160</v>
      </c>
      <c r="J37" s="28" t="s">
        <v>103</v>
      </c>
      <c r="K37" s="34">
        <v>97</v>
      </c>
      <c r="L37" s="35">
        <v>45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138</v>
      </c>
      <c r="S37" s="35">
        <v>68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73</v>
      </c>
      <c r="E38" s="35">
        <v>28</v>
      </c>
      <c r="F38" s="35">
        <v>45</v>
      </c>
      <c r="G38" s="35">
        <v>49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173</v>
      </c>
      <c r="S38" s="35">
        <v>78</v>
      </c>
      <c r="T38" s="35">
        <v>95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66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83</v>
      </c>
      <c r="E41" s="35">
        <v>38</v>
      </c>
      <c r="F41" s="35">
        <v>45</v>
      </c>
      <c r="G41" s="35">
        <v>44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31</v>
      </c>
      <c r="E42" s="35">
        <v>15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928</v>
      </c>
      <c r="S42" s="39">
        <v>428</v>
      </c>
      <c r="T42" s="38">
        <v>500</v>
      </c>
      <c r="U42" s="40">
        <v>478</v>
      </c>
    </row>
    <row r="43" spans="1:21" x14ac:dyDescent="0.15">
      <c r="A43" s="33"/>
      <c r="B43" s="27">
        <v>1370</v>
      </c>
      <c r="C43" s="50" t="s">
        <v>119</v>
      </c>
      <c r="D43" s="34">
        <v>269</v>
      </c>
      <c r="E43" s="35">
        <v>132</v>
      </c>
      <c r="F43" s="35">
        <v>137</v>
      </c>
      <c r="G43" s="35">
        <v>135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288</v>
      </c>
      <c r="E44" s="35">
        <v>152</v>
      </c>
      <c r="F44" s="35">
        <v>136</v>
      </c>
      <c r="G44" s="35">
        <v>118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356</v>
      </c>
      <c r="E45" s="35">
        <v>169</v>
      </c>
      <c r="F45" s="35">
        <v>187</v>
      </c>
      <c r="G45" s="35">
        <v>139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141</v>
      </c>
      <c r="E46" s="35">
        <v>62</v>
      </c>
      <c r="F46" s="35">
        <v>79</v>
      </c>
      <c r="G46" s="35">
        <v>65</v>
      </c>
      <c r="H46" s="20"/>
      <c r="I46" s="27">
        <v>2250</v>
      </c>
      <c r="J46" s="28" t="s">
        <v>130</v>
      </c>
      <c r="K46" s="34">
        <v>56</v>
      </c>
      <c r="L46" s="35">
        <v>28</v>
      </c>
      <c r="M46" s="35">
        <v>28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135</v>
      </c>
      <c r="E47" s="35">
        <v>59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74</v>
      </c>
      <c r="L47" s="35">
        <v>33</v>
      </c>
      <c r="M47" s="35">
        <v>41</v>
      </c>
      <c r="N47" s="35">
        <v>32</v>
      </c>
      <c r="O47" s="20"/>
      <c r="P47" s="56">
        <v>5060</v>
      </c>
      <c r="Q47" s="45" t="s">
        <v>134</v>
      </c>
      <c r="R47" s="46">
        <v>77</v>
      </c>
      <c r="S47" s="35">
        <v>35</v>
      </c>
      <c r="T47" s="35">
        <v>42</v>
      </c>
      <c r="U47" s="35">
        <v>37</v>
      </c>
    </row>
    <row r="48" spans="1:21" x14ac:dyDescent="0.15">
      <c r="A48" s="33"/>
      <c r="B48" s="27">
        <v>1590</v>
      </c>
      <c r="C48" s="28" t="s">
        <v>135</v>
      </c>
      <c r="D48" s="34">
        <v>59</v>
      </c>
      <c r="E48" s="35">
        <v>25</v>
      </c>
      <c r="F48" s="35">
        <v>34</v>
      </c>
      <c r="G48" s="35">
        <v>34</v>
      </c>
      <c r="H48" s="20"/>
      <c r="I48" s="27">
        <v>2270</v>
      </c>
      <c r="J48" s="28" t="s">
        <v>136</v>
      </c>
      <c r="K48" s="34">
        <v>242</v>
      </c>
      <c r="L48" s="35">
        <v>114</v>
      </c>
      <c r="M48" s="35">
        <v>128</v>
      </c>
      <c r="N48" s="35">
        <v>111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50</v>
      </c>
      <c r="L50" s="35">
        <v>23</v>
      </c>
      <c r="M50" s="35">
        <v>27</v>
      </c>
      <c r="N50" s="35">
        <v>21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59</v>
      </c>
      <c r="F51" s="35">
        <v>65</v>
      </c>
      <c r="G51" s="35">
        <v>66</v>
      </c>
      <c r="H51" s="20"/>
      <c r="I51" s="27">
        <v>2300</v>
      </c>
      <c r="J51" s="28" t="s">
        <v>145</v>
      </c>
      <c r="K51" s="34">
        <v>56</v>
      </c>
      <c r="L51" s="35">
        <v>24</v>
      </c>
      <c r="M51" s="35">
        <v>32</v>
      </c>
      <c r="N51" s="35">
        <v>26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112</v>
      </c>
      <c r="E52" s="35">
        <v>57</v>
      </c>
      <c r="F52" s="35">
        <v>55</v>
      </c>
      <c r="G52" s="35">
        <v>52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86</v>
      </c>
      <c r="E53" s="35">
        <v>52</v>
      </c>
      <c r="F53" s="35">
        <v>34</v>
      </c>
      <c r="G53" s="35">
        <v>86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19</v>
      </c>
      <c r="E55" s="35">
        <v>3</v>
      </c>
      <c r="F55" s="35">
        <v>16</v>
      </c>
      <c r="G55" s="35">
        <v>19</v>
      </c>
      <c r="H55" s="20"/>
      <c r="I55" s="27">
        <v>2340</v>
      </c>
      <c r="J55" s="28" t="s">
        <v>157</v>
      </c>
      <c r="K55" s="34">
        <v>98</v>
      </c>
      <c r="L55" s="35">
        <v>52</v>
      </c>
      <c r="M55" s="35">
        <v>46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64</v>
      </c>
      <c r="L56" s="35">
        <v>29</v>
      </c>
      <c r="M56" s="35">
        <v>35</v>
      </c>
      <c r="N56" s="35">
        <v>24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10445</v>
      </c>
      <c r="E57" s="38">
        <v>4969</v>
      </c>
      <c r="F57" s="40">
        <v>5476</v>
      </c>
      <c r="G57" s="38">
        <v>5065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97</v>
      </c>
      <c r="E58" s="25">
        <v>45</v>
      </c>
      <c r="F58" s="25">
        <v>52</v>
      </c>
      <c r="G58" s="25">
        <v>41</v>
      </c>
      <c r="H58" s="20"/>
      <c r="I58" s="27">
        <v>2370</v>
      </c>
      <c r="J58" s="28" t="s">
        <v>165</v>
      </c>
      <c r="K58" s="34">
        <v>44</v>
      </c>
      <c r="L58" s="35">
        <v>16</v>
      </c>
      <c r="M58" s="35">
        <v>28</v>
      </c>
      <c r="N58" s="35">
        <v>21</v>
      </c>
      <c r="O58" s="20"/>
      <c r="P58" s="56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66</v>
      </c>
      <c r="E59" s="35">
        <v>24</v>
      </c>
      <c r="F59" s="35">
        <v>42</v>
      </c>
      <c r="G59" s="35">
        <v>29</v>
      </c>
      <c r="H59" s="20"/>
      <c r="I59" s="27">
        <v>2380</v>
      </c>
      <c r="J59" s="28" t="s">
        <v>168</v>
      </c>
      <c r="K59" s="34">
        <v>88</v>
      </c>
      <c r="L59" s="35">
        <v>45</v>
      </c>
      <c r="M59" s="35">
        <v>43</v>
      </c>
      <c r="N59" s="35">
        <v>44</v>
      </c>
      <c r="O59" s="20"/>
      <c r="P59" s="68"/>
      <c r="Q59" s="37" t="s">
        <v>14</v>
      </c>
      <c r="R59" s="38">
        <v>915</v>
      </c>
      <c r="S59" s="39">
        <v>420</v>
      </c>
      <c r="T59" s="38">
        <v>495</v>
      </c>
      <c r="U59" s="40">
        <v>476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72</v>
      </c>
      <c r="E61" s="60">
        <v>29</v>
      </c>
      <c r="F61" s="60">
        <v>43</v>
      </c>
      <c r="G61" s="60">
        <v>40</v>
      </c>
      <c r="H61" s="61"/>
      <c r="I61" s="58">
        <v>2400</v>
      </c>
      <c r="J61" s="59" t="s">
        <v>172</v>
      </c>
      <c r="K61" s="49">
        <v>32</v>
      </c>
      <c r="L61" s="60">
        <v>19</v>
      </c>
      <c r="M61" s="60">
        <v>13</v>
      </c>
      <c r="N61" s="60">
        <v>20</v>
      </c>
      <c r="O61" s="62" t="s">
        <v>173</v>
      </c>
      <c r="P61" s="71"/>
      <c r="Q61" s="51" t="s">
        <v>174</v>
      </c>
      <c r="R61" s="39">
        <v>18704</v>
      </c>
      <c r="S61" s="64">
        <v>8820</v>
      </c>
      <c r="T61" s="64">
        <v>9884</v>
      </c>
      <c r="U61" s="49">
        <v>9143</v>
      </c>
    </row>
    <row r="62" spans="1:21" ht="14.25" x14ac:dyDescent="0.2">
      <c r="A62" s="65" t="s">
        <v>186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0</v>
      </c>
      <c r="E66" s="25">
        <v>0</v>
      </c>
      <c r="F66" s="25">
        <v>0</v>
      </c>
      <c r="G66" s="25">
        <v>0</v>
      </c>
      <c r="H66" s="26" t="s">
        <v>8</v>
      </c>
      <c r="I66" s="27">
        <v>1420</v>
      </c>
      <c r="J66" s="28" t="s">
        <v>9</v>
      </c>
      <c r="K66" s="29">
        <v>0</v>
      </c>
      <c r="L66" s="25">
        <v>0</v>
      </c>
      <c r="M66" s="25">
        <v>0</v>
      </c>
      <c r="N66" s="25">
        <v>0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0</v>
      </c>
      <c r="L67" s="35">
        <v>0</v>
      </c>
      <c r="M67" s="35">
        <v>0</v>
      </c>
      <c r="N67" s="35">
        <v>0</v>
      </c>
      <c r="O67" s="20"/>
      <c r="P67" s="68"/>
      <c r="Q67" s="37" t="s">
        <v>14</v>
      </c>
      <c r="R67" s="38">
        <v>-16</v>
      </c>
      <c r="S67" s="39">
        <v>-8</v>
      </c>
      <c r="T67" s="38">
        <v>-8</v>
      </c>
      <c r="U67" s="40">
        <v>-7</v>
      </c>
    </row>
    <row r="68" spans="1:21" x14ac:dyDescent="0.15">
      <c r="A68" s="33"/>
      <c r="B68" s="27">
        <v>1030</v>
      </c>
      <c r="C68" s="28" t="s">
        <v>15</v>
      </c>
      <c r="D68" s="34">
        <v>18</v>
      </c>
      <c r="E68" s="35">
        <v>7</v>
      </c>
      <c r="F68" s="35">
        <v>11</v>
      </c>
      <c r="G68" s="35">
        <v>7</v>
      </c>
      <c r="H68" s="20"/>
      <c r="I68" s="27">
        <v>1440</v>
      </c>
      <c r="J68" s="28" t="s">
        <v>16</v>
      </c>
      <c r="K68" s="34">
        <v>-1</v>
      </c>
      <c r="L68" s="35">
        <v>-1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-1</v>
      </c>
      <c r="S68" s="25">
        <v>-1</v>
      </c>
      <c r="T68" s="25">
        <v>0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4</v>
      </c>
      <c r="E69" s="35">
        <v>1</v>
      </c>
      <c r="F69" s="35">
        <v>3</v>
      </c>
      <c r="G69" s="35">
        <v>1</v>
      </c>
      <c r="H69" s="20"/>
      <c r="I69" s="27">
        <v>1450</v>
      </c>
      <c r="J69" s="28" t="s">
        <v>20</v>
      </c>
      <c r="K69" s="34">
        <v>0</v>
      </c>
      <c r="L69" s="35">
        <v>0</v>
      </c>
      <c r="M69" s="35">
        <v>0</v>
      </c>
      <c r="N69" s="35">
        <v>0</v>
      </c>
      <c r="O69" s="20"/>
      <c r="P69" s="56">
        <v>3020</v>
      </c>
      <c r="Q69" s="45" t="s">
        <v>21</v>
      </c>
      <c r="R69" s="46">
        <v>0</v>
      </c>
      <c r="S69" s="35">
        <v>0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0</v>
      </c>
      <c r="E70" s="35">
        <v>0</v>
      </c>
      <c r="F70" s="35">
        <v>0</v>
      </c>
      <c r="G70" s="35">
        <v>0</v>
      </c>
      <c r="H70" s="20"/>
      <c r="I70" s="27">
        <v>1460</v>
      </c>
      <c r="J70" s="28" t="s">
        <v>23</v>
      </c>
      <c r="K70" s="34">
        <v>0</v>
      </c>
      <c r="L70" s="35">
        <v>0</v>
      </c>
      <c r="M70" s="35">
        <v>0</v>
      </c>
      <c r="N70" s="35">
        <v>0</v>
      </c>
      <c r="O70" s="20"/>
      <c r="P70" s="56">
        <v>3030</v>
      </c>
      <c r="Q70" s="45" t="s">
        <v>24</v>
      </c>
      <c r="R70" s="46">
        <v>-1</v>
      </c>
      <c r="S70" s="35">
        <v>0</v>
      </c>
      <c r="T70" s="35">
        <v>-1</v>
      </c>
      <c r="U70" s="35">
        <v>-1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0</v>
      </c>
      <c r="L71" s="35">
        <v>0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0</v>
      </c>
      <c r="S71" s="35">
        <v>0</v>
      </c>
      <c r="T71" s="35">
        <v>0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3</v>
      </c>
      <c r="E72" s="35">
        <v>0</v>
      </c>
      <c r="F72" s="35">
        <v>3</v>
      </c>
      <c r="G72" s="35">
        <v>0</v>
      </c>
      <c r="H72" s="20"/>
      <c r="I72" s="27">
        <v>1480</v>
      </c>
      <c r="J72" s="28" t="s">
        <v>29</v>
      </c>
      <c r="K72" s="34">
        <v>-2</v>
      </c>
      <c r="L72" s="35">
        <v>-1</v>
      </c>
      <c r="M72" s="35">
        <v>-1</v>
      </c>
      <c r="N72" s="35">
        <v>-1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-5</v>
      </c>
      <c r="E73" s="35">
        <v>-1</v>
      </c>
      <c r="F73" s="35">
        <v>-4</v>
      </c>
      <c r="G73" s="35">
        <v>-2</v>
      </c>
      <c r="H73" s="20"/>
      <c r="I73" s="27">
        <v>1490</v>
      </c>
      <c r="J73" s="28" t="s">
        <v>32</v>
      </c>
      <c r="K73" s="34">
        <v>-1</v>
      </c>
      <c r="L73" s="35">
        <v>-1</v>
      </c>
      <c r="M73" s="35">
        <v>0</v>
      </c>
      <c r="N73" s="35">
        <v>0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0</v>
      </c>
      <c r="L74" s="35">
        <v>0</v>
      </c>
      <c r="M74" s="35">
        <v>0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1</v>
      </c>
      <c r="E75" s="35">
        <v>1</v>
      </c>
      <c r="F75" s="35">
        <v>0</v>
      </c>
      <c r="G75" s="35">
        <v>1</v>
      </c>
      <c r="H75" s="20"/>
      <c r="I75" s="27">
        <v>1510</v>
      </c>
      <c r="J75" s="28" t="s">
        <v>38</v>
      </c>
      <c r="K75" s="34">
        <v>1</v>
      </c>
      <c r="L75" s="35">
        <v>1</v>
      </c>
      <c r="M75" s="35">
        <v>0</v>
      </c>
      <c r="N75" s="35">
        <v>1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1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3</v>
      </c>
      <c r="E77" s="35">
        <v>1</v>
      </c>
      <c r="F77" s="35">
        <v>2</v>
      </c>
      <c r="G77" s="35">
        <v>1</v>
      </c>
      <c r="H77" s="20"/>
      <c r="I77" s="27">
        <v>1530</v>
      </c>
      <c r="J77" s="28" t="s">
        <v>44</v>
      </c>
      <c r="K77" s="34">
        <v>-1</v>
      </c>
      <c r="L77" s="35">
        <v>0</v>
      </c>
      <c r="M77" s="35">
        <v>-1</v>
      </c>
      <c r="N77" s="35">
        <v>0</v>
      </c>
      <c r="O77" s="20"/>
      <c r="P77" s="56">
        <v>3100</v>
      </c>
      <c r="Q77" s="45" t="s">
        <v>45</v>
      </c>
      <c r="R77" s="46">
        <v>-1</v>
      </c>
      <c r="S77" s="35">
        <v>-1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-16</v>
      </c>
      <c r="E78" s="35">
        <v>-8</v>
      </c>
      <c r="F78" s="35">
        <v>-8</v>
      </c>
      <c r="G78" s="35">
        <v>-4</v>
      </c>
      <c r="H78" s="20"/>
      <c r="I78" s="27">
        <v>1540</v>
      </c>
      <c r="J78" s="28" t="s">
        <v>47</v>
      </c>
      <c r="K78" s="34">
        <v>-1</v>
      </c>
      <c r="L78" s="35">
        <v>-1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-2</v>
      </c>
      <c r="S78" s="35">
        <v>-1</v>
      </c>
      <c r="T78" s="35">
        <v>-1</v>
      </c>
      <c r="U78" s="35">
        <v>-1</v>
      </c>
    </row>
    <row r="79" spans="1:21" x14ac:dyDescent="0.15">
      <c r="A79" s="33"/>
      <c r="B79" s="27">
        <v>1130</v>
      </c>
      <c r="C79" s="28" t="s">
        <v>49</v>
      </c>
      <c r="D79" s="34">
        <v>-2</v>
      </c>
      <c r="E79" s="35">
        <v>-2</v>
      </c>
      <c r="F79" s="35">
        <v>0</v>
      </c>
      <c r="G79" s="35">
        <v>0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1</v>
      </c>
      <c r="E80" s="35">
        <v>1</v>
      </c>
      <c r="F80" s="35">
        <v>0</v>
      </c>
      <c r="G80" s="35">
        <v>4</v>
      </c>
      <c r="H80" s="20"/>
      <c r="I80" s="27">
        <v>9050</v>
      </c>
      <c r="J80" s="47" t="s">
        <v>53</v>
      </c>
      <c r="K80" s="48">
        <v>1</v>
      </c>
      <c r="L80" s="35">
        <v>0</v>
      </c>
      <c r="M80" s="35">
        <v>1</v>
      </c>
      <c r="N80" s="35">
        <v>1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-1</v>
      </c>
      <c r="E81" s="35">
        <v>-1</v>
      </c>
      <c r="F81" s="35">
        <v>0</v>
      </c>
      <c r="G81" s="35">
        <v>0</v>
      </c>
      <c r="H81" s="20"/>
      <c r="I81" s="27"/>
      <c r="J81" s="36" t="s">
        <v>14</v>
      </c>
      <c r="K81" s="49">
        <v>-7</v>
      </c>
      <c r="L81" s="49">
        <v>-4</v>
      </c>
      <c r="M81" s="49">
        <v>-3</v>
      </c>
      <c r="N81" s="49">
        <v>-2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-2</v>
      </c>
      <c r="E82" s="35">
        <v>0</v>
      </c>
      <c r="F82" s="35">
        <v>-2</v>
      </c>
      <c r="G82" s="35">
        <v>-1</v>
      </c>
      <c r="H82" s="41" t="s">
        <v>10</v>
      </c>
      <c r="I82" s="22">
        <v>2010</v>
      </c>
      <c r="J82" s="23" t="s">
        <v>58</v>
      </c>
      <c r="K82" s="48">
        <v>-3</v>
      </c>
      <c r="L82" s="25">
        <v>-3</v>
      </c>
      <c r="M82" s="25">
        <v>0</v>
      </c>
      <c r="N82" s="25">
        <v>-3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1</v>
      </c>
      <c r="E83" s="35">
        <v>0</v>
      </c>
      <c r="F83" s="35">
        <v>1</v>
      </c>
      <c r="G83" s="35">
        <v>1</v>
      </c>
      <c r="H83" s="20"/>
      <c r="I83" s="27">
        <v>2020</v>
      </c>
      <c r="J83" s="28" t="s">
        <v>61</v>
      </c>
      <c r="K83" s="34">
        <v>-1</v>
      </c>
      <c r="L83" s="35">
        <v>-1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1</v>
      </c>
      <c r="S83" s="35">
        <v>0</v>
      </c>
      <c r="T83" s="35">
        <v>1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0</v>
      </c>
      <c r="E84" s="35">
        <v>0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-1</v>
      </c>
      <c r="L84" s="35">
        <v>-1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-1</v>
      </c>
      <c r="E85" s="35">
        <v>0</v>
      </c>
      <c r="F85" s="35">
        <v>-1</v>
      </c>
      <c r="G85" s="35">
        <v>0</v>
      </c>
      <c r="H85" s="20"/>
      <c r="I85" s="27">
        <v>2040</v>
      </c>
      <c r="J85" s="28" t="s">
        <v>67</v>
      </c>
      <c r="K85" s="34">
        <v>-1</v>
      </c>
      <c r="L85" s="35">
        <v>-1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0</v>
      </c>
      <c r="S85" s="35">
        <v>0</v>
      </c>
      <c r="T85" s="35">
        <v>0</v>
      </c>
      <c r="U85" s="35">
        <v>0</v>
      </c>
    </row>
    <row r="86" spans="1:21" x14ac:dyDescent="0.15">
      <c r="A86" s="33"/>
      <c r="B86" s="27">
        <v>1200</v>
      </c>
      <c r="C86" s="28" t="s">
        <v>69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0</v>
      </c>
      <c r="M86" s="35">
        <v>-1</v>
      </c>
      <c r="N86" s="35">
        <v>0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0</v>
      </c>
      <c r="E87" s="35">
        <v>0</v>
      </c>
      <c r="F87" s="35">
        <v>0</v>
      </c>
      <c r="G87" s="35">
        <v>0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-2</v>
      </c>
      <c r="S87" s="35">
        <v>-2</v>
      </c>
      <c r="T87" s="35">
        <v>0</v>
      </c>
      <c r="U87" s="35">
        <v>-2</v>
      </c>
    </row>
    <row r="88" spans="1:21" x14ac:dyDescent="0.15">
      <c r="A88" s="33"/>
      <c r="B88" s="27">
        <v>1220</v>
      </c>
      <c r="C88" s="28" t="s">
        <v>75</v>
      </c>
      <c r="D88" s="34">
        <v>0</v>
      </c>
      <c r="E88" s="35">
        <v>0</v>
      </c>
      <c r="F88" s="35">
        <v>0</v>
      </c>
      <c r="G88" s="35">
        <v>0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1</v>
      </c>
      <c r="S89" s="35">
        <v>1</v>
      </c>
      <c r="T89" s="35">
        <v>0</v>
      </c>
      <c r="U89" s="35">
        <v>1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0</v>
      </c>
      <c r="L90" s="35">
        <v>0</v>
      </c>
      <c r="M90" s="35">
        <v>0</v>
      </c>
      <c r="N90" s="35">
        <v>0</v>
      </c>
      <c r="O90" s="20"/>
      <c r="P90" s="56">
        <v>9070</v>
      </c>
      <c r="Q90" s="45" t="s">
        <v>83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2100</v>
      </c>
      <c r="J91" s="28" t="s">
        <v>85</v>
      </c>
      <c r="K91" s="34">
        <v>-1</v>
      </c>
      <c r="L91" s="35">
        <v>0</v>
      </c>
      <c r="M91" s="35">
        <v>-1</v>
      </c>
      <c r="N91" s="35">
        <v>-1</v>
      </c>
      <c r="O91" s="20"/>
      <c r="P91" s="68"/>
      <c r="Q91" s="37" t="s">
        <v>14</v>
      </c>
      <c r="R91" s="38">
        <v>-5</v>
      </c>
      <c r="S91" s="39">
        <v>-4</v>
      </c>
      <c r="T91" s="38">
        <v>-1</v>
      </c>
      <c r="U91" s="40">
        <v>-3</v>
      </c>
    </row>
    <row r="92" spans="1:21" x14ac:dyDescent="0.15">
      <c r="A92" s="33"/>
      <c r="B92" s="27">
        <v>1260</v>
      </c>
      <c r="C92" s="28" t="s">
        <v>86</v>
      </c>
      <c r="D92" s="34">
        <v>-2</v>
      </c>
      <c r="E92" s="35">
        <v>-2</v>
      </c>
      <c r="F92" s="35">
        <v>0</v>
      </c>
      <c r="G92" s="35">
        <v>-1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0</v>
      </c>
      <c r="F93" s="35">
        <v>1</v>
      </c>
      <c r="G93" s="35">
        <v>0</v>
      </c>
      <c r="H93" s="20"/>
      <c r="I93" s="27">
        <v>2120</v>
      </c>
      <c r="J93" s="28" t="s">
        <v>91</v>
      </c>
      <c r="K93" s="34">
        <v>0</v>
      </c>
      <c r="L93" s="35">
        <v>0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0</v>
      </c>
      <c r="S93" s="35">
        <v>0</v>
      </c>
      <c r="T93" s="35">
        <v>0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2</v>
      </c>
      <c r="E94" s="35">
        <v>1</v>
      </c>
      <c r="F94" s="35">
        <v>1</v>
      </c>
      <c r="G94" s="35">
        <v>1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-2</v>
      </c>
      <c r="S94" s="35">
        <v>0</v>
      </c>
      <c r="T94" s="35">
        <v>-2</v>
      </c>
      <c r="U94" s="35">
        <v>-2</v>
      </c>
    </row>
    <row r="95" spans="1:21" x14ac:dyDescent="0.15">
      <c r="A95" s="33"/>
      <c r="B95" s="27">
        <v>1290</v>
      </c>
      <c r="C95" s="28" t="s">
        <v>96</v>
      </c>
      <c r="D95" s="34">
        <v>0</v>
      </c>
      <c r="E95" s="35">
        <v>0</v>
      </c>
      <c r="F95" s="35">
        <v>0</v>
      </c>
      <c r="G95" s="35">
        <v>0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0</v>
      </c>
      <c r="S95" s="35">
        <v>0</v>
      </c>
      <c r="T95" s="35">
        <v>0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-1</v>
      </c>
      <c r="E96" s="35">
        <v>0</v>
      </c>
      <c r="F96" s="35">
        <v>-1</v>
      </c>
      <c r="G96" s="35">
        <v>-1</v>
      </c>
      <c r="H96" s="20"/>
      <c r="I96" s="27">
        <v>2150</v>
      </c>
      <c r="J96" s="28" t="s">
        <v>100</v>
      </c>
      <c r="K96" s="34">
        <v>2</v>
      </c>
      <c r="L96" s="35">
        <v>1</v>
      </c>
      <c r="M96" s="35">
        <v>1</v>
      </c>
      <c r="N96" s="35">
        <v>1</v>
      </c>
      <c r="O96" s="20"/>
      <c r="P96" s="56">
        <v>4050</v>
      </c>
      <c r="Q96" s="45" t="s">
        <v>101</v>
      </c>
      <c r="R96" s="46">
        <v>0</v>
      </c>
      <c r="S96" s="35">
        <v>1</v>
      </c>
      <c r="T96" s="35">
        <v>-1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-2</v>
      </c>
      <c r="E97" s="35">
        <v>-1</v>
      </c>
      <c r="F97" s="35">
        <v>-1</v>
      </c>
      <c r="G97" s="35">
        <v>0</v>
      </c>
      <c r="H97" s="20"/>
      <c r="I97" s="27">
        <v>2160</v>
      </c>
      <c r="J97" s="28" t="s">
        <v>103</v>
      </c>
      <c r="K97" s="34">
        <v>-1</v>
      </c>
      <c r="L97" s="35">
        <v>-1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-1</v>
      </c>
      <c r="S97" s="35">
        <v>-1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-1</v>
      </c>
      <c r="H98" s="20"/>
      <c r="I98" s="27">
        <v>2170</v>
      </c>
      <c r="J98" s="28" t="s">
        <v>106</v>
      </c>
      <c r="K98" s="34">
        <v>1</v>
      </c>
      <c r="L98" s="35">
        <v>0</v>
      </c>
      <c r="M98" s="35">
        <v>1</v>
      </c>
      <c r="N98" s="35">
        <v>0</v>
      </c>
      <c r="O98" s="20"/>
      <c r="P98" s="56">
        <v>4070</v>
      </c>
      <c r="Q98" s="45" t="s">
        <v>107</v>
      </c>
      <c r="R98" s="46">
        <v>-2</v>
      </c>
      <c r="S98" s="35">
        <v>-1</v>
      </c>
      <c r="T98" s="35">
        <v>-1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0</v>
      </c>
      <c r="F99" s="35">
        <v>0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0</v>
      </c>
      <c r="S99" s="35">
        <v>0</v>
      </c>
      <c r="T99" s="35">
        <v>0</v>
      </c>
      <c r="U99" s="35">
        <v>0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-1</v>
      </c>
      <c r="S100" s="35">
        <v>-1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-3</v>
      </c>
      <c r="E101" s="35">
        <v>-3</v>
      </c>
      <c r="F101" s="35">
        <v>0</v>
      </c>
      <c r="G101" s="35">
        <v>-2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1</v>
      </c>
      <c r="E102" s="35">
        <v>1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-6</v>
      </c>
      <c r="S102" s="39">
        <v>-2</v>
      </c>
      <c r="T102" s="38">
        <v>-4</v>
      </c>
      <c r="U102" s="40">
        <v>-2</v>
      </c>
    </row>
    <row r="103" spans="1:21" x14ac:dyDescent="0.15">
      <c r="A103" s="33"/>
      <c r="B103" s="27">
        <v>1370</v>
      </c>
      <c r="C103" s="50" t="s">
        <v>119</v>
      </c>
      <c r="D103" s="34">
        <v>-2</v>
      </c>
      <c r="E103" s="35">
        <v>0</v>
      </c>
      <c r="F103" s="35">
        <v>-2</v>
      </c>
      <c r="G103" s="35">
        <v>-1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0</v>
      </c>
      <c r="O103" s="41" t="s">
        <v>121</v>
      </c>
      <c r="P103" s="70">
        <v>5010</v>
      </c>
      <c r="Q103" s="45" t="s">
        <v>122</v>
      </c>
      <c r="R103" s="46">
        <v>-1</v>
      </c>
      <c r="S103" s="25">
        <v>0</v>
      </c>
      <c r="T103" s="25">
        <v>-1</v>
      </c>
      <c r="U103" s="25">
        <v>-1</v>
      </c>
    </row>
    <row r="104" spans="1:21" x14ac:dyDescent="0.15">
      <c r="A104" s="33"/>
      <c r="B104" s="27">
        <v>1550</v>
      </c>
      <c r="C104" s="28" t="s">
        <v>123</v>
      </c>
      <c r="D104" s="34">
        <v>-1</v>
      </c>
      <c r="E104" s="35">
        <v>-1</v>
      </c>
      <c r="F104" s="35">
        <v>0</v>
      </c>
      <c r="G104" s="35">
        <v>1</v>
      </c>
      <c r="H104" s="20"/>
      <c r="I104" s="27">
        <v>2230</v>
      </c>
      <c r="J104" s="28" t="s">
        <v>124</v>
      </c>
      <c r="K104" s="34">
        <v>-1</v>
      </c>
      <c r="L104" s="35">
        <v>0</v>
      </c>
      <c r="M104" s="35">
        <v>-1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6</v>
      </c>
      <c r="E105" s="35">
        <v>2</v>
      </c>
      <c r="F105" s="35">
        <v>4</v>
      </c>
      <c r="G105" s="35">
        <v>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-3</v>
      </c>
      <c r="E106" s="35">
        <v>-1</v>
      </c>
      <c r="F106" s="35">
        <v>-2</v>
      </c>
      <c r="G106" s="35">
        <v>-1</v>
      </c>
      <c r="H106" s="20"/>
      <c r="I106" s="27">
        <v>2250</v>
      </c>
      <c r="J106" s="28" t="s">
        <v>130</v>
      </c>
      <c r="K106" s="34">
        <v>-2</v>
      </c>
      <c r="L106" s="35">
        <v>-1</v>
      </c>
      <c r="M106" s="35">
        <v>-1</v>
      </c>
      <c r="N106" s="35">
        <v>-1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-3</v>
      </c>
      <c r="E107" s="35">
        <v>0</v>
      </c>
      <c r="F107" s="35">
        <v>-3</v>
      </c>
      <c r="G107" s="35">
        <v>-2</v>
      </c>
      <c r="H107" s="20"/>
      <c r="I107" s="27">
        <v>2260</v>
      </c>
      <c r="J107" s="28" t="s">
        <v>133</v>
      </c>
      <c r="K107" s="34">
        <v>-1</v>
      </c>
      <c r="L107" s="35">
        <v>0</v>
      </c>
      <c r="M107" s="35">
        <v>-1</v>
      </c>
      <c r="N107" s="35">
        <v>0</v>
      </c>
      <c r="O107" s="20"/>
      <c r="P107" s="56">
        <v>5060</v>
      </c>
      <c r="Q107" s="45" t="s">
        <v>134</v>
      </c>
      <c r="R107" s="46">
        <v>0</v>
      </c>
      <c r="S107" s="35">
        <v>0</v>
      </c>
      <c r="T107" s="35">
        <v>0</v>
      </c>
      <c r="U107" s="35">
        <v>0</v>
      </c>
    </row>
    <row r="108" spans="1:21" x14ac:dyDescent="0.15">
      <c r="A108" s="33"/>
      <c r="B108" s="27">
        <v>1590</v>
      </c>
      <c r="C108" s="28" t="s">
        <v>135</v>
      </c>
      <c r="D108" s="34">
        <v>0</v>
      </c>
      <c r="E108" s="35">
        <v>0</v>
      </c>
      <c r="F108" s="35">
        <v>0</v>
      </c>
      <c r="G108" s="35">
        <v>0</v>
      </c>
      <c r="H108" s="20"/>
      <c r="I108" s="27">
        <v>2270</v>
      </c>
      <c r="J108" s="28" t="s">
        <v>136</v>
      </c>
      <c r="K108" s="34">
        <v>0</v>
      </c>
      <c r="L108" s="35">
        <v>0</v>
      </c>
      <c r="M108" s="35">
        <v>0</v>
      </c>
      <c r="N108" s="35">
        <v>0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-1</v>
      </c>
      <c r="E109" s="35">
        <v>-1</v>
      </c>
      <c r="F109" s="35">
        <v>0</v>
      </c>
      <c r="G109" s="35">
        <v>-1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-1</v>
      </c>
      <c r="L110" s="35">
        <v>-1</v>
      </c>
      <c r="M110" s="35">
        <v>0</v>
      </c>
      <c r="N110" s="35">
        <v>-1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1</v>
      </c>
      <c r="F111" s="35">
        <v>-1</v>
      </c>
      <c r="G111" s="35">
        <v>0</v>
      </c>
      <c r="H111" s="20"/>
      <c r="I111" s="27">
        <v>2300</v>
      </c>
      <c r="J111" s="28" t="s">
        <v>145</v>
      </c>
      <c r="K111" s="34">
        <v>1</v>
      </c>
      <c r="L111" s="35">
        <v>1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0</v>
      </c>
      <c r="E112" s="35">
        <v>0</v>
      </c>
      <c r="F112" s="35">
        <v>0</v>
      </c>
      <c r="G112" s="35">
        <v>0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2</v>
      </c>
      <c r="E113" s="35">
        <v>2</v>
      </c>
      <c r="F113" s="35">
        <v>0</v>
      </c>
      <c r="G113" s="35">
        <v>2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-1</v>
      </c>
      <c r="E115" s="35">
        <v>0</v>
      </c>
      <c r="F115" s="35">
        <v>-1</v>
      </c>
      <c r="G115" s="35">
        <v>-1</v>
      </c>
      <c r="H115" s="20"/>
      <c r="I115" s="27">
        <v>2340</v>
      </c>
      <c r="J115" s="28" t="s">
        <v>157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56">
        <v>5140</v>
      </c>
      <c r="Q115" s="45" t="s">
        <v>158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-5</v>
      </c>
      <c r="E117" s="38">
        <v>-5</v>
      </c>
      <c r="F117" s="40">
        <v>0</v>
      </c>
      <c r="G117" s="38">
        <v>3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-1</v>
      </c>
      <c r="E118" s="25">
        <v>0</v>
      </c>
      <c r="F118" s="25">
        <v>-1</v>
      </c>
      <c r="G118" s="25">
        <v>-1</v>
      </c>
      <c r="H118" s="20"/>
      <c r="I118" s="27">
        <v>2370</v>
      </c>
      <c r="J118" s="28" t="s">
        <v>165</v>
      </c>
      <c r="K118" s="34">
        <v>-1</v>
      </c>
      <c r="L118" s="35">
        <v>0</v>
      </c>
      <c r="M118" s="35">
        <v>-1</v>
      </c>
      <c r="N118" s="35">
        <v>0</v>
      </c>
      <c r="O118" s="20"/>
      <c r="P118" s="56">
        <v>5170</v>
      </c>
      <c r="Q118" s="45" t="s">
        <v>166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-1</v>
      </c>
      <c r="E119" s="35">
        <v>-1</v>
      </c>
      <c r="F119" s="35">
        <v>0</v>
      </c>
      <c r="G119" s="35">
        <v>-1</v>
      </c>
      <c r="H119" s="20"/>
      <c r="I119" s="27">
        <v>2380</v>
      </c>
      <c r="J119" s="28" t="s">
        <v>168</v>
      </c>
      <c r="K119" s="34">
        <v>-4</v>
      </c>
      <c r="L119" s="35">
        <v>-1</v>
      </c>
      <c r="M119" s="35">
        <v>-3</v>
      </c>
      <c r="N119" s="35">
        <v>-1</v>
      </c>
      <c r="O119" s="20"/>
      <c r="P119" s="68"/>
      <c r="Q119" s="37" t="s">
        <v>14</v>
      </c>
      <c r="R119" s="38">
        <v>-1</v>
      </c>
      <c r="S119" s="39">
        <v>0</v>
      </c>
      <c r="T119" s="38">
        <v>-1</v>
      </c>
      <c r="U119" s="40">
        <v>-1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0</v>
      </c>
      <c r="F121" s="60">
        <v>-1</v>
      </c>
      <c r="G121" s="60">
        <v>-1</v>
      </c>
      <c r="H121" s="61"/>
      <c r="I121" s="58">
        <v>2400</v>
      </c>
      <c r="J121" s="59" t="s">
        <v>172</v>
      </c>
      <c r="K121" s="49">
        <v>-1</v>
      </c>
      <c r="L121" s="60">
        <v>0</v>
      </c>
      <c r="M121" s="60">
        <v>-1</v>
      </c>
      <c r="N121" s="60">
        <v>-1</v>
      </c>
      <c r="O121" s="62" t="s">
        <v>173</v>
      </c>
      <c r="P121" s="71"/>
      <c r="Q121" s="51" t="s">
        <v>174</v>
      </c>
      <c r="R121" s="39">
        <v>-40</v>
      </c>
      <c r="S121" s="64">
        <v>-23</v>
      </c>
      <c r="T121" s="64">
        <v>-17</v>
      </c>
      <c r="U121" s="49">
        <v>-12</v>
      </c>
    </row>
    <row r="122" spans="1:21" ht="14.25" x14ac:dyDescent="0.2">
      <c r="A122" s="65" t="s">
        <v>187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4:E64"/>
    <mergeCell ref="S64:U64"/>
    <mergeCell ref="A63:F63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116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2935</v>
      </c>
      <c r="S7" s="39">
        <v>1393</v>
      </c>
      <c r="T7" s="38">
        <v>1542</v>
      </c>
      <c r="U7" s="40">
        <v>1350</v>
      </c>
    </row>
    <row r="8" spans="1:21" x14ac:dyDescent="0.15">
      <c r="A8" s="33"/>
      <c r="B8" s="27">
        <v>1030</v>
      </c>
      <c r="C8" s="28" t="s">
        <v>15</v>
      </c>
      <c r="D8" s="34">
        <v>910</v>
      </c>
      <c r="E8" s="35">
        <v>440</v>
      </c>
      <c r="F8" s="35">
        <v>470</v>
      </c>
      <c r="G8" s="35">
        <v>424</v>
      </c>
      <c r="H8" s="20"/>
      <c r="I8" s="27">
        <v>1440</v>
      </c>
      <c r="J8" s="28" t="s">
        <v>16</v>
      </c>
      <c r="K8" s="34">
        <v>47</v>
      </c>
      <c r="L8" s="35">
        <v>25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68</v>
      </c>
      <c r="S8" s="25">
        <v>32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148</v>
      </c>
      <c r="E9" s="35">
        <v>62</v>
      </c>
      <c r="F9" s="35">
        <v>86</v>
      </c>
      <c r="G9" s="35">
        <v>68</v>
      </c>
      <c r="H9" s="20"/>
      <c r="I9" s="27">
        <v>1450</v>
      </c>
      <c r="J9" s="28" t="s">
        <v>20</v>
      </c>
      <c r="K9" s="34">
        <v>71</v>
      </c>
      <c r="L9" s="35">
        <v>31</v>
      </c>
      <c r="M9" s="35">
        <v>40</v>
      </c>
      <c r="N9" s="35">
        <v>35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90</v>
      </c>
      <c r="E10" s="35">
        <v>45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91</v>
      </c>
      <c r="S10" s="35">
        <v>37</v>
      </c>
      <c r="T10" s="35">
        <v>54</v>
      </c>
      <c r="U10" s="35">
        <v>47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366</v>
      </c>
      <c r="E12" s="35">
        <v>181</v>
      </c>
      <c r="F12" s="35">
        <v>185</v>
      </c>
      <c r="G12" s="35">
        <v>175</v>
      </c>
      <c r="H12" s="20"/>
      <c r="I12" s="27">
        <v>1480</v>
      </c>
      <c r="J12" s="28" t="s">
        <v>29</v>
      </c>
      <c r="K12" s="34">
        <v>101</v>
      </c>
      <c r="L12" s="35">
        <v>54</v>
      </c>
      <c r="M12" s="35">
        <v>47</v>
      </c>
      <c r="N12" s="35">
        <v>41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381</v>
      </c>
      <c r="E13" s="35">
        <v>192</v>
      </c>
      <c r="F13" s="35">
        <v>189</v>
      </c>
      <c r="G13" s="35">
        <v>170</v>
      </c>
      <c r="H13" s="20"/>
      <c r="I13" s="27">
        <v>1490</v>
      </c>
      <c r="J13" s="28" t="s">
        <v>32</v>
      </c>
      <c r="K13" s="34">
        <v>103</v>
      </c>
      <c r="L13" s="35">
        <v>48</v>
      </c>
      <c r="M13" s="35">
        <v>55</v>
      </c>
      <c r="N13" s="35">
        <v>39</v>
      </c>
      <c r="O13" s="20"/>
      <c r="P13" s="56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178</v>
      </c>
      <c r="L14" s="35">
        <v>81</v>
      </c>
      <c r="M14" s="35">
        <v>97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611</v>
      </c>
      <c r="E15" s="35">
        <v>278</v>
      </c>
      <c r="F15" s="35">
        <v>333</v>
      </c>
      <c r="G15" s="35">
        <v>284</v>
      </c>
      <c r="H15" s="20"/>
      <c r="I15" s="27">
        <v>1510</v>
      </c>
      <c r="J15" s="28" t="s">
        <v>38</v>
      </c>
      <c r="K15" s="34">
        <v>126</v>
      </c>
      <c r="L15" s="35">
        <v>62</v>
      </c>
      <c r="M15" s="35">
        <v>64</v>
      </c>
      <c r="N15" s="35">
        <v>55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95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496</v>
      </c>
      <c r="E17" s="35">
        <v>214</v>
      </c>
      <c r="F17" s="35">
        <v>282</v>
      </c>
      <c r="G17" s="35">
        <v>241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45</v>
      </c>
      <c r="O17" s="20"/>
      <c r="P17" s="56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395</v>
      </c>
      <c r="E18" s="35">
        <v>174</v>
      </c>
      <c r="F18" s="35">
        <v>221</v>
      </c>
      <c r="G18" s="35">
        <v>154</v>
      </c>
      <c r="H18" s="20"/>
      <c r="I18" s="27">
        <v>1540</v>
      </c>
      <c r="J18" s="28" t="s">
        <v>47</v>
      </c>
      <c r="K18" s="34">
        <v>84</v>
      </c>
      <c r="L18" s="35">
        <v>40</v>
      </c>
      <c r="M18" s="35">
        <v>44</v>
      </c>
      <c r="N18" s="35">
        <v>42</v>
      </c>
      <c r="O18" s="20"/>
      <c r="P18" s="56">
        <v>3110</v>
      </c>
      <c r="Q18" s="45" t="s">
        <v>48</v>
      </c>
      <c r="R18" s="46">
        <v>183</v>
      </c>
      <c r="S18" s="35">
        <v>91</v>
      </c>
      <c r="T18" s="35">
        <v>92</v>
      </c>
      <c r="U18" s="35">
        <v>93</v>
      </c>
    </row>
    <row r="19" spans="1:21" x14ac:dyDescent="0.15">
      <c r="A19" s="33"/>
      <c r="B19" s="27">
        <v>1130</v>
      </c>
      <c r="C19" s="28" t="s">
        <v>49</v>
      </c>
      <c r="D19" s="34">
        <v>278</v>
      </c>
      <c r="E19" s="35">
        <v>128</v>
      </c>
      <c r="F19" s="35">
        <v>150</v>
      </c>
      <c r="G19" s="35">
        <v>133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477</v>
      </c>
      <c r="E20" s="35">
        <v>229</v>
      </c>
      <c r="F20" s="35">
        <v>248</v>
      </c>
      <c r="G20" s="35">
        <v>220</v>
      </c>
      <c r="H20" s="20"/>
      <c r="I20" s="27">
        <v>9050</v>
      </c>
      <c r="J20" s="47" t="s">
        <v>53</v>
      </c>
      <c r="K20" s="48">
        <v>48</v>
      </c>
      <c r="L20" s="35">
        <v>9</v>
      </c>
      <c r="M20" s="35">
        <v>39</v>
      </c>
      <c r="N20" s="35">
        <v>48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384</v>
      </c>
      <c r="E21" s="35">
        <v>180</v>
      </c>
      <c r="F21" s="35">
        <v>204</v>
      </c>
      <c r="G21" s="35">
        <v>188</v>
      </c>
      <c r="H21" s="20"/>
      <c r="I21" s="27"/>
      <c r="J21" s="36" t="s">
        <v>14</v>
      </c>
      <c r="K21" s="49">
        <v>1904</v>
      </c>
      <c r="L21" s="49">
        <v>852</v>
      </c>
      <c r="M21" s="49">
        <v>1052</v>
      </c>
      <c r="N21" s="49">
        <v>916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388</v>
      </c>
      <c r="E22" s="35">
        <v>182</v>
      </c>
      <c r="F22" s="35">
        <v>206</v>
      </c>
      <c r="G22" s="35">
        <v>199</v>
      </c>
      <c r="H22" s="41" t="s">
        <v>10</v>
      </c>
      <c r="I22" s="22">
        <v>2010</v>
      </c>
      <c r="J22" s="23" t="s">
        <v>58</v>
      </c>
      <c r="K22" s="48">
        <v>95</v>
      </c>
      <c r="L22" s="25">
        <v>57</v>
      </c>
      <c r="M22" s="25">
        <v>38</v>
      </c>
      <c r="N22" s="25">
        <v>64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804</v>
      </c>
      <c r="E23" s="35">
        <v>374</v>
      </c>
      <c r="F23" s="35">
        <v>430</v>
      </c>
      <c r="G23" s="35">
        <v>376</v>
      </c>
      <c r="H23" s="20"/>
      <c r="I23" s="27">
        <v>2020</v>
      </c>
      <c r="J23" s="28" t="s">
        <v>61</v>
      </c>
      <c r="K23" s="34">
        <v>81</v>
      </c>
      <c r="L23" s="35">
        <v>38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109</v>
      </c>
      <c r="S23" s="35">
        <v>51</v>
      </c>
      <c r="T23" s="35">
        <v>58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50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85</v>
      </c>
      <c r="L24" s="35">
        <v>40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93</v>
      </c>
      <c r="E25" s="35">
        <v>43</v>
      </c>
      <c r="F25" s="35">
        <v>50</v>
      </c>
      <c r="G25" s="35">
        <v>39</v>
      </c>
      <c r="H25" s="20"/>
      <c r="I25" s="27">
        <v>2040</v>
      </c>
      <c r="J25" s="28" t="s">
        <v>67</v>
      </c>
      <c r="K25" s="34">
        <v>78</v>
      </c>
      <c r="L25" s="35">
        <v>40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76</v>
      </c>
      <c r="E26" s="35">
        <v>37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52</v>
      </c>
      <c r="L26" s="35">
        <v>28</v>
      </c>
      <c r="M26" s="35">
        <v>24</v>
      </c>
      <c r="N26" s="35">
        <v>26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96</v>
      </c>
      <c r="E27" s="35">
        <v>48</v>
      </c>
      <c r="F27" s="35">
        <v>48</v>
      </c>
      <c r="G27" s="35">
        <v>42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68</v>
      </c>
      <c r="S27" s="35">
        <v>36</v>
      </c>
      <c r="T27" s="35">
        <v>32</v>
      </c>
      <c r="U27" s="35">
        <v>34</v>
      </c>
    </row>
    <row r="28" spans="1:21" x14ac:dyDescent="0.15">
      <c r="A28" s="33"/>
      <c r="B28" s="27">
        <v>1220</v>
      </c>
      <c r="C28" s="28" t="s">
        <v>75</v>
      </c>
      <c r="D28" s="34">
        <v>81</v>
      </c>
      <c r="E28" s="35">
        <v>45</v>
      </c>
      <c r="F28" s="35">
        <v>36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82</v>
      </c>
      <c r="S28" s="35">
        <v>35</v>
      </c>
      <c r="T28" s="35">
        <v>47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51</v>
      </c>
      <c r="S29" s="35">
        <v>24</v>
      </c>
      <c r="T29" s="35">
        <v>27</v>
      </c>
      <c r="U29" s="35">
        <v>32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285</v>
      </c>
      <c r="E31" s="35">
        <v>145</v>
      </c>
      <c r="F31" s="35">
        <v>140</v>
      </c>
      <c r="G31" s="35">
        <v>134</v>
      </c>
      <c r="H31" s="20"/>
      <c r="I31" s="27">
        <v>2100</v>
      </c>
      <c r="J31" s="28" t="s">
        <v>85</v>
      </c>
      <c r="K31" s="34">
        <v>141</v>
      </c>
      <c r="L31" s="35">
        <v>66</v>
      </c>
      <c r="M31" s="35">
        <v>75</v>
      </c>
      <c r="N31" s="35">
        <v>68</v>
      </c>
      <c r="O31" s="20"/>
      <c r="P31" s="68"/>
      <c r="Q31" s="37" t="s">
        <v>14</v>
      </c>
      <c r="R31" s="38">
        <v>1605</v>
      </c>
      <c r="S31" s="39">
        <v>774</v>
      </c>
      <c r="T31" s="38">
        <v>831</v>
      </c>
      <c r="U31" s="40">
        <v>870</v>
      </c>
    </row>
    <row r="32" spans="1:21" x14ac:dyDescent="0.15">
      <c r="A32" s="33"/>
      <c r="B32" s="27">
        <v>1260</v>
      </c>
      <c r="C32" s="28" t="s">
        <v>86</v>
      </c>
      <c r="D32" s="34">
        <v>171</v>
      </c>
      <c r="E32" s="35">
        <v>80</v>
      </c>
      <c r="F32" s="35">
        <v>91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192</v>
      </c>
      <c r="E33" s="35">
        <v>92</v>
      </c>
      <c r="F33" s="35">
        <v>100</v>
      </c>
      <c r="G33" s="35">
        <v>95</v>
      </c>
      <c r="H33" s="20"/>
      <c r="I33" s="27">
        <v>2120</v>
      </c>
      <c r="J33" s="28" t="s">
        <v>91</v>
      </c>
      <c r="K33" s="34">
        <v>112</v>
      </c>
      <c r="L33" s="35">
        <v>47</v>
      </c>
      <c r="M33" s="35">
        <v>65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65</v>
      </c>
      <c r="E34" s="35">
        <v>32</v>
      </c>
      <c r="F34" s="35">
        <v>33</v>
      </c>
      <c r="G34" s="35">
        <v>31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229</v>
      </c>
      <c r="S34" s="35">
        <v>104</v>
      </c>
      <c r="T34" s="35">
        <v>125</v>
      </c>
      <c r="U34" s="35">
        <v>103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60</v>
      </c>
      <c r="E36" s="35">
        <v>31</v>
      </c>
      <c r="F36" s="35">
        <v>29</v>
      </c>
      <c r="G36" s="35">
        <v>26</v>
      </c>
      <c r="H36" s="20"/>
      <c r="I36" s="27">
        <v>2150</v>
      </c>
      <c r="J36" s="28" t="s">
        <v>100</v>
      </c>
      <c r="K36" s="34">
        <v>90</v>
      </c>
      <c r="L36" s="35">
        <v>42</v>
      </c>
      <c r="M36" s="35">
        <v>48</v>
      </c>
      <c r="N36" s="35">
        <v>37</v>
      </c>
      <c r="O36" s="20"/>
      <c r="P36" s="56">
        <v>4050</v>
      </c>
      <c r="Q36" s="45" t="s">
        <v>101</v>
      </c>
      <c r="R36" s="46">
        <v>83</v>
      </c>
      <c r="S36" s="35">
        <v>37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304</v>
      </c>
      <c r="E37" s="35">
        <v>155</v>
      </c>
      <c r="F37" s="35">
        <v>149</v>
      </c>
      <c r="G37" s="35">
        <v>159</v>
      </c>
      <c r="H37" s="20"/>
      <c r="I37" s="27">
        <v>2160</v>
      </c>
      <c r="J37" s="28" t="s">
        <v>103</v>
      </c>
      <c r="K37" s="34">
        <v>98</v>
      </c>
      <c r="L37" s="35">
        <v>46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139</v>
      </c>
      <c r="S37" s="35">
        <v>69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74</v>
      </c>
      <c r="E38" s="35">
        <v>29</v>
      </c>
      <c r="F38" s="35">
        <v>45</v>
      </c>
      <c r="G38" s="35">
        <v>50</v>
      </c>
      <c r="H38" s="20"/>
      <c r="I38" s="27">
        <v>2170</v>
      </c>
      <c r="J38" s="28" t="s">
        <v>106</v>
      </c>
      <c r="K38" s="34">
        <v>37</v>
      </c>
      <c r="L38" s="35">
        <v>17</v>
      </c>
      <c r="M38" s="35">
        <v>20</v>
      </c>
      <c r="N38" s="35">
        <v>19</v>
      </c>
      <c r="O38" s="20"/>
      <c r="P38" s="56">
        <v>4070</v>
      </c>
      <c r="Q38" s="45" t="s">
        <v>107</v>
      </c>
      <c r="R38" s="46">
        <v>175</v>
      </c>
      <c r="S38" s="35">
        <v>79</v>
      </c>
      <c r="T38" s="35">
        <v>96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66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12</v>
      </c>
      <c r="S40" s="35">
        <v>6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86</v>
      </c>
      <c r="E41" s="35">
        <v>41</v>
      </c>
      <c r="F41" s="35">
        <v>45</v>
      </c>
      <c r="G41" s="35">
        <v>46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934</v>
      </c>
      <c r="S42" s="39">
        <v>430</v>
      </c>
      <c r="T42" s="38">
        <v>504</v>
      </c>
      <c r="U42" s="40">
        <v>480</v>
      </c>
    </row>
    <row r="43" spans="1:21" x14ac:dyDescent="0.15">
      <c r="A43" s="33"/>
      <c r="B43" s="27">
        <v>1370</v>
      </c>
      <c r="C43" s="50" t="s">
        <v>119</v>
      </c>
      <c r="D43" s="34">
        <v>271</v>
      </c>
      <c r="E43" s="35">
        <v>132</v>
      </c>
      <c r="F43" s="35">
        <v>139</v>
      </c>
      <c r="G43" s="35">
        <v>136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125</v>
      </c>
      <c r="S43" s="25">
        <v>56</v>
      </c>
      <c r="T43" s="25">
        <v>69</v>
      </c>
      <c r="U43" s="25">
        <v>57</v>
      </c>
    </row>
    <row r="44" spans="1:21" x14ac:dyDescent="0.15">
      <c r="A44" s="33"/>
      <c r="B44" s="27">
        <v>1550</v>
      </c>
      <c r="C44" s="28" t="s">
        <v>123</v>
      </c>
      <c r="D44" s="34">
        <v>289</v>
      </c>
      <c r="E44" s="35">
        <v>153</v>
      </c>
      <c r="F44" s="35">
        <v>136</v>
      </c>
      <c r="G44" s="35">
        <v>117</v>
      </c>
      <c r="H44" s="20"/>
      <c r="I44" s="27">
        <v>2230</v>
      </c>
      <c r="J44" s="28" t="s">
        <v>124</v>
      </c>
      <c r="K44" s="34">
        <v>34</v>
      </c>
      <c r="L44" s="35">
        <v>14</v>
      </c>
      <c r="M44" s="35">
        <v>20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350</v>
      </c>
      <c r="E45" s="35">
        <v>167</v>
      </c>
      <c r="F45" s="35">
        <v>183</v>
      </c>
      <c r="G45" s="35">
        <v>138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144</v>
      </c>
      <c r="E46" s="35">
        <v>63</v>
      </c>
      <c r="F46" s="35">
        <v>81</v>
      </c>
      <c r="G46" s="35">
        <v>66</v>
      </c>
      <c r="H46" s="20"/>
      <c r="I46" s="27">
        <v>2250</v>
      </c>
      <c r="J46" s="28" t="s">
        <v>130</v>
      </c>
      <c r="K46" s="34">
        <v>58</v>
      </c>
      <c r="L46" s="35">
        <v>29</v>
      </c>
      <c r="M46" s="35">
        <v>29</v>
      </c>
      <c r="N46" s="35">
        <v>33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138</v>
      </c>
      <c r="E47" s="35">
        <v>59</v>
      </c>
      <c r="F47" s="35">
        <v>79</v>
      </c>
      <c r="G47" s="35">
        <v>65</v>
      </c>
      <c r="H47" s="20"/>
      <c r="I47" s="27">
        <v>2260</v>
      </c>
      <c r="J47" s="28" t="s">
        <v>133</v>
      </c>
      <c r="K47" s="34">
        <v>75</v>
      </c>
      <c r="L47" s="35">
        <v>33</v>
      </c>
      <c r="M47" s="35">
        <v>42</v>
      </c>
      <c r="N47" s="35">
        <v>32</v>
      </c>
      <c r="O47" s="20"/>
      <c r="P47" s="56">
        <v>5060</v>
      </c>
      <c r="Q47" s="45" t="s">
        <v>134</v>
      </c>
      <c r="R47" s="46">
        <v>77</v>
      </c>
      <c r="S47" s="35">
        <v>35</v>
      </c>
      <c r="T47" s="35">
        <v>42</v>
      </c>
      <c r="U47" s="35">
        <v>37</v>
      </c>
    </row>
    <row r="48" spans="1:21" x14ac:dyDescent="0.15">
      <c r="A48" s="33"/>
      <c r="B48" s="27">
        <v>1590</v>
      </c>
      <c r="C48" s="28" t="s">
        <v>135</v>
      </c>
      <c r="D48" s="34">
        <v>59</v>
      </c>
      <c r="E48" s="35">
        <v>25</v>
      </c>
      <c r="F48" s="35">
        <v>34</v>
      </c>
      <c r="G48" s="35">
        <v>34</v>
      </c>
      <c r="H48" s="20"/>
      <c r="I48" s="27">
        <v>2270</v>
      </c>
      <c r="J48" s="28" t="s">
        <v>136</v>
      </c>
      <c r="K48" s="34">
        <v>242</v>
      </c>
      <c r="L48" s="35">
        <v>114</v>
      </c>
      <c r="M48" s="35">
        <v>128</v>
      </c>
      <c r="N48" s="35">
        <v>111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59</v>
      </c>
      <c r="E49" s="35">
        <v>31</v>
      </c>
      <c r="F49" s="35">
        <v>28</v>
      </c>
      <c r="G49" s="35">
        <v>32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51</v>
      </c>
      <c r="L50" s="35">
        <v>24</v>
      </c>
      <c r="M50" s="35">
        <v>27</v>
      </c>
      <c r="N50" s="35">
        <v>22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58</v>
      </c>
      <c r="F51" s="35">
        <v>66</v>
      </c>
      <c r="G51" s="35">
        <v>66</v>
      </c>
      <c r="H51" s="20"/>
      <c r="I51" s="27">
        <v>2300</v>
      </c>
      <c r="J51" s="28" t="s">
        <v>145</v>
      </c>
      <c r="K51" s="34">
        <v>55</v>
      </c>
      <c r="L51" s="35">
        <v>23</v>
      </c>
      <c r="M51" s="35">
        <v>32</v>
      </c>
      <c r="N51" s="35">
        <v>26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112</v>
      </c>
      <c r="E52" s="35">
        <v>57</v>
      </c>
      <c r="F52" s="35">
        <v>55</v>
      </c>
      <c r="G52" s="35">
        <v>52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84</v>
      </c>
      <c r="E53" s="35">
        <v>50</v>
      </c>
      <c r="F53" s="35">
        <v>34</v>
      </c>
      <c r="G53" s="35">
        <v>84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20</v>
      </c>
      <c r="E55" s="35">
        <v>3</v>
      </c>
      <c r="F55" s="35">
        <v>17</v>
      </c>
      <c r="G55" s="35">
        <v>20</v>
      </c>
      <c r="H55" s="20"/>
      <c r="I55" s="27">
        <v>2340</v>
      </c>
      <c r="J55" s="28" t="s">
        <v>157</v>
      </c>
      <c r="K55" s="34">
        <v>98</v>
      </c>
      <c r="L55" s="35">
        <v>52</v>
      </c>
      <c r="M55" s="35">
        <v>46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64</v>
      </c>
      <c r="L56" s="35">
        <v>29</v>
      </c>
      <c r="M56" s="35">
        <v>35</v>
      </c>
      <c r="N56" s="35">
        <v>24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10450</v>
      </c>
      <c r="E57" s="38">
        <v>4974</v>
      </c>
      <c r="F57" s="40">
        <v>5476</v>
      </c>
      <c r="G57" s="38">
        <v>5062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98</v>
      </c>
      <c r="E58" s="25">
        <v>45</v>
      </c>
      <c r="F58" s="25">
        <v>53</v>
      </c>
      <c r="G58" s="25">
        <v>42</v>
      </c>
      <c r="H58" s="20"/>
      <c r="I58" s="27">
        <v>2370</v>
      </c>
      <c r="J58" s="28" t="s">
        <v>165</v>
      </c>
      <c r="K58" s="34">
        <v>45</v>
      </c>
      <c r="L58" s="35">
        <v>16</v>
      </c>
      <c r="M58" s="35">
        <v>29</v>
      </c>
      <c r="N58" s="35">
        <v>21</v>
      </c>
      <c r="O58" s="20"/>
      <c r="P58" s="56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67</v>
      </c>
      <c r="E59" s="35">
        <v>25</v>
      </c>
      <c r="F59" s="35">
        <v>42</v>
      </c>
      <c r="G59" s="35">
        <v>30</v>
      </c>
      <c r="H59" s="20"/>
      <c r="I59" s="27">
        <v>2380</v>
      </c>
      <c r="J59" s="28" t="s">
        <v>168</v>
      </c>
      <c r="K59" s="34">
        <v>92</v>
      </c>
      <c r="L59" s="35">
        <v>46</v>
      </c>
      <c r="M59" s="35">
        <v>46</v>
      </c>
      <c r="N59" s="35">
        <v>45</v>
      </c>
      <c r="O59" s="20"/>
      <c r="P59" s="68"/>
      <c r="Q59" s="37" t="s">
        <v>14</v>
      </c>
      <c r="R59" s="38">
        <v>916</v>
      </c>
      <c r="S59" s="39">
        <v>420</v>
      </c>
      <c r="T59" s="38">
        <v>496</v>
      </c>
      <c r="U59" s="40">
        <v>477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73</v>
      </c>
      <c r="E61" s="60">
        <v>29</v>
      </c>
      <c r="F61" s="60">
        <v>44</v>
      </c>
      <c r="G61" s="60">
        <v>41</v>
      </c>
      <c r="H61" s="61"/>
      <c r="I61" s="58">
        <v>2400</v>
      </c>
      <c r="J61" s="59" t="s">
        <v>172</v>
      </c>
      <c r="K61" s="49">
        <v>33</v>
      </c>
      <c r="L61" s="60">
        <v>19</v>
      </c>
      <c r="M61" s="60">
        <v>14</v>
      </c>
      <c r="N61" s="60">
        <v>21</v>
      </c>
      <c r="O61" s="62" t="s">
        <v>173</v>
      </c>
      <c r="P61" s="71"/>
      <c r="Q61" s="51" t="s">
        <v>174</v>
      </c>
      <c r="R61" s="39">
        <v>18744</v>
      </c>
      <c r="S61" s="64">
        <v>8843</v>
      </c>
      <c r="T61" s="64">
        <v>9901</v>
      </c>
      <c r="U61" s="49">
        <v>9155</v>
      </c>
    </row>
    <row r="62" spans="1:21" ht="14.25" x14ac:dyDescent="0.2">
      <c r="A62" s="65" t="s">
        <v>184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-1</v>
      </c>
      <c r="E66" s="25">
        <v>0</v>
      </c>
      <c r="F66" s="25">
        <v>-1</v>
      </c>
      <c r="G66" s="25">
        <v>1</v>
      </c>
      <c r="H66" s="26" t="s">
        <v>8</v>
      </c>
      <c r="I66" s="27">
        <v>1420</v>
      </c>
      <c r="J66" s="28" t="s">
        <v>9</v>
      </c>
      <c r="K66" s="29">
        <v>2</v>
      </c>
      <c r="L66" s="25">
        <v>2</v>
      </c>
      <c r="M66" s="25">
        <v>0</v>
      </c>
      <c r="N66" s="25">
        <v>2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4</v>
      </c>
      <c r="E67" s="35">
        <v>2</v>
      </c>
      <c r="F67" s="35">
        <v>2</v>
      </c>
      <c r="G67" s="35">
        <v>1</v>
      </c>
      <c r="H67" s="20"/>
      <c r="I67" s="27">
        <v>1430</v>
      </c>
      <c r="J67" s="28" t="s">
        <v>13</v>
      </c>
      <c r="K67" s="34">
        <v>-4</v>
      </c>
      <c r="L67" s="35">
        <v>-3</v>
      </c>
      <c r="M67" s="35">
        <v>-1</v>
      </c>
      <c r="N67" s="35">
        <v>-1</v>
      </c>
      <c r="O67" s="20"/>
      <c r="P67" s="68"/>
      <c r="Q67" s="37" t="s">
        <v>14</v>
      </c>
      <c r="R67" s="38">
        <v>-12</v>
      </c>
      <c r="S67" s="39">
        <v>-6</v>
      </c>
      <c r="T67" s="38">
        <v>-6</v>
      </c>
      <c r="U67" s="40">
        <v>2</v>
      </c>
    </row>
    <row r="68" spans="1:21" x14ac:dyDescent="0.15">
      <c r="A68" s="33"/>
      <c r="B68" s="27">
        <v>1030</v>
      </c>
      <c r="C68" s="28" t="s">
        <v>15</v>
      </c>
      <c r="D68" s="34">
        <v>5</v>
      </c>
      <c r="E68" s="35">
        <v>7</v>
      </c>
      <c r="F68" s="35">
        <v>-2</v>
      </c>
      <c r="G68" s="35">
        <v>0</v>
      </c>
      <c r="H68" s="20"/>
      <c r="I68" s="27">
        <v>1440</v>
      </c>
      <c r="J68" s="28" t="s">
        <v>16</v>
      </c>
      <c r="K68" s="34">
        <v>-7</v>
      </c>
      <c r="L68" s="35">
        <v>-2</v>
      </c>
      <c r="M68" s="35">
        <v>-5</v>
      </c>
      <c r="N68" s="35">
        <v>-2</v>
      </c>
      <c r="O68" s="41" t="s">
        <v>17</v>
      </c>
      <c r="P68" s="69">
        <v>3010</v>
      </c>
      <c r="Q68" s="43" t="s">
        <v>18</v>
      </c>
      <c r="R68" s="44">
        <v>1</v>
      </c>
      <c r="S68" s="25">
        <v>0</v>
      </c>
      <c r="T68" s="25">
        <v>1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0</v>
      </c>
      <c r="E69" s="35">
        <v>0</v>
      </c>
      <c r="F69" s="35">
        <v>0</v>
      </c>
      <c r="G69" s="35">
        <v>0</v>
      </c>
      <c r="H69" s="20"/>
      <c r="I69" s="27">
        <v>1450</v>
      </c>
      <c r="J69" s="28" t="s">
        <v>20</v>
      </c>
      <c r="K69" s="34">
        <v>5</v>
      </c>
      <c r="L69" s="35">
        <v>3</v>
      </c>
      <c r="M69" s="35">
        <v>2</v>
      </c>
      <c r="N69" s="35">
        <v>1</v>
      </c>
      <c r="O69" s="20"/>
      <c r="P69" s="56">
        <v>3020</v>
      </c>
      <c r="Q69" s="45" t="s">
        <v>21</v>
      </c>
      <c r="R69" s="46">
        <v>2</v>
      </c>
      <c r="S69" s="35">
        <v>1</v>
      </c>
      <c r="T69" s="35">
        <v>1</v>
      </c>
      <c r="U69" s="35">
        <v>1</v>
      </c>
    </row>
    <row r="70" spans="1:21" x14ac:dyDescent="0.15">
      <c r="A70" s="33"/>
      <c r="B70" s="27">
        <v>1050</v>
      </c>
      <c r="C70" s="28" t="s">
        <v>22</v>
      </c>
      <c r="D70" s="34">
        <v>1</v>
      </c>
      <c r="E70" s="35">
        <v>0</v>
      </c>
      <c r="F70" s="35">
        <v>1</v>
      </c>
      <c r="G70" s="35">
        <v>0</v>
      </c>
      <c r="H70" s="20"/>
      <c r="I70" s="27">
        <v>1460</v>
      </c>
      <c r="J70" s="28" t="s">
        <v>23</v>
      </c>
      <c r="K70" s="34">
        <v>-1</v>
      </c>
      <c r="L70" s="35">
        <v>-1</v>
      </c>
      <c r="M70" s="35">
        <v>0</v>
      </c>
      <c r="N70" s="35">
        <v>0</v>
      </c>
      <c r="O70" s="20"/>
      <c r="P70" s="56">
        <v>3030</v>
      </c>
      <c r="Q70" s="45" t="s">
        <v>24</v>
      </c>
      <c r="R70" s="46">
        <v>0</v>
      </c>
      <c r="S70" s="35">
        <v>1</v>
      </c>
      <c r="T70" s="35">
        <v>-1</v>
      </c>
      <c r="U70" s="35">
        <v>0</v>
      </c>
    </row>
    <row r="71" spans="1:21" x14ac:dyDescent="0.15">
      <c r="A71" s="33"/>
      <c r="B71" s="27">
        <v>1060</v>
      </c>
      <c r="C71" s="28" t="s">
        <v>25</v>
      </c>
      <c r="D71" s="34">
        <v>1</v>
      </c>
      <c r="E71" s="35">
        <v>1</v>
      </c>
      <c r="F71" s="35">
        <v>0</v>
      </c>
      <c r="G71" s="35">
        <v>1</v>
      </c>
      <c r="H71" s="20"/>
      <c r="I71" s="27">
        <v>1470</v>
      </c>
      <c r="J71" s="28" t="s">
        <v>26</v>
      </c>
      <c r="K71" s="34">
        <v>0</v>
      </c>
      <c r="L71" s="35">
        <v>0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-1</v>
      </c>
      <c r="S71" s="35">
        <v>0</v>
      </c>
      <c r="T71" s="35">
        <v>-1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2</v>
      </c>
      <c r="E72" s="35">
        <v>1</v>
      </c>
      <c r="F72" s="35">
        <v>1</v>
      </c>
      <c r="G72" s="35">
        <v>2</v>
      </c>
      <c r="H72" s="20"/>
      <c r="I72" s="27">
        <v>1480</v>
      </c>
      <c r="J72" s="28" t="s">
        <v>29</v>
      </c>
      <c r="K72" s="34">
        <v>0</v>
      </c>
      <c r="L72" s="35">
        <v>0</v>
      </c>
      <c r="M72" s="35">
        <v>0</v>
      </c>
      <c r="N72" s="35">
        <v>0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5</v>
      </c>
      <c r="E73" s="35">
        <v>3</v>
      </c>
      <c r="F73" s="35">
        <v>2</v>
      </c>
      <c r="G73" s="35">
        <v>2</v>
      </c>
      <c r="H73" s="20"/>
      <c r="I73" s="27">
        <v>1490</v>
      </c>
      <c r="J73" s="28" t="s">
        <v>32</v>
      </c>
      <c r="K73" s="34">
        <v>0</v>
      </c>
      <c r="L73" s="35">
        <v>0</v>
      </c>
      <c r="M73" s="35">
        <v>0</v>
      </c>
      <c r="N73" s="35">
        <v>0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2</v>
      </c>
      <c r="E74" s="35">
        <v>3</v>
      </c>
      <c r="F74" s="35">
        <v>-1</v>
      </c>
      <c r="G74" s="35">
        <v>0</v>
      </c>
      <c r="H74" s="20"/>
      <c r="I74" s="27">
        <v>1500</v>
      </c>
      <c r="J74" s="28" t="s">
        <v>35</v>
      </c>
      <c r="K74" s="34">
        <v>9</v>
      </c>
      <c r="L74" s="35">
        <v>5</v>
      </c>
      <c r="M74" s="35">
        <v>4</v>
      </c>
      <c r="N74" s="35">
        <v>3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15</v>
      </c>
      <c r="E75" s="35">
        <v>8</v>
      </c>
      <c r="F75" s="35">
        <v>7</v>
      </c>
      <c r="G75" s="35">
        <v>8</v>
      </c>
      <c r="H75" s="20"/>
      <c r="I75" s="27">
        <v>1510</v>
      </c>
      <c r="J75" s="28" t="s">
        <v>38</v>
      </c>
      <c r="K75" s="34">
        <v>1</v>
      </c>
      <c r="L75" s="35">
        <v>0</v>
      </c>
      <c r="M75" s="35">
        <v>1</v>
      </c>
      <c r="N75" s="35">
        <v>0</v>
      </c>
      <c r="O75" s="20"/>
      <c r="P75" s="56">
        <v>3080</v>
      </c>
      <c r="Q75" s="45" t="s">
        <v>39</v>
      </c>
      <c r="R75" s="46">
        <v>1</v>
      </c>
      <c r="S75" s="35">
        <v>1</v>
      </c>
      <c r="T75" s="35">
        <v>0</v>
      </c>
      <c r="U75" s="35">
        <v>1</v>
      </c>
    </row>
    <row r="76" spans="1:21" x14ac:dyDescent="0.15">
      <c r="A76" s="33"/>
      <c r="B76" s="27">
        <v>1110</v>
      </c>
      <c r="C76" s="28" t="s">
        <v>40</v>
      </c>
      <c r="D76" s="34">
        <v>-1</v>
      </c>
      <c r="E76" s="35">
        <v>2</v>
      </c>
      <c r="F76" s="35">
        <v>-3</v>
      </c>
      <c r="G76" s="35">
        <v>-1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6</v>
      </c>
      <c r="E77" s="35">
        <v>2</v>
      </c>
      <c r="F77" s="35">
        <v>4</v>
      </c>
      <c r="G77" s="35">
        <v>1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8</v>
      </c>
      <c r="E78" s="35">
        <v>5</v>
      </c>
      <c r="F78" s="35">
        <v>3</v>
      </c>
      <c r="G78" s="35">
        <v>2</v>
      </c>
      <c r="H78" s="20"/>
      <c r="I78" s="27">
        <v>1540</v>
      </c>
      <c r="J78" s="28" t="s">
        <v>47</v>
      </c>
      <c r="K78" s="34">
        <v>0</v>
      </c>
      <c r="L78" s="35">
        <v>0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-1</v>
      </c>
      <c r="S78" s="35">
        <v>0</v>
      </c>
      <c r="T78" s="35">
        <v>-1</v>
      </c>
      <c r="U78" s="35">
        <v>2</v>
      </c>
    </row>
    <row r="79" spans="1:21" x14ac:dyDescent="0.15">
      <c r="A79" s="33"/>
      <c r="B79" s="27">
        <v>1130</v>
      </c>
      <c r="C79" s="28" t="s">
        <v>49</v>
      </c>
      <c r="D79" s="34">
        <v>-3</v>
      </c>
      <c r="E79" s="35">
        <v>-3</v>
      </c>
      <c r="F79" s="35">
        <v>0</v>
      </c>
      <c r="G79" s="35">
        <v>-2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-5</v>
      </c>
      <c r="E80" s="35">
        <v>-5</v>
      </c>
      <c r="F80" s="35">
        <v>0</v>
      </c>
      <c r="G80" s="35">
        <v>0</v>
      </c>
      <c r="H80" s="20"/>
      <c r="I80" s="27">
        <v>9050</v>
      </c>
      <c r="J80" s="47" t="s">
        <v>53</v>
      </c>
      <c r="K80" s="48">
        <v>0</v>
      </c>
      <c r="L80" s="35">
        <v>0</v>
      </c>
      <c r="M80" s="35">
        <v>0</v>
      </c>
      <c r="N80" s="35">
        <v>0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-3</v>
      </c>
      <c r="E81" s="35">
        <v>-1</v>
      </c>
      <c r="F81" s="35">
        <v>-2</v>
      </c>
      <c r="G81" s="35">
        <v>0</v>
      </c>
      <c r="H81" s="20"/>
      <c r="I81" s="27"/>
      <c r="J81" s="36" t="s">
        <v>14</v>
      </c>
      <c r="K81" s="49">
        <v>5</v>
      </c>
      <c r="L81" s="49">
        <v>4</v>
      </c>
      <c r="M81" s="49">
        <v>1</v>
      </c>
      <c r="N81" s="49">
        <v>3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-6</v>
      </c>
      <c r="E82" s="35">
        <v>-2</v>
      </c>
      <c r="F82" s="35">
        <v>-4</v>
      </c>
      <c r="G82" s="35">
        <v>0</v>
      </c>
      <c r="H82" s="41" t="s">
        <v>10</v>
      </c>
      <c r="I82" s="22">
        <v>2010</v>
      </c>
      <c r="J82" s="23" t="s">
        <v>58</v>
      </c>
      <c r="K82" s="48">
        <v>0</v>
      </c>
      <c r="L82" s="25">
        <v>0</v>
      </c>
      <c r="M82" s="25">
        <v>0</v>
      </c>
      <c r="N82" s="25">
        <v>0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-8</v>
      </c>
      <c r="E83" s="35">
        <v>-6</v>
      </c>
      <c r="F83" s="35">
        <v>-2</v>
      </c>
      <c r="G83" s="35">
        <v>-2</v>
      </c>
      <c r="H83" s="20"/>
      <c r="I83" s="27">
        <v>2020</v>
      </c>
      <c r="J83" s="28" t="s">
        <v>61</v>
      </c>
      <c r="K83" s="34">
        <v>-1</v>
      </c>
      <c r="L83" s="35">
        <v>0</v>
      </c>
      <c r="M83" s="35">
        <v>-1</v>
      </c>
      <c r="N83" s="35">
        <v>0</v>
      </c>
      <c r="O83" s="20"/>
      <c r="P83" s="56">
        <v>3160</v>
      </c>
      <c r="Q83" s="45" t="s">
        <v>62</v>
      </c>
      <c r="R83" s="46">
        <v>0</v>
      </c>
      <c r="S83" s="35">
        <v>0</v>
      </c>
      <c r="T83" s="35">
        <v>0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-1</v>
      </c>
      <c r="E84" s="35">
        <v>-1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0</v>
      </c>
      <c r="L84" s="35">
        <v>0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1</v>
      </c>
      <c r="S84" s="35">
        <v>1</v>
      </c>
      <c r="T84" s="35">
        <v>0</v>
      </c>
      <c r="U84" s="35">
        <v>1</v>
      </c>
    </row>
    <row r="85" spans="1:21" x14ac:dyDescent="0.15">
      <c r="A85" s="33"/>
      <c r="B85" s="27">
        <v>1190</v>
      </c>
      <c r="C85" s="28" t="s">
        <v>66</v>
      </c>
      <c r="D85" s="34">
        <v>1</v>
      </c>
      <c r="E85" s="35">
        <v>0</v>
      </c>
      <c r="F85" s="35">
        <v>1</v>
      </c>
      <c r="G85" s="35">
        <v>1</v>
      </c>
      <c r="H85" s="20"/>
      <c r="I85" s="27">
        <v>2040</v>
      </c>
      <c r="J85" s="28" t="s">
        <v>67</v>
      </c>
      <c r="K85" s="34">
        <v>1</v>
      </c>
      <c r="L85" s="35">
        <v>0</v>
      </c>
      <c r="M85" s="35">
        <v>1</v>
      </c>
      <c r="N85" s="35">
        <v>0</v>
      </c>
      <c r="O85" s="20"/>
      <c r="P85" s="56">
        <v>3180</v>
      </c>
      <c r="Q85" s="45" t="s">
        <v>68</v>
      </c>
      <c r="R85" s="46">
        <v>0</v>
      </c>
      <c r="S85" s="35">
        <v>0</v>
      </c>
      <c r="T85" s="35">
        <v>0</v>
      </c>
      <c r="U85" s="35">
        <v>0</v>
      </c>
    </row>
    <row r="86" spans="1:21" x14ac:dyDescent="0.15">
      <c r="A86" s="33"/>
      <c r="B86" s="27">
        <v>1200</v>
      </c>
      <c r="C86" s="28" t="s">
        <v>69</v>
      </c>
      <c r="D86" s="34">
        <v>-1</v>
      </c>
      <c r="E86" s="35">
        <v>0</v>
      </c>
      <c r="F86" s="35">
        <v>-1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-1</v>
      </c>
      <c r="M86" s="35">
        <v>0</v>
      </c>
      <c r="N86" s="35">
        <v>1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-2</v>
      </c>
      <c r="E87" s="35">
        <v>-1</v>
      </c>
      <c r="F87" s="35">
        <v>-1</v>
      </c>
      <c r="G87" s="35">
        <v>-1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-1</v>
      </c>
      <c r="S87" s="35">
        <v>0</v>
      </c>
      <c r="T87" s="35">
        <v>-1</v>
      </c>
      <c r="U87" s="35">
        <v>-1</v>
      </c>
    </row>
    <row r="88" spans="1:21" x14ac:dyDescent="0.15">
      <c r="A88" s="33"/>
      <c r="B88" s="27">
        <v>1220</v>
      </c>
      <c r="C88" s="28" t="s">
        <v>75</v>
      </c>
      <c r="D88" s="34">
        <v>-2</v>
      </c>
      <c r="E88" s="35">
        <v>-1</v>
      </c>
      <c r="F88" s="35">
        <v>-1</v>
      </c>
      <c r="G88" s="35">
        <v>-1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-2</v>
      </c>
      <c r="S88" s="35">
        <v>-1</v>
      </c>
      <c r="T88" s="35">
        <v>-1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-1</v>
      </c>
      <c r="L89" s="35">
        <v>-1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-2</v>
      </c>
      <c r="L90" s="35">
        <v>-1</v>
      </c>
      <c r="M90" s="35">
        <v>-1</v>
      </c>
      <c r="N90" s="35">
        <v>0</v>
      </c>
      <c r="O90" s="20"/>
      <c r="P90" s="56">
        <v>9070</v>
      </c>
      <c r="Q90" s="45" t="s">
        <v>83</v>
      </c>
      <c r="R90" s="46">
        <v>-1</v>
      </c>
      <c r="S90" s="35">
        <v>-1</v>
      </c>
      <c r="T90" s="35">
        <v>0</v>
      </c>
      <c r="U90" s="35">
        <v>-1</v>
      </c>
    </row>
    <row r="91" spans="1:21" x14ac:dyDescent="0.15">
      <c r="A91" s="33"/>
      <c r="B91" s="27">
        <v>1250</v>
      </c>
      <c r="C91" s="28" t="s">
        <v>84</v>
      </c>
      <c r="D91" s="34">
        <v>-2</v>
      </c>
      <c r="E91" s="35">
        <v>-1</v>
      </c>
      <c r="F91" s="35">
        <v>-1</v>
      </c>
      <c r="G91" s="35">
        <v>1</v>
      </c>
      <c r="H91" s="20"/>
      <c r="I91" s="27">
        <v>2100</v>
      </c>
      <c r="J91" s="28" t="s">
        <v>85</v>
      </c>
      <c r="K91" s="34">
        <v>-1</v>
      </c>
      <c r="L91" s="35">
        <v>1</v>
      </c>
      <c r="M91" s="35">
        <v>-2</v>
      </c>
      <c r="N91" s="35">
        <v>-1</v>
      </c>
      <c r="O91" s="20"/>
      <c r="P91" s="68"/>
      <c r="Q91" s="37" t="s">
        <v>14</v>
      </c>
      <c r="R91" s="38">
        <v>-1</v>
      </c>
      <c r="S91" s="39">
        <v>2</v>
      </c>
      <c r="T91" s="38">
        <v>-3</v>
      </c>
      <c r="U91" s="40">
        <v>3</v>
      </c>
    </row>
    <row r="92" spans="1:21" x14ac:dyDescent="0.15">
      <c r="A92" s="33"/>
      <c r="B92" s="27">
        <v>1260</v>
      </c>
      <c r="C92" s="28" t="s">
        <v>86</v>
      </c>
      <c r="D92" s="34">
        <v>1</v>
      </c>
      <c r="E92" s="35">
        <v>-1</v>
      </c>
      <c r="F92" s="35">
        <v>2</v>
      </c>
      <c r="G92" s="35">
        <v>0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1</v>
      </c>
      <c r="S92" s="25">
        <v>1</v>
      </c>
      <c r="T92" s="25">
        <v>0</v>
      </c>
      <c r="U92" s="25">
        <v>1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1</v>
      </c>
      <c r="F93" s="35">
        <v>0</v>
      </c>
      <c r="G93" s="35">
        <v>1</v>
      </c>
      <c r="H93" s="20"/>
      <c r="I93" s="27">
        <v>2120</v>
      </c>
      <c r="J93" s="28" t="s">
        <v>91</v>
      </c>
      <c r="K93" s="34">
        <v>-1</v>
      </c>
      <c r="L93" s="35">
        <v>-1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0</v>
      </c>
      <c r="S93" s="35">
        <v>0</v>
      </c>
      <c r="T93" s="35">
        <v>0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2</v>
      </c>
      <c r="S94" s="35">
        <v>1</v>
      </c>
      <c r="T94" s="35">
        <v>1</v>
      </c>
      <c r="U94" s="35">
        <v>0</v>
      </c>
    </row>
    <row r="95" spans="1:21" x14ac:dyDescent="0.15">
      <c r="A95" s="33"/>
      <c r="B95" s="27">
        <v>1290</v>
      </c>
      <c r="C95" s="28" t="s">
        <v>96</v>
      </c>
      <c r="D95" s="34">
        <v>-3</v>
      </c>
      <c r="E95" s="35">
        <v>-2</v>
      </c>
      <c r="F95" s="35">
        <v>-1</v>
      </c>
      <c r="G95" s="35">
        <v>-2</v>
      </c>
      <c r="H95" s="20"/>
      <c r="I95" s="27">
        <v>2140</v>
      </c>
      <c r="J95" s="28" t="s">
        <v>97</v>
      </c>
      <c r="K95" s="34">
        <v>-1</v>
      </c>
      <c r="L95" s="35">
        <v>-1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1</v>
      </c>
      <c r="S95" s="35">
        <v>0</v>
      </c>
      <c r="T95" s="35">
        <v>1</v>
      </c>
      <c r="U95" s="35">
        <v>1</v>
      </c>
    </row>
    <row r="96" spans="1:21" x14ac:dyDescent="0.15">
      <c r="A96" s="33"/>
      <c r="B96" s="27">
        <v>1300</v>
      </c>
      <c r="C96" s="28" t="s">
        <v>99</v>
      </c>
      <c r="D96" s="34">
        <v>0</v>
      </c>
      <c r="E96" s="35">
        <v>0</v>
      </c>
      <c r="F96" s="35">
        <v>0</v>
      </c>
      <c r="G96" s="35">
        <v>0</v>
      </c>
      <c r="H96" s="20"/>
      <c r="I96" s="27">
        <v>2150</v>
      </c>
      <c r="J96" s="28" t="s">
        <v>100</v>
      </c>
      <c r="K96" s="34">
        <v>0</v>
      </c>
      <c r="L96" s="35">
        <v>1</v>
      </c>
      <c r="M96" s="35">
        <v>-1</v>
      </c>
      <c r="N96" s="35">
        <v>1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10</v>
      </c>
      <c r="E97" s="35">
        <v>4</v>
      </c>
      <c r="F97" s="35">
        <v>6</v>
      </c>
      <c r="G97" s="35">
        <v>5</v>
      </c>
      <c r="H97" s="20"/>
      <c r="I97" s="27">
        <v>2160</v>
      </c>
      <c r="J97" s="28" t="s">
        <v>103</v>
      </c>
      <c r="K97" s="34">
        <v>-2</v>
      </c>
      <c r="L97" s="35">
        <v>0</v>
      </c>
      <c r="M97" s="35">
        <v>-2</v>
      </c>
      <c r="N97" s="35">
        <v>-1</v>
      </c>
      <c r="O97" s="20"/>
      <c r="P97" s="56">
        <v>4060</v>
      </c>
      <c r="Q97" s="45" t="s">
        <v>104</v>
      </c>
      <c r="R97" s="46">
        <v>-1</v>
      </c>
      <c r="S97" s="35">
        <v>-1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0</v>
      </c>
      <c r="E98" s="35">
        <v>0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-1</v>
      </c>
      <c r="S98" s="35">
        <v>0</v>
      </c>
      <c r="T98" s="35">
        <v>-1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-2</v>
      </c>
      <c r="E99" s="35">
        <v>-2</v>
      </c>
      <c r="F99" s="35">
        <v>0</v>
      </c>
      <c r="G99" s="35">
        <v>-1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1</v>
      </c>
      <c r="O99" s="20"/>
      <c r="P99" s="56">
        <v>4080</v>
      </c>
      <c r="Q99" s="45" t="s">
        <v>110</v>
      </c>
      <c r="R99" s="46">
        <v>0</v>
      </c>
      <c r="S99" s="35">
        <v>0</v>
      </c>
      <c r="T99" s="35">
        <v>0</v>
      </c>
      <c r="U99" s="35">
        <v>0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-1</v>
      </c>
      <c r="E101" s="35">
        <v>0</v>
      </c>
      <c r="F101" s="35">
        <v>-1</v>
      </c>
      <c r="G101" s="35">
        <v>0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2</v>
      </c>
      <c r="S102" s="39">
        <v>1</v>
      </c>
      <c r="T102" s="38">
        <v>1</v>
      </c>
      <c r="U102" s="40">
        <v>2</v>
      </c>
    </row>
    <row r="103" spans="1:21" x14ac:dyDescent="0.15">
      <c r="A103" s="33"/>
      <c r="B103" s="27">
        <v>1370</v>
      </c>
      <c r="C103" s="50" t="s">
        <v>119</v>
      </c>
      <c r="D103" s="34">
        <v>-6</v>
      </c>
      <c r="E103" s="35">
        <v>-4</v>
      </c>
      <c r="F103" s="35">
        <v>-2</v>
      </c>
      <c r="G103" s="35">
        <v>0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1</v>
      </c>
      <c r="O103" s="41" t="s">
        <v>121</v>
      </c>
      <c r="P103" s="70">
        <v>5010</v>
      </c>
      <c r="Q103" s="45" t="s">
        <v>122</v>
      </c>
      <c r="R103" s="46">
        <v>1</v>
      </c>
      <c r="S103" s="25">
        <v>1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-2</v>
      </c>
      <c r="E104" s="35">
        <v>1</v>
      </c>
      <c r="F104" s="35">
        <v>-3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7</v>
      </c>
      <c r="S104" s="35">
        <v>3</v>
      </c>
      <c r="T104" s="35">
        <v>4</v>
      </c>
      <c r="U104" s="35">
        <v>1</v>
      </c>
    </row>
    <row r="105" spans="1:21" x14ac:dyDescent="0.15">
      <c r="A105" s="33"/>
      <c r="B105" s="27">
        <v>1560</v>
      </c>
      <c r="C105" s="28" t="s">
        <v>126</v>
      </c>
      <c r="D105" s="34">
        <v>-3</v>
      </c>
      <c r="E105" s="35">
        <v>-2</v>
      </c>
      <c r="F105" s="35">
        <v>-1</v>
      </c>
      <c r="G105" s="35">
        <v>-1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2</v>
      </c>
      <c r="E106" s="35">
        <v>2</v>
      </c>
      <c r="F106" s="35">
        <v>0</v>
      </c>
      <c r="G106" s="35">
        <v>1</v>
      </c>
      <c r="H106" s="20"/>
      <c r="I106" s="27">
        <v>2250</v>
      </c>
      <c r="J106" s="28" t="s">
        <v>130</v>
      </c>
      <c r="K106" s="34">
        <v>0</v>
      </c>
      <c r="L106" s="35">
        <v>0</v>
      </c>
      <c r="M106" s="35">
        <v>0</v>
      </c>
      <c r="N106" s="35">
        <v>0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-1</v>
      </c>
      <c r="E107" s="35">
        <v>0</v>
      </c>
      <c r="F107" s="35">
        <v>-1</v>
      </c>
      <c r="G107" s="35">
        <v>-1</v>
      </c>
      <c r="H107" s="20"/>
      <c r="I107" s="27">
        <v>2260</v>
      </c>
      <c r="J107" s="28" t="s">
        <v>133</v>
      </c>
      <c r="K107" s="34">
        <v>-1</v>
      </c>
      <c r="L107" s="35">
        <v>0</v>
      </c>
      <c r="M107" s="35">
        <v>-1</v>
      </c>
      <c r="N107" s="35">
        <v>-1</v>
      </c>
      <c r="O107" s="20"/>
      <c r="P107" s="56">
        <v>5060</v>
      </c>
      <c r="Q107" s="45" t="s">
        <v>134</v>
      </c>
      <c r="R107" s="46">
        <v>1</v>
      </c>
      <c r="S107" s="35">
        <v>1</v>
      </c>
      <c r="T107" s="35">
        <v>0</v>
      </c>
      <c r="U107" s="35">
        <v>1</v>
      </c>
    </row>
    <row r="108" spans="1:21" x14ac:dyDescent="0.15">
      <c r="A108" s="33"/>
      <c r="B108" s="27">
        <v>1590</v>
      </c>
      <c r="C108" s="28" t="s">
        <v>135</v>
      </c>
      <c r="D108" s="34">
        <v>1</v>
      </c>
      <c r="E108" s="35">
        <v>1</v>
      </c>
      <c r="F108" s="35">
        <v>0</v>
      </c>
      <c r="G108" s="35">
        <v>1</v>
      </c>
      <c r="H108" s="20"/>
      <c r="I108" s="27">
        <v>2270</v>
      </c>
      <c r="J108" s="28" t="s">
        <v>136</v>
      </c>
      <c r="K108" s="34">
        <v>0</v>
      </c>
      <c r="L108" s="35">
        <v>-1</v>
      </c>
      <c r="M108" s="35">
        <v>1</v>
      </c>
      <c r="N108" s="35">
        <v>0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2</v>
      </c>
      <c r="E111" s="35">
        <v>2</v>
      </c>
      <c r="F111" s="35">
        <v>0</v>
      </c>
      <c r="G111" s="35">
        <v>2</v>
      </c>
      <c r="H111" s="20"/>
      <c r="I111" s="27">
        <v>2300</v>
      </c>
      <c r="J111" s="28" t="s">
        <v>145</v>
      </c>
      <c r="K111" s="34">
        <v>0</v>
      </c>
      <c r="L111" s="35">
        <v>0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2</v>
      </c>
      <c r="S111" s="35">
        <v>1</v>
      </c>
      <c r="T111" s="35">
        <v>1</v>
      </c>
      <c r="U111" s="35">
        <v>1</v>
      </c>
    </row>
    <row r="112" spans="1:21" x14ac:dyDescent="0.15">
      <c r="A112" s="33"/>
      <c r="B112" s="27">
        <v>1630</v>
      </c>
      <c r="C112" s="50" t="s">
        <v>147</v>
      </c>
      <c r="D112" s="34">
        <v>-1</v>
      </c>
      <c r="E112" s="35">
        <v>-1</v>
      </c>
      <c r="F112" s="35">
        <v>0</v>
      </c>
      <c r="G112" s="35">
        <v>-1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2</v>
      </c>
      <c r="E113" s="35">
        <v>2</v>
      </c>
      <c r="F113" s="35">
        <v>0</v>
      </c>
      <c r="G113" s="35">
        <v>2</v>
      </c>
      <c r="H113" s="20"/>
      <c r="I113" s="27">
        <v>2320</v>
      </c>
      <c r="J113" s="28" t="s">
        <v>151</v>
      </c>
      <c r="K113" s="34">
        <v>-2</v>
      </c>
      <c r="L113" s="35">
        <v>-2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-1</v>
      </c>
      <c r="E114" s="35">
        <v>-1</v>
      </c>
      <c r="F114" s="35">
        <v>0</v>
      </c>
      <c r="G114" s="35">
        <v>-1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2340</v>
      </c>
      <c r="J115" s="28" t="s">
        <v>157</v>
      </c>
      <c r="K115" s="34">
        <v>-1</v>
      </c>
      <c r="L115" s="35">
        <v>0</v>
      </c>
      <c r="M115" s="35">
        <v>-1</v>
      </c>
      <c r="N115" s="35">
        <v>0</v>
      </c>
      <c r="O115" s="20"/>
      <c r="P115" s="56">
        <v>5140</v>
      </c>
      <c r="Q115" s="45" t="s">
        <v>158</v>
      </c>
      <c r="R115" s="46">
        <v>6</v>
      </c>
      <c r="S115" s="35">
        <v>4</v>
      </c>
      <c r="T115" s="35">
        <v>2</v>
      </c>
      <c r="U115" s="35">
        <v>1</v>
      </c>
    </row>
    <row r="116" spans="1:21" x14ac:dyDescent="0.15">
      <c r="A116" s="33"/>
      <c r="B116" s="27">
        <v>9060</v>
      </c>
      <c r="C116" s="28" t="s">
        <v>159</v>
      </c>
      <c r="D116" s="34">
        <v>1</v>
      </c>
      <c r="E116" s="35">
        <v>1</v>
      </c>
      <c r="F116" s="35">
        <v>0</v>
      </c>
      <c r="G116" s="35">
        <v>1</v>
      </c>
      <c r="H116" s="20"/>
      <c r="I116" s="27">
        <v>2350</v>
      </c>
      <c r="J116" s="28" t="s">
        <v>160</v>
      </c>
      <c r="K116" s="34">
        <v>-2</v>
      </c>
      <c r="L116" s="35">
        <v>-1</v>
      </c>
      <c r="M116" s="35">
        <v>-1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15</v>
      </c>
      <c r="E117" s="38">
        <v>14</v>
      </c>
      <c r="F117" s="40">
        <v>1</v>
      </c>
      <c r="G117" s="38">
        <v>19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0</v>
      </c>
      <c r="E118" s="25">
        <v>1</v>
      </c>
      <c r="F118" s="25">
        <v>-1</v>
      </c>
      <c r="G118" s="25">
        <v>0</v>
      </c>
      <c r="H118" s="20"/>
      <c r="I118" s="27">
        <v>2370</v>
      </c>
      <c r="J118" s="28" t="s">
        <v>165</v>
      </c>
      <c r="K118" s="34">
        <v>3</v>
      </c>
      <c r="L118" s="35">
        <v>1</v>
      </c>
      <c r="M118" s="35">
        <v>2</v>
      </c>
      <c r="N118" s="35">
        <v>1</v>
      </c>
      <c r="O118" s="20"/>
      <c r="P118" s="56">
        <v>5170</v>
      </c>
      <c r="Q118" s="45" t="s">
        <v>166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-1</v>
      </c>
      <c r="E119" s="35">
        <v>-1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0</v>
      </c>
      <c r="L119" s="35">
        <v>0</v>
      </c>
      <c r="M119" s="35">
        <v>0</v>
      </c>
      <c r="N119" s="35">
        <v>0</v>
      </c>
      <c r="O119" s="20"/>
      <c r="P119" s="68"/>
      <c r="Q119" s="37" t="s">
        <v>14</v>
      </c>
      <c r="R119" s="38">
        <v>17</v>
      </c>
      <c r="S119" s="39">
        <v>10</v>
      </c>
      <c r="T119" s="38">
        <v>7</v>
      </c>
      <c r="U119" s="40">
        <v>4</v>
      </c>
    </row>
    <row r="120" spans="1:21" x14ac:dyDescent="0.15">
      <c r="A120" s="33"/>
      <c r="B120" s="27">
        <v>1400</v>
      </c>
      <c r="C120" s="28" t="s">
        <v>169</v>
      </c>
      <c r="D120" s="34">
        <v>1</v>
      </c>
      <c r="E120" s="35">
        <v>0</v>
      </c>
      <c r="F120" s="35">
        <v>1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0</v>
      </c>
      <c r="E121" s="60">
        <v>0</v>
      </c>
      <c r="F121" s="60">
        <v>0</v>
      </c>
      <c r="G121" s="60">
        <v>0</v>
      </c>
      <c r="H121" s="61"/>
      <c r="I121" s="58">
        <v>2400</v>
      </c>
      <c r="J121" s="59" t="s">
        <v>172</v>
      </c>
      <c r="K121" s="49">
        <v>0</v>
      </c>
      <c r="L121" s="60">
        <v>0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26</v>
      </c>
      <c r="S121" s="64">
        <v>25</v>
      </c>
      <c r="T121" s="64">
        <v>1</v>
      </c>
      <c r="U121" s="49">
        <v>33</v>
      </c>
    </row>
    <row r="122" spans="1:21" ht="14.25" x14ac:dyDescent="0.2">
      <c r="A122" s="65" t="s">
        <v>188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51181102362204722" right="0.51181102362204722" top="0.39370078740157483" bottom="0.39370078740157483" header="0" footer="0"/>
  <pageSetup paperSize="9" scale="64" fitToHeight="0" orientation="landscape" r:id="rId1"/>
  <rowBreaks count="1" manualBreakCount="1">
    <brk id="63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V125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0"/>
    </row>
    <row r="4" spans="1:22" ht="15" customHeight="1" x14ac:dyDescent="0.15">
      <c r="A4" s="2" t="s">
        <v>178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" t="s">
        <v>177</v>
      </c>
    </row>
    <row r="5" spans="1:22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8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2" x14ac:dyDescent="0.15">
      <c r="A6" s="21" t="s">
        <v>6</v>
      </c>
      <c r="B6" s="22">
        <v>1010</v>
      </c>
      <c r="C6" s="23" t="s">
        <v>7</v>
      </c>
      <c r="D6" s="24">
        <v>249</v>
      </c>
      <c r="E6" s="25">
        <v>109</v>
      </c>
      <c r="F6" s="25">
        <v>140</v>
      </c>
      <c r="G6" s="25">
        <v>115</v>
      </c>
      <c r="H6" s="26" t="s">
        <v>8</v>
      </c>
      <c r="I6" s="27">
        <v>1420</v>
      </c>
      <c r="J6" s="28" t="s">
        <v>9</v>
      </c>
      <c r="K6" s="29">
        <v>124</v>
      </c>
      <c r="L6" s="25">
        <v>56</v>
      </c>
      <c r="M6" s="25">
        <v>68</v>
      </c>
      <c r="N6" s="25">
        <v>58</v>
      </c>
      <c r="O6" s="26" t="s">
        <v>10</v>
      </c>
      <c r="P6" s="30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2" x14ac:dyDescent="0.15">
      <c r="A7" s="33"/>
      <c r="B7" s="27">
        <v>1020</v>
      </c>
      <c r="C7" s="28" t="s">
        <v>12</v>
      </c>
      <c r="D7" s="34">
        <v>97</v>
      </c>
      <c r="E7" s="35">
        <v>51</v>
      </c>
      <c r="F7" s="35">
        <v>46</v>
      </c>
      <c r="G7" s="35">
        <v>57</v>
      </c>
      <c r="H7" s="20"/>
      <c r="I7" s="27">
        <v>1430</v>
      </c>
      <c r="J7" s="28" t="s">
        <v>13</v>
      </c>
      <c r="K7" s="34">
        <v>168</v>
      </c>
      <c r="L7" s="35">
        <v>66</v>
      </c>
      <c r="M7" s="35">
        <v>102</v>
      </c>
      <c r="N7" s="35">
        <v>84</v>
      </c>
      <c r="O7" s="20"/>
      <c r="P7" s="36"/>
      <c r="Q7" s="37" t="s">
        <v>14</v>
      </c>
      <c r="R7" s="38">
        <v>2947</v>
      </c>
      <c r="S7" s="39">
        <v>1399</v>
      </c>
      <c r="T7" s="38">
        <v>1548</v>
      </c>
      <c r="U7" s="40">
        <v>1348</v>
      </c>
    </row>
    <row r="8" spans="1:22" x14ac:dyDescent="0.15">
      <c r="A8" s="33"/>
      <c r="B8" s="27">
        <v>1030</v>
      </c>
      <c r="C8" s="28" t="s">
        <v>15</v>
      </c>
      <c r="D8" s="34">
        <v>905</v>
      </c>
      <c r="E8" s="35">
        <v>433</v>
      </c>
      <c r="F8" s="35">
        <v>472</v>
      </c>
      <c r="G8" s="35">
        <v>424</v>
      </c>
      <c r="H8" s="20"/>
      <c r="I8" s="27">
        <v>1440</v>
      </c>
      <c r="J8" s="28" t="s">
        <v>16</v>
      </c>
      <c r="K8" s="34">
        <v>54</v>
      </c>
      <c r="L8" s="35">
        <v>27</v>
      </c>
      <c r="M8" s="35">
        <v>27</v>
      </c>
      <c r="N8" s="35">
        <v>24</v>
      </c>
      <c r="O8" s="41" t="s">
        <v>17</v>
      </c>
      <c r="P8" s="42">
        <v>3010</v>
      </c>
      <c r="Q8" s="43" t="s">
        <v>18</v>
      </c>
      <c r="R8" s="44">
        <v>67</v>
      </c>
      <c r="S8" s="25">
        <v>32</v>
      </c>
      <c r="T8" s="25">
        <v>35</v>
      </c>
      <c r="U8" s="25">
        <v>33</v>
      </c>
    </row>
    <row r="9" spans="1:22" x14ac:dyDescent="0.15">
      <c r="A9" s="33"/>
      <c r="B9" s="27">
        <v>1040</v>
      </c>
      <c r="C9" s="28" t="s">
        <v>19</v>
      </c>
      <c r="D9" s="34">
        <v>148</v>
      </c>
      <c r="E9" s="35">
        <v>62</v>
      </c>
      <c r="F9" s="35">
        <v>86</v>
      </c>
      <c r="G9" s="35">
        <v>68</v>
      </c>
      <c r="H9" s="20"/>
      <c r="I9" s="27">
        <v>1450</v>
      </c>
      <c r="J9" s="28" t="s">
        <v>20</v>
      </c>
      <c r="K9" s="34">
        <v>66</v>
      </c>
      <c r="L9" s="35">
        <v>28</v>
      </c>
      <c r="M9" s="35">
        <v>38</v>
      </c>
      <c r="N9" s="35">
        <v>34</v>
      </c>
      <c r="O9" s="20"/>
      <c r="P9" s="28">
        <v>3020</v>
      </c>
      <c r="Q9" s="45" t="s">
        <v>21</v>
      </c>
      <c r="R9" s="46">
        <v>79</v>
      </c>
      <c r="S9" s="35">
        <v>40</v>
      </c>
      <c r="T9" s="35">
        <v>39</v>
      </c>
      <c r="U9" s="35">
        <v>44</v>
      </c>
    </row>
    <row r="10" spans="1:22" x14ac:dyDescent="0.15">
      <c r="A10" s="33"/>
      <c r="B10" s="27">
        <v>1050</v>
      </c>
      <c r="C10" s="28" t="s">
        <v>22</v>
      </c>
      <c r="D10" s="34">
        <v>89</v>
      </c>
      <c r="E10" s="35">
        <v>45</v>
      </c>
      <c r="F10" s="35">
        <v>44</v>
      </c>
      <c r="G10" s="35">
        <v>40</v>
      </c>
      <c r="H10" s="20"/>
      <c r="I10" s="27">
        <v>1460</v>
      </c>
      <c r="J10" s="28" t="s">
        <v>23</v>
      </c>
      <c r="K10" s="34">
        <v>122</v>
      </c>
      <c r="L10" s="35">
        <v>59</v>
      </c>
      <c r="M10" s="35">
        <v>63</v>
      </c>
      <c r="N10" s="35">
        <v>66</v>
      </c>
      <c r="O10" s="20"/>
      <c r="P10" s="28">
        <v>3030</v>
      </c>
      <c r="Q10" s="45" t="s">
        <v>24</v>
      </c>
      <c r="R10" s="46">
        <v>91</v>
      </c>
      <c r="S10" s="35">
        <v>36</v>
      </c>
      <c r="T10" s="35">
        <v>55</v>
      </c>
      <c r="U10" s="35">
        <v>47</v>
      </c>
    </row>
    <row r="11" spans="1:22" x14ac:dyDescent="0.15">
      <c r="A11" s="33"/>
      <c r="B11" s="27">
        <v>1060</v>
      </c>
      <c r="C11" s="28" t="s">
        <v>25</v>
      </c>
      <c r="D11" s="34">
        <v>69</v>
      </c>
      <c r="E11" s="35">
        <v>30</v>
      </c>
      <c r="F11" s="35">
        <v>39</v>
      </c>
      <c r="G11" s="35">
        <v>32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28">
        <v>3040</v>
      </c>
      <c r="Q11" s="45" t="s">
        <v>27</v>
      </c>
      <c r="R11" s="46">
        <v>71</v>
      </c>
      <c r="S11" s="35">
        <v>36</v>
      </c>
      <c r="T11" s="35">
        <v>35</v>
      </c>
      <c r="U11" s="35">
        <v>35</v>
      </c>
    </row>
    <row r="12" spans="1:22" x14ac:dyDescent="0.15">
      <c r="A12" s="33"/>
      <c r="B12" s="27">
        <v>1070</v>
      </c>
      <c r="C12" s="28" t="s">
        <v>28</v>
      </c>
      <c r="D12" s="34">
        <v>364</v>
      </c>
      <c r="E12" s="35">
        <v>180</v>
      </c>
      <c r="F12" s="35">
        <v>184</v>
      </c>
      <c r="G12" s="35">
        <v>173</v>
      </c>
      <c r="H12" s="20"/>
      <c r="I12" s="27">
        <v>1480</v>
      </c>
      <c r="J12" s="28" t="s">
        <v>29</v>
      </c>
      <c r="K12" s="34">
        <v>101</v>
      </c>
      <c r="L12" s="35">
        <v>54</v>
      </c>
      <c r="M12" s="35">
        <v>47</v>
      </c>
      <c r="N12" s="35">
        <v>41</v>
      </c>
      <c r="O12" s="20"/>
      <c r="P12" s="28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2" x14ac:dyDescent="0.15">
      <c r="A13" s="33"/>
      <c r="B13" s="27">
        <v>1080</v>
      </c>
      <c r="C13" s="28" t="s">
        <v>31</v>
      </c>
      <c r="D13" s="34">
        <v>376</v>
      </c>
      <c r="E13" s="35">
        <v>189</v>
      </c>
      <c r="F13" s="35">
        <v>187</v>
      </c>
      <c r="G13" s="35">
        <v>168</v>
      </c>
      <c r="H13" s="20"/>
      <c r="I13" s="27">
        <v>1490</v>
      </c>
      <c r="J13" s="28" t="s">
        <v>32</v>
      </c>
      <c r="K13" s="34">
        <v>103</v>
      </c>
      <c r="L13" s="35">
        <v>48</v>
      </c>
      <c r="M13" s="35">
        <v>55</v>
      </c>
      <c r="N13" s="35">
        <v>39</v>
      </c>
      <c r="O13" s="20"/>
      <c r="P13" s="28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2" x14ac:dyDescent="0.15">
      <c r="A14" s="33"/>
      <c r="B14" s="27">
        <v>1090</v>
      </c>
      <c r="C14" s="28" t="s">
        <v>34</v>
      </c>
      <c r="D14" s="34">
        <v>134</v>
      </c>
      <c r="E14" s="35">
        <v>61</v>
      </c>
      <c r="F14" s="35">
        <v>73</v>
      </c>
      <c r="G14" s="35">
        <v>65</v>
      </c>
      <c r="H14" s="20"/>
      <c r="I14" s="27">
        <v>1500</v>
      </c>
      <c r="J14" s="28" t="s">
        <v>35</v>
      </c>
      <c r="K14" s="34">
        <v>169</v>
      </c>
      <c r="L14" s="35">
        <v>76</v>
      </c>
      <c r="M14" s="35">
        <v>93</v>
      </c>
      <c r="N14" s="35">
        <v>74</v>
      </c>
      <c r="O14" s="20"/>
      <c r="P14" s="28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2" x14ac:dyDescent="0.15">
      <c r="A15" s="33"/>
      <c r="B15" s="27">
        <v>1100</v>
      </c>
      <c r="C15" s="28" t="s">
        <v>37</v>
      </c>
      <c r="D15" s="34">
        <v>596</v>
      </c>
      <c r="E15" s="35">
        <v>270</v>
      </c>
      <c r="F15" s="35">
        <v>326</v>
      </c>
      <c r="G15" s="35">
        <v>276</v>
      </c>
      <c r="H15" s="20"/>
      <c r="I15" s="27">
        <v>1510</v>
      </c>
      <c r="J15" s="28" t="s">
        <v>38</v>
      </c>
      <c r="K15" s="34">
        <v>125</v>
      </c>
      <c r="L15" s="35">
        <v>62</v>
      </c>
      <c r="M15" s="35">
        <v>63</v>
      </c>
      <c r="N15" s="35">
        <v>55</v>
      </c>
      <c r="O15" s="20"/>
      <c r="P15" s="28">
        <v>3080</v>
      </c>
      <c r="Q15" s="45" t="s">
        <v>39</v>
      </c>
      <c r="R15" s="46">
        <v>78</v>
      </c>
      <c r="S15" s="35">
        <v>34</v>
      </c>
      <c r="T15" s="35">
        <v>44</v>
      </c>
      <c r="U15" s="35">
        <v>37</v>
      </c>
    </row>
    <row r="16" spans="1:22" x14ac:dyDescent="0.15">
      <c r="A16" s="33"/>
      <c r="B16" s="27">
        <v>1110</v>
      </c>
      <c r="C16" s="28" t="s">
        <v>40</v>
      </c>
      <c r="D16" s="34">
        <v>187</v>
      </c>
      <c r="E16" s="35">
        <v>91</v>
      </c>
      <c r="F16" s="35">
        <v>96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28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490</v>
      </c>
      <c r="E17" s="35">
        <v>212</v>
      </c>
      <c r="F17" s="35">
        <v>278</v>
      </c>
      <c r="G17" s="35">
        <v>240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45</v>
      </c>
      <c r="O17" s="20"/>
      <c r="P17" s="28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387</v>
      </c>
      <c r="E18" s="35">
        <v>169</v>
      </c>
      <c r="F18" s="35">
        <v>218</v>
      </c>
      <c r="G18" s="35">
        <v>152</v>
      </c>
      <c r="H18" s="20"/>
      <c r="I18" s="27">
        <v>1540</v>
      </c>
      <c r="J18" s="28" t="s">
        <v>47</v>
      </c>
      <c r="K18" s="34">
        <v>84</v>
      </c>
      <c r="L18" s="35">
        <v>40</v>
      </c>
      <c r="M18" s="35">
        <v>44</v>
      </c>
      <c r="N18" s="35">
        <v>42</v>
      </c>
      <c r="O18" s="20"/>
      <c r="P18" s="28">
        <v>3110</v>
      </c>
      <c r="Q18" s="45" t="s">
        <v>48</v>
      </c>
      <c r="R18" s="46">
        <v>184</v>
      </c>
      <c r="S18" s="35">
        <v>91</v>
      </c>
      <c r="T18" s="35">
        <v>93</v>
      </c>
      <c r="U18" s="35">
        <v>91</v>
      </c>
    </row>
    <row r="19" spans="1:21" x14ac:dyDescent="0.15">
      <c r="A19" s="33"/>
      <c r="B19" s="27">
        <v>1130</v>
      </c>
      <c r="C19" s="28" t="s">
        <v>49</v>
      </c>
      <c r="D19" s="34">
        <v>281</v>
      </c>
      <c r="E19" s="35">
        <v>131</v>
      </c>
      <c r="F19" s="35">
        <v>150</v>
      </c>
      <c r="G19" s="35">
        <v>135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28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482</v>
      </c>
      <c r="E20" s="35">
        <v>234</v>
      </c>
      <c r="F20" s="35">
        <v>248</v>
      </c>
      <c r="G20" s="35">
        <v>220</v>
      </c>
      <c r="H20" s="20"/>
      <c r="I20" s="27">
        <v>9050</v>
      </c>
      <c r="J20" s="47" t="s">
        <v>53</v>
      </c>
      <c r="K20" s="48">
        <v>48</v>
      </c>
      <c r="L20" s="35">
        <v>9</v>
      </c>
      <c r="M20" s="35">
        <v>39</v>
      </c>
      <c r="N20" s="35">
        <v>48</v>
      </c>
      <c r="O20" s="20"/>
      <c r="P20" s="28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387</v>
      </c>
      <c r="E21" s="35">
        <v>181</v>
      </c>
      <c r="F21" s="35">
        <v>206</v>
      </c>
      <c r="G21" s="35">
        <v>188</v>
      </c>
      <c r="H21" s="20"/>
      <c r="I21" s="27"/>
      <c r="J21" s="36" t="s">
        <v>14</v>
      </c>
      <c r="K21" s="49">
        <v>1899</v>
      </c>
      <c r="L21" s="49">
        <v>848</v>
      </c>
      <c r="M21" s="49">
        <v>1051</v>
      </c>
      <c r="N21" s="49">
        <v>913</v>
      </c>
      <c r="O21" s="20"/>
      <c r="P21" s="28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394</v>
      </c>
      <c r="E22" s="35">
        <v>184</v>
      </c>
      <c r="F22" s="35">
        <v>210</v>
      </c>
      <c r="G22" s="35">
        <v>199</v>
      </c>
      <c r="H22" s="41" t="s">
        <v>10</v>
      </c>
      <c r="I22" s="22">
        <v>2010</v>
      </c>
      <c r="J22" s="23" t="s">
        <v>58</v>
      </c>
      <c r="K22" s="48">
        <v>95</v>
      </c>
      <c r="L22" s="25">
        <v>57</v>
      </c>
      <c r="M22" s="25">
        <v>38</v>
      </c>
      <c r="N22" s="25">
        <v>64</v>
      </c>
      <c r="O22" s="20"/>
      <c r="P22" s="28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812</v>
      </c>
      <c r="E23" s="35">
        <v>380</v>
      </c>
      <c r="F23" s="35">
        <v>432</v>
      </c>
      <c r="G23" s="35">
        <v>378</v>
      </c>
      <c r="H23" s="20"/>
      <c r="I23" s="27">
        <v>2020</v>
      </c>
      <c r="J23" s="28" t="s">
        <v>61</v>
      </c>
      <c r="K23" s="34">
        <v>82</v>
      </c>
      <c r="L23" s="35">
        <v>38</v>
      </c>
      <c r="M23" s="35">
        <v>44</v>
      </c>
      <c r="N23" s="35">
        <v>28</v>
      </c>
      <c r="O23" s="20"/>
      <c r="P23" s="28">
        <v>3160</v>
      </c>
      <c r="Q23" s="45" t="s">
        <v>62</v>
      </c>
      <c r="R23" s="46">
        <v>109</v>
      </c>
      <c r="S23" s="35">
        <v>51</v>
      </c>
      <c r="T23" s="35">
        <v>58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104</v>
      </c>
      <c r="E24" s="35">
        <v>51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85</v>
      </c>
      <c r="L24" s="35">
        <v>40</v>
      </c>
      <c r="M24" s="35">
        <v>45</v>
      </c>
      <c r="N24" s="35">
        <v>33</v>
      </c>
      <c r="O24" s="20"/>
      <c r="P24" s="28">
        <v>3170</v>
      </c>
      <c r="Q24" s="45" t="s">
        <v>65</v>
      </c>
      <c r="R24" s="46">
        <v>64</v>
      </c>
      <c r="S24" s="35">
        <v>24</v>
      </c>
      <c r="T24" s="35">
        <v>40</v>
      </c>
      <c r="U24" s="35">
        <v>42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38</v>
      </c>
      <c r="H25" s="20"/>
      <c r="I25" s="27">
        <v>2040</v>
      </c>
      <c r="J25" s="28" t="s">
        <v>67</v>
      </c>
      <c r="K25" s="34">
        <v>77</v>
      </c>
      <c r="L25" s="35">
        <v>40</v>
      </c>
      <c r="M25" s="35">
        <v>37</v>
      </c>
      <c r="N25" s="35">
        <v>33</v>
      </c>
      <c r="O25" s="20"/>
      <c r="P25" s="28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77</v>
      </c>
      <c r="E26" s="35">
        <v>37</v>
      </c>
      <c r="F26" s="35">
        <v>40</v>
      </c>
      <c r="G26" s="35">
        <v>36</v>
      </c>
      <c r="H26" s="20"/>
      <c r="I26" s="27">
        <v>2050</v>
      </c>
      <c r="J26" s="28" t="s">
        <v>70</v>
      </c>
      <c r="K26" s="34">
        <v>53</v>
      </c>
      <c r="L26" s="35">
        <v>29</v>
      </c>
      <c r="M26" s="35">
        <v>24</v>
      </c>
      <c r="N26" s="35">
        <v>25</v>
      </c>
      <c r="O26" s="20"/>
      <c r="P26" s="28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98</v>
      </c>
      <c r="E27" s="35">
        <v>49</v>
      </c>
      <c r="F27" s="35">
        <v>49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28">
        <v>3200</v>
      </c>
      <c r="Q27" s="45" t="s">
        <v>74</v>
      </c>
      <c r="R27" s="46">
        <v>69</v>
      </c>
      <c r="S27" s="35">
        <v>36</v>
      </c>
      <c r="T27" s="35">
        <v>33</v>
      </c>
      <c r="U27" s="35">
        <v>35</v>
      </c>
    </row>
    <row r="28" spans="1:21" x14ac:dyDescent="0.15">
      <c r="A28" s="33"/>
      <c r="B28" s="27">
        <v>1220</v>
      </c>
      <c r="C28" s="28" t="s">
        <v>75</v>
      </c>
      <c r="D28" s="34">
        <v>83</v>
      </c>
      <c r="E28" s="35">
        <v>46</v>
      </c>
      <c r="F28" s="35">
        <v>37</v>
      </c>
      <c r="G28" s="35">
        <v>41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28">
        <v>3210</v>
      </c>
      <c r="Q28" s="45" t="s">
        <v>77</v>
      </c>
      <c r="R28" s="46">
        <v>84</v>
      </c>
      <c r="S28" s="35">
        <v>36</v>
      </c>
      <c r="T28" s="35">
        <v>48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29</v>
      </c>
      <c r="L29" s="35">
        <v>15</v>
      </c>
      <c r="M29" s="35">
        <v>14</v>
      </c>
      <c r="N29" s="35">
        <v>14</v>
      </c>
      <c r="O29" s="20"/>
      <c r="P29" s="28">
        <v>3220</v>
      </c>
      <c r="Q29" s="45" t="s">
        <v>80</v>
      </c>
      <c r="R29" s="46">
        <v>51</v>
      </c>
      <c r="S29" s="35">
        <v>24</v>
      </c>
      <c r="T29" s="35">
        <v>27</v>
      </c>
      <c r="U29" s="35">
        <v>32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125</v>
      </c>
      <c r="L30" s="35">
        <v>64</v>
      </c>
      <c r="M30" s="35">
        <v>61</v>
      </c>
      <c r="N30" s="35">
        <v>57</v>
      </c>
      <c r="O30" s="20"/>
      <c r="P30" s="28">
        <v>9070</v>
      </c>
      <c r="Q30" s="45" t="s">
        <v>83</v>
      </c>
      <c r="R30" s="46">
        <v>50</v>
      </c>
      <c r="S30" s="35">
        <v>42</v>
      </c>
      <c r="T30" s="35">
        <v>8</v>
      </c>
      <c r="U30" s="35">
        <v>50</v>
      </c>
    </row>
    <row r="31" spans="1:21" x14ac:dyDescent="0.15">
      <c r="A31" s="33"/>
      <c r="B31" s="27">
        <v>1250</v>
      </c>
      <c r="C31" s="28" t="s">
        <v>84</v>
      </c>
      <c r="D31" s="34">
        <v>287</v>
      </c>
      <c r="E31" s="35">
        <v>146</v>
      </c>
      <c r="F31" s="35">
        <v>141</v>
      </c>
      <c r="G31" s="35">
        <v>133</v>
      </c>
      <c r="H31" s="20"/>
      <c r="I31" s="27">
        <v>2100</v>
      </c>
      <c r="J31" s="28" t="s">
        <v>85</v>
      </c>
      <c r="K31" s="34">
        <v>142</v>
      </c>
      <c r="L31" s="35">
        <v>65</v>
      </c>
      <c r="M31" s="35">
        <v>77</v>
      </c>
      <c r="N31" s="35">
        <v>69</v>
      </c>
      <c r="O31" s="20"/>
      <c r="P31" s="36"/>
      <c r="Q31" s="37" t="s">
        <v>14</v>
      </c>
      <c r="R31" s="38">
        <v>1606</v>
      </c>
      <c r="S31" s="39">
        <v>772</v>
      </c>
      <c r="T31" s="38">
        <v>834</v>
      </c>
      <c r="U31" s="40">
        <v>867</v>
      </c>
    </row>
    <row r="32" spans="1:21" x14ac:dyDescent="0.15">
      <c r="A32" s="33"/>
      <c r="B32" s="27">
        <v>1260</v>
      </c>
      <c r="C32" s="28" t="s">
        <v>86</v>
      </c>
      <c r="D32" s="34">
        <v>170</v>
      </c>
      <c r="E32" s="35">
        <v>81</v>
      </c>
      <c r="F32" s="35">
        <v>89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23">
        <v>4010</v>
      </c>
      <c r="Q32" s="31" t="s">
        <v>89</v>
      </c>
      <c r="R32" s="44">
        <v>35</v>
      </c>
      <c r="S32" s="25">
        <v>14</v>
      </c>
      <c r="T32" s="25">
        <v>21</v>
      </c>
      <c r="U32" s="25">
        <v>26</v>
      </c>
    </row>
    <row r="33" spans="1:21" x14ac:dyDescent="0.15">
      <c r="A33" s="33"/>
      <c r="B33" s="27">
        <v>1270</v>
      </c>
      <c r="C33" s="28" t="s">
        <v>90</v>
      </c>
      <c r="D33" s="34">
        <v>191</v>
      </c>
      <c r="E33" s="35">
        <v>91</v>
      </c>
      <c r="F33" s="35">
        <v>100</v>
      </c>
      <c r="G33" s="35">
        <v>94</v>
      </c>
      <c r="H33" s="20"/>
      <c r="I33" s="27">
        <v>2120</v>
      </c>
      <c r="J33" s="28" t="s">
        <v>91</v>
      </c>
      <c r="K33" s="34">
        <v>113</v>
      </c>
      <c r="L33" s="35">
        <v>48</v>
      </c>
      <c r="M33" s="35">
        <v>65</v>
      </c>
      <c r="N33" s="35">
        <v>63</v>
      </c>
      <c r="O33" s="20"/>
      <c r="P33" s="28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65</v>
      </c>
      <c r="E34" s="35">
        <v>32</v>
      </c>
      <c r="F34" s="35">
        <v>33</v>
      </c>
      <c r="G34" s="35">
        <v>31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28">
        <v>4030</v>
      </c>
      <c r="Q34" s="45" t="s">
        <v>95</v>
      </c>
      <c r="R34" s="46">
        <v>227</v>
      </c>
      <c r="S34" s="35">
        <v>103</v>
      </c>
      <c r="T34" s="35">
        <v>124</v>
      </c>
      <c r="U34" s="35">
        <v>103</v>
      </c>
    </row>
    <row r="35" spans="1:21" x14ac:dyDescent="0.15">
      <c r="A35" s="33"/>
      <c r="B35" s="27">
        <v>1290</v>
      </c>
      <c r="C35" s="28" t="s">
        <v>96</v>
      </c>
      <c r="D35" s="34">
        <v>100</v>
      </c>
      <c r="E35" s="35">
        <v>49</v>
      </c>
      <c r="F35" s="35">
        <v>51</v>
      </c>
      <c r="G35" s="35">
        <v>54</v>
      </c>
      <c r="H35" s="20"/>
      <c r="I35" s="27">
        <v>2140</v>
      </c>
      <c r="J35" s="28" t="s">
        <v>97</v>
      </c>
      <c r="K35" s="34">
        <v>49</v>
      </c>
      <c r="L35" s="35">
        <v>20</v>
      </c>
      <c r="M35" s="35">
        <v>29</v>
      </c>
      <c r="N35" s="35">
        <v>26</v>
      </c>
      <c r="O35" s="20"/>
      <c r="P35" s="28">
        <v>4040</v>
      </c>
      <c r="Q35" s="45" t="s">
        <v>98</v>
      </c>
      <c r="R35" s="46">
        <v>55</v>
      </c>
      <c r="S35" s="35">
        <v>21</v>
      </c>
      <c r="T35" s="35">
        <v>34</v>
      </c>
      <c r="U35" s="35">
        <v>38</v>
      </c>
    </row>
    <row r="36" spans="1:21" x14ac:dyDescent="0.15">
      <c r="A36" s="33"/>
      <c r="B36" s="27">
        <v>1300</v>
      </c>
      <c r="C36" s="28" t="s">
        <v>99</v>
      </c>
      <c r="D36" s="34">
        <v>60</v>
      </c>
      <c r="E36" s="35">
        <v>31</v>
      </c>
      <c r="F36" s="35">
        <v>29</v>
      </c>
      <c r="G36" s="35">
        <v>26</v>
      </c>
      <c r="H36" s="20"/>
      <c r="I36" s="27">
        <v>2150</v>
      </c>
      <c r="J36" s="28" t="s">
        <v>100</v>
      </c>
      <c r="K36" s="34">
        <v>90</v>
      </c>
      <c r="L36" s="35">
        <v>41</v>
      </c>
      <c r="M36" s="35">
        <v>49</v>
      </c>
      <c r="N36" s="35">
        <v>36</v>
      </c>
      <c r="O36" s="20"/>
      <c r="P36" s="28">
        <v>4050</v>
      </c>
      <c r="Q36" s="45" t="s">
        <v>101</v>
      </c>
      <c r="R36" s="46">
        <v>83</v>
      </c>
      <c r="S36" s="35">
        <v>37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294</v>
      </c>
      <c r="E37" s="35">
        <v>151</v>
      </c>
      <c r="F37" s="35">
        <v>143</v>
      </c>
      <c r="G37" s="35">
        <v>154</v>
      </c>
      <c r="H37" s="20"/>
      <c r="I37" s="27">
        <v>2160</v>
      </c>
      <c r="J37" s="28" t="s">
        <v>103</v>
      </c>
      <c r="K37" s="34">
        <v>100</v>
      </c>
      <c r="L37" s="35">
        <v>46</v>
      </c>
      <c r="M37" s="35">
        <v>54</v>
      </c>
      <c r="N37" s="35">
        <v>42</v>
      </c>
      <c r="O37" s="20"/>
      <c r="P37" s="28">
        <v>4060</v>
      </c>
      <c r="Q37" s="45" t="s">
        <v>104</v>
      </c>
      <c r="R37" s="46">
        <v>140</v>
      </c>
      <c r="S37" s="35">
        <v>70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74</v>
      </c>
      <c r="E38" s="35">
        <v>29</v>
      </c>
      <c r="F38" s="35">
        <v>45</v>
      </c>
      <c r="G38" s="35">
        <v>50</v>
      </c>
      <c r="H38" s="20"/>
      <c r="I38" s="27">
        <v>2170</v>
      </c>
      <c r="J38" s="28" t="s">
        <v>106</v>
      </c>
      <c r="K38" s="34">
        <v>37</v>
      </c>
      <c r="L38" s="35">
        <v>17</v>
      </c>
      <c r="M38" s="35">
        <v>20</v>
      </c>
      <c r="N38" s="35">
        <v>19</v>
      </c>
      <c r="O38" s="20"/>
      <c r="P38" s="28">
        <v>4070</v>
      </c>
      <c r="Q38" s="45" t="s">
        <v>107</v>
      </c>
      <c r="R38" s="46">
        <v>176</v>
      </c>
      <c r="S38" s="35">
        <v>79</v>
      </c>
      <c r="T38" s="35">
        <v>97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163</v>
      </c>
      <c r="E39" s="35">
        <v>68</v>
      </c>
      <c r="F39" s="35">
        <v>95</v>
      </c>
      <c r="G39" s="35">
        <v>84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21</v>
      </c>
      <c r="O39" s="20"/>
      <c r="P39" s="28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28">
        <v>4090</v>
      </c>
      <c r="Q40" s="45" t="s">
        <v>113</v>
      </c>
      <c r="R40" s="46">
        <v>12</v>
      </c>
      <c r="S40" s="35">
        <v>6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87</v>
      </c>
      <c r="E41" s="35">
        <v>41</v>
      </c>
      <c r="F41" s="35">
        <v>46</v>
      </c>
      <c r="G41" s="35">
        <v>46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28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36"/>
      <c r="Q42" s="51" t="s">
        <v>14</v>
      </c>
      <c r="R42" s="38">
        <v>932</v>
      </c>
      <c r="S42" s="39">
        <v>429</v>
      </c>
      <c r="T42" s="38">
        <v>503</v>
      </c>
      <c r="U42" s="40">
        <v>478</v>
      </c>
    </row>
    <row r="43" spans="1:21" x14ac:dyDescent="0.15">
      <c r="A43" s="33"/>
      <c r="B43" s="27">
        <v>1370</v>
      </c>
      <c r="C43" s="50" t="s">
        <v>119</v>
      </c>
      <c r="D43" s="34">
        <v>277</v>
      </c>
      <c r="E43" s="35">
        <v>136</v>
      </c>
      <c r="F43" s="35">
        <v>141</v>
      </c>
      <c r="G43" s="35">
        <v>136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35</v>
      </c>
      <c r="O43" s="41" t="s">
        <v>121</v>
      </c>
      <c r="P43" s="23">
        <v>5010</v>
      </c>
      <c r="Q43" s="45" t="s">
        <v>122</v>
      </c>
      <c r="R43" s="46">
        <v>124</v>
      </c>
      <c r="S43" s="25">
        <v>55</v>
      </c>
      <c r="T43" s="25">
        <v>69</v>
      </c>
      <c r="U43" s="25">
        <v>57</v>
      </c>
    </row>
    <row r="44" spans="1:21" x14ac:dyDescent="0.15">
      <c r="A44" s="33"/>
      <c r="B44" s="27">
        <v>1550</v>
      </c>
      <c r="C44" s="28" t="s">
        <v>123</v>
      </c>
      <c r="D44" s="34">
        <v>291</v>
      </c>
      <c r="E44" s="35">
        <v>152</v>
      </c>
      <c r="F44" s="35">
        <v>139</v>
      </c>
      <c r="G44" s="35">
        <v>117</v>
      </c>
      <c r="H44" s="20"/>
      <c r="I44" s="27">
        <v>2230</v>
      </c>
      <c r="J44" s="28" t="s">
        <v>124</v>
      </c>
      <c r="K44" s="34">
        <v>34</v>
      </c>
      <c r="L44" s="35">
        <v>14</v>
      </c>
      <c r="M44" s="35">
        <v>20</v>
      </c>
      <c r="N44" s="35">
        <v>19</v>
      </c>
      <c r="O44" s="20"/>
      <c r="P44" s="28">
        <v>5020</v>
      </c>
      <c r="Q44" s="45" t="s">
        <v>125</v>
      </c>
      <c r="R44" s="46">
        <v>25</v>
      </c>
      <c r="S44" s="35">
        <v>9</v>
      </c>
      <c r="T44" s="35">
        <v>16</v>
      </c>
      <c r="U44" s="35">
        <v>15</v>
      </c>
    </row>
    <row r="45" spans="1:21" x14ac:dyDescent="0.15">
      <c r="A45" s="33"/>
      <c r="B45" s="27">
        <v>1560</v>
      </c>
      <c r="C45" s="28" t="s">
        <v>126</v>
      </c>
      <c r="D45" s="34">
        <v>353</v>
      </c>
      <c r="E45" s="35">
        <v>169</v>
      </c>
      <c r="F45" s="35">
        <v>184</v>
      </c>
      <c r="G45" s="35">
        <v>139</v>
      </c>
      <c r="H45" s="20" t="s">
        <v>182</v>
      </c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28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142</v>
      </c>
      <c r="E46" s="35">
        <v>61</v>
      </c>
      <c r="F46" s="35">
        <v>81</v>
      </c>
      <c r="G46" s="35">
        <v>65</v>
      </c>
      <c r="H46" s="20"/>
      <c r="I46" s="27">
        <v>2250</v>
      </c>
      <c r="J46" s="28" t="s">
        <v>130</v>
      </c>
      <c r="K46" s="34">
        <v>58</v>
      </c>
      <c r="L46" s="35">
        <v>29</v>
      </c>
      <c r="M46" s="35">
        <v>29</v>
      </c>
      <c r="N46" s="35">
        <v>33</v>
      </c>
      <c r="O46" s="20"/>
      <c r="P46" s="28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139</v>
      </c>
      <c r="E47" s="35">
        <v>59</v>
      </c>
      <c r="F47" s="35">
        <v>80</v>
      </c>
      <c r="G47" s="35">
        <v>66</v>
      </c>
      <c r="H47" s="20"/>
      <c r="I47" s="27">
        <v>2260</v>
      </c>
      <c r="J47" s="28" t="s">
        <v>133</v>
      </c>
      <c r="K47" s="34">
        <v>76</v>
      </c>
      <c r="L47" s="35">
        <v>33</v>
      </c>
      <c r="M47" s="35">
        <v>43</v>
      </c>
      <c r="N47" s="35">
        <v>33</v>
      </c>
      <c r="O47" s="20"/>
      <c r="P47" s="28">
        <v>5060</v>
      </c>
      <c r="Q47" s="45" t="s">
        <v>134</v>
      </c>
      <c r="R47" s="46">
        <v>76</v>
      </c>
      <c r="S47" s="35">
        <v>34</v>
      </c>
      <c r="T47" s="35">
        <v>42</v>
      </c>
      <c r="U47" s="35">
        <v>36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24</v>
      </c>
      <c r="F48" s="35">
        <v>34</v>
      </c>
      <c r="G48" s="35">
        <v>33</v>
      </c>
      <c r="H48" s="20"/>
      <c r="I48" s="27">
        <v>2270</v>
      </c>
      <c r="J48" s="28" t="s">
        <v>136</v>
      </c>
      <c r="K48" s="34">
        <v>242</v>
      </c>
      <c r="L48" s="35">
        <v>115</v>
      </c>
      <c r="M48" s="35">
        <v>127</v>
      </c>
      <c r="N48" s="35">
        <v>111</v>
      </c>
      <c r="O48" s="20"/>
      <c r="P48" s="28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59</v>
      </c>
      <c r="E49" s="35">
        <v>31</v>
      </c>
      <c r="F49" s="35">
        <v>28</v>
      </c>
      <c r="G49" s="35">
        <v>32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28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51</v>
      </c>
      <c r="L50" s="35">
        <v>24</v>
      </c>
      <c r="M50" s="35">
        <v>27</v>
      </c>
      <c r="N50" s="35">
        <v>22</v>
      </c>
      <c r="O50" s="20"/>
      <c r="P50" s="28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122</v>
      </c>
      <c r="E51" s="35">
        <v>56</v>
      </c>
      <c r="F51" s="35">
        <v>66</v>
      </c>
      <c r="G51" s="35">
        <v>64</v>
      </c>
      <c r="H51" s="20"/>
      <c r="I51" s="27">
        <v>2300</v>
      </c>
      <c r="J51" s="28" t="s">
        <v>145</v>
      </c>
      <c r="K51" s="34">
        <v>55</v>
      </c>
      <c r="L51" s="35">
        <v>23</v>
      </c>
      <c r="M51" s="35">
        <v>32</v>
      </c>
      <c r="N51" s="35">
        <v>26</v>
      </c>
      <c r="O51" s="20"/>
      <c r="P51" s="28">
        <v>5100</v>
      </c>
      <c r="Q51" s="45" t="s">
        <v>146</v>
      </c>
      <c r="R51" s="46">
        <v>81</v>
      </c>
      <c r="S51" s="35">
        <v>40</v>
      </c>
      <c r="T51" s="35">
        <v>41</v>
      </c>
      <c r="U51" s="35">
        <v>44</v>
      </c>
    </row>
    <row r="52" spans="1:21" x14ac:dyDescent="0.15">
      <c r="A52" s="33"/>
      <c r="B52" s="27">
        <v>1630</v>
      </c>
      <c r="C52" s="50" t="s">
        <v>147</v>
      </c>
      <c r="D52" s="34">
        <v>113</v>
      </c>
      <c r="E52" s="35">
        <v>58</v>
      </c>
      <c r="F52" s="35">
        <v>55</v>
      </c>
      <c r="G52" s="35">
        <v>53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28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82</v>
      </c>
      <c r="E53" s="35">
        <v>48</v>
      </c>
      <c r="F53" s="35">
        <v>34</v>
      </c>
      <c r="G53" s="35">
        <v>82</v>
      </c>
      <c r="H53" s="20"/>
      <c r="I53" s="27">
        <v>2320</v>
      </c>
      <c r="J53" s="28" t="s">
        <v>151</v>
      </c>
      <c r="K53" s="34">
        <v>226</v>
      </c>
      <c r="L53" s="35">
        <v>113</v>
      </c>
      <c r="M53" s="35">
        <v>113</v>
      </c>
      <c r="N53" s="35">
        <v>72</v>
      </c>
      <c r="O53" s="20"/>
      <c r="P53" s="28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52</v>
      </c>
      <c r="E54" s="35">
        <v>40</v>
      </c>
      <c r="F54" s="35">
        <v>12</v>
      </c>
      <c r="G54" s="35">
        <v>52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28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20</v>
      </c>
      <c r="E55" s="35">
        <v>3</v>
      </c>
      <c r="F55" s="35">
        <v>17</v>
      </c>
      <c r="G55" s="35">
        <v>20</v>
      </c>
      <c r="H55" s="20"/>
      <c r="I55" s="27">
        <v>2340</v>
      </c>
      <c r="J55" s="28" t="s">
        <v>157</v>
      </c>
      <c r="K55" s="34">
        <v>99</v>
      </c>
      <c r="L55" s="35">
        <v>52</v>
      </c>
      <c r="M55" s="35">
        <v>47</v>
      </c>
      <c r="N55" s="35">
        <v>45</v>
      </c>
      <c r="O55" s="20"/>
      <c r="P55" s="28">
        <v>5140</v>
      </c>
      <c r="Q55" s="45" t="s">
        <v>158</v>
      </c>
      <c r="R55" s="46">
        <v>51</v>
      </c>
      <c r="S55" s="35">
        <v>21</v>
      </c>
      <c r="T55" s="35">
        <v>30</v>
      </c>
      <c r="U55" s="35">
        <v>28</v>
      </c>
    </row>
    <row r="56" spans="1:21" x14ac:dyDescent="0.15">
      <c r="A56" s="33"/>
      <c r="B56" s="27">
        <v>9060</v>
      </c>
      <c r="C56" s="28" t="s">
        <v>159</v>
      </c>
      <c r="D56" s="34">
        <v>42</v>
      </c>
      <c r="E56" s="35">
        <v>28</v>
      </c>
      <c r="F56" s="35">
        <v>14</v>
      </c>
      <c r="G56" s="35">
        <v>42</v>
      </c>
      <c r="H56" s="20"/>
      <c r="I56" s="27">
        <v>2350</v>
      </c>
      <c r="J56" s="28" t="s">
        <v>160</v>
      </c>
      <c r="K56" s="34">
        <v>66</v>
      </c>
      <c r="L56" s="35">
        <v>30</v>
      </c>
      <c r="M56" s="35">
        <v>36</v>
      </c>
      <c r="N56" s="35">
        <v>24</v>
      </c>
      <c r="O56" s="20"/>
      <c r="P56" s="28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10435</v>
      </c>
      <c r="E57" s="38">
        <v>4960</v>
      </c>
      <c r="F57" s="40">
        <v>5475</v>
      </c>
      <c r="G57" s="38">
        <v>5043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28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98</v>
      </c>
      <c r="E58" s="25">
        <v>44</v>
      </c>
      <c r="F58" s="25">
        <v>54</v>
      </c>
      <c r="G58" s="25">
        <v>42</v>
      </c>
      <c r="H58" s="20"/>
      <c r="I58" s="27">
        <v>2370</v>
      </c>
      <c r="J58" s="28" t="s">
        <v>165</v>
      </c>
      <c r="K58" s="34">
        <v>42</v>
      </c>
      <c r="L58" s="35">
        <v>15</v>
      </c>
      <c r="M58" s="35">
        <v>27</v>
      </c>
      <c r="N58" s="35">
        <v>20</v>
      </c>
      <c r="O58" s="20"/>
      <c r="P58" s="28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68</v>
      </c>
      <c r="E59" s="35">
        <v>26</v>
      </c>
      <c r="F59" s="35">
        <v>42</v>
      </c>
      <c r="G59" s="35">
        <v>30</v>
      </c>
      <c r="H59" s="20"/>
      <c r="I59" s="27">
        <v>2380</v>
      </c>
      <c r="J59" s="28" t="s">
        <v>168</v>
      </c>
      <c r="K59" s="34">
        <v>92</v>
      </c>
      <c r="L59" s="35">
        <v>46</v>
      </c>
      <c r="M59" s="35">
        <v>46</v>
      </c>
      <c r="N59" s="35">
        <v>45</v>
      </c>
      <c r="O59" s="20"/>
      <c r="P59" s="36"/>
      <c r="Q59" s="37" t="s">
        <v>14</v>
      </c>
      <c r="R59" s="38">
        <v>899</v>
      </c>
      <c r="S59" s="39">
        <v>410</v>
      </c>
      <c r="T59" s="38">
        <v>489</v>
      </c>
      <c r="U59" s="40">
        <v>473</v>
      </c>
    </row>
    <row r="60" spans="1:21" x14ac:dyDescent="0.15">
      <c r="A60" s="33"/>
      <c r="B60" s="27">
        <v>1400</v>
      </c>
      <c r="C60" s="28" t="s">
        <v>169</v>
      </c>
      <c r="D60" s="34">
        <v>81</v>
      </c>
      <c r="E60" s="35">
        <v>44</v>
      </c>
      <c r="F60" s="35">
        <v>37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23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73</v>
      </c>
      <c r="E61" s="60">
        <v>29</v>
      </c>
      <c r="F61" s="60">
        <v>44</v>
      </c>
      <c r="G61" s="60">
        <v>41</v>
      </c>
      <c r="H61" s="61"/>
      <c r="I61" s="58">
        <v>2400</v>
      </c>
      <c r="J61" s="59" t="s">
        <v>172</v>
      </c>
      <c r="K61" s="49">
        <v>33</v>
      </c>
      <c r="L61" s="60">
        <v>19</v>
      </c>
      <c r="M61" s="60">
        <v>14</v>
      </c>
      <c r="N61" s="60">
        <v>21</v>
      </c>
      <c r="O61" s="62" t="s">
        <v>173</v>
      </c>
      <c r="P61" s="63"/>
      <c r="Q61" s="51" t="s">
        <v>174</v>
      </c>
      <c r="R61" s="39">
        <v>18718</v>
      </c>
      <c r="S61" s="64">
        <v>8818</v>
      </c>
      <c r="T61" s="64">
        <v>9900</v>
      </c>
      <c r="U61" s="49">
        <v>9122</v>
      </c>
    </row>
    <row r="62" spans="1:21" ht="14.25" x14ac:dyDescent="0.2">
      <c r="A62" s="65" t="s">
        <v>183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" x14ac:dyDescent="0.15">
      <c r="A65" s="643" t="s">
        <v>179</v>
      </c>
      <c r="B65" s="643"/>
      <c r="C65" s="643"/>
      <c r="D65" s="644"/>
      <c r="E65" s="64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645" t="s">
        <v>180</v>
      </c>
      <c r="T65" s="646"/>
      <c r="U65" s="646"/>
    </row>
    <row r="66" spans="1:21" x14ac:dyDescent="0.15">
      <c r="A66" s="11" t="s">
        <v>0</v>
      </c>
      <c r="B66" s="12" t="s">
        <v>175</v>
      </c>
      <c r="C66" s="13" t="s">
        <v>1</v>
      </c>
      <c r="D66" s="13" t="s">
        <v>2</v>
      </c>
      <c r="E66" s="14" t="s">
        <v>3</v>
      </c>
      <c r="F66" s="15" t="s">
        <v>4</v>
      </c>
      <c r="G66" s="16" t="s">
        <v>5</v>
      </c>
      <c r="H66" s="14" t="s">
        <v>0</v>
      </c>
      <c r="I66" s="17" t="s">
        <v>175</v>
      </c>
      <c r="J66" s="14" t="s">
        <v>1</v>
      </c>
      <c r="K66" s="14" t="s">
        <v>2</v>
      </c>
      <c r="L66" s="14" t="s">
        <v>3</v>
      </c>
      <c r="M66" s="14" t="s">
        <v>4</v>
      </c>
      <c r="N66" s="14" t="s">
        <v>5</v>
      </c>
      <c r="O66" s="14" t="s">
        <v>0</v>
      </c>
      <c r="P66" s="18" t="s">
        <v>175</v>
      </c>
      <c r="Q66" s="19" t="s">
        <v>1</v>
      </c>
      <c r="R66" s="14" t="s">
        <v>2</v>
      </c>
      <c r="S66" s="14" t="s">
        <v>3</v>
      </c>
      <c r="T66" s="14" t="s">
        <v>4</v>
      </c>
      <c r="U66" s="15" t="s">
        <v>5</v>
      </c>
    </row>
    <row r="67" spans="1:21" x14ac:dyDescent="0.15">
      <c r="A67" s="21" t="s">
        <v>6</v>
      </c>
      <c r="B67" s="22">
        <v>1010</v>
      </c>
      <c r="C67" s="23" t="s">
        <v>7</v>
      </c>
      <c r="D67" s="24">
        <v>-1</v>
      </c>
      <c r="E67" s="25">
        <v>0</v>
      </c>
      <c r="F67" s="25">
        <v>-1</v>
      </c>
      <c r="G67" s="25">
        <v>-1</v>
      </c>
      <c r="H67" s="26" t="s">
        <v>8</v>
      </c>
      <c r="I67" s="27">
        <v>1420</v>
      </c>
      <c r="J67" s="28" t="s">
        <v>9</v>
      </c>
      <c r="K67" s="29">
        <v>-1</v>
      </c>
      <c r="L67" s="25">
        <v>-1</v>
      </c>
      <c r="M67" s="25">
        <v>0</v>
      </c>
      <c r="N67" s="25">
        <v>-1</v>
      </c>
      <c r="O67" s="26" t="s">
        <v>10</v>
      </c>
      <c r="P67" s="30">
        <v>2410</v>
      </c>
      <c r="Q67" s="31" t="s">
        <v>11</v>
      </c>
      <c r="R67" s="32">
        <v>-2</v>
      </c>
      <c r="S67" s="25">
        <v>-1</v>
      </c>
      <c r="T67" s="25">
        <v>-1</v>
      </c>
      <c r="U67" s="25">
        <v>-1</v>
      </c>
    </row>
    <row r="68" spans="1:21" x14ac:dyDescent="0.15">
      <c r="A68" s="33"/>
      <c r="B68" s="27">
        <v>1020</v>
      </c>
      <c r="C68" s="28" t="s">
        <v>12</v>
      </c>
      <c r="D68" s="34">
        <v>-1</v>
      </c>
      <c r="E68" s="35">
        <v>-1</v>
      </c>
      <c r="F68" s="35">
        <v>0</v>
      </c>
      <c r="G68" s="35">
        <v>-1</v>
      </c>
      <c r="H68" s="20"/>
      <c r="I68" s="27">
        <v>1430</v>
      </c>
      <c r="J68" s="28" t="s">
        <v>13</v>
      </c>
      <c r="K68" s="34">
        <v>-3</v>
      </c>
      <c r="L68" s="35">
        <v>-2</v>
      </c>
      <c r="M68" s="35">
        <v>-1</v>
      </c>
      <c r="N68" s="35">
        <v>-1</v>
      </c>
      <c r="O68" s="20"/>
      <c r="P68" s="36"/>
      <c r="Q68" s="37" t="s">
        <v>14</v>
      </c>
      <c r="R68" s="38">
        <v>-29</v>
      </c>
      <c r="S68" s="39">
        <v>-15</v>
      </c>
      <c r="T68" s="38">
        <v>-14</v>
      </c>
      <c r="U68" s="40">
        <v>-3</v>
      </c>
    </row>
    <row r="69" spans="1:21" x14ac:dyDescent="0.15">
      <c r="A69" s="33"/>
      <c r="B69" s="27">
        <v>1030</v>
      </c>
      <c r="C69" s="28" t="s">
        <v>15</v>
      </c>
      <c r="D69" s="34">
        <v>-3</v>
      </c>
      <c r="E69" s="35">
        <v>-3</v>
      </c>
      <c r="F69" s="35">
        <v>0</v>
      </c>
      <c r="G69" s="35">
        <v>-3</v>
      </c>
      <c r="H69" s="20"/>
      <c r="I69" s="27">
        <v>1440</v>
      </c>
      <c r="J69" s="28" t="s">
        <v>16</v>
      </c>
      <c r="K69" s="34">
        <v>-1</v>
      </c>
      <c r="L69" s="35">
        <v>0</v>
      </c>
      <c r="M69" s="35">
        <v>-1</v>
      </c>
      <c r="N69" s="35">
        <v>0</v>
      </c>
      <c r="O69" s="41" t="s">
        <v>17</v>
      </c>
      <c r="P69" s="42">
        <v>3010</v>
      </c>
      <c r="Q69" s="43" t="s">
        <v>18</v>
      </c>
      <c r="R69" s="44">
        <v>0</v>
      </c>
      <c r="S69" s="25">
        <v>1</v>
      </c>
      <c r="T69" s="25">
        <v>-1</v>
      </c>
      <c r="U69" s="25">
        <v>0</v>
      </c>
    </row>
    <row r="70" spans="1:21" x14ac:dyDescent="0.15">
      <c r="A70" s="33"/>
      <c r="B70" s="27">
        <v>1040</v>
      </c>
      <c r="C70" s="28" t="s">
        <v>19</v>
      </c>
      <c r="D70" s="34">
        <v>-9</v>
      </c>
      <c r="E70" s="35">
        <v>-2</v>
      </c>
      <c r="F70" s="35">
        <v>-7</v>
      </c>
      <c r="G70" s="35">
        <v>-1</v>
      </c>
      <c r="H70" s="20"/>
      <c r="I70" s="27">
        <v>1450</v>
      </c>
      <c r="J70" s="28" t="s">
        <v>20</v>
      </c>
      <c r="K70" s="34">
        <v>0</v>
      </c>
      <c r="L70" s="35">
        <v>0</v>
      </c>
      <c r="M70" s="35">
        <v>0</v>
      </c>
      <c r="N70" s="35">
        <v>0</v>
      </c>
      <c r="O70" s="20"/>
      <c r="P70" s="28">
        <v>3020</v>
      </c>
      <c r="Q70" s="45" t="s">
        <v>21</v>
      </c>
      <c r="R70" s="46">
        <v>0</v>
      </c>
      <c r="S70" s="35">
        <v>0</v>
      </c>
      <c r="T70" s="35">
        <v>0</v>
      </c>
      <c r="U70" s="35">
        <v>0</v>
      </c>
    </row>
    <row r="71" spans="1:21" x14ac:dyDescent="0.15">
      <c r="A71" s="33"/>
      <c r="B71" s="27">
        <v>1050</v>
      </c>
      <c r="C71" s="28" t="s">
        <v>22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1460</v>
      </c>
      <c r="J71" s="28" t="s">
        <v>23</v>
      </c>
      <c r="K71" s="34">
        <v>1</v>
      </c>
      <c r="L71" s="35">
        <v>1</v>
      </c>
      <c r="M71" s="35">
        <v>0</v>
      </c>
      <c r="N71" s="35">
        <v>1</v>
      </c>
      <c r="O71" s="20"/>
      <c r="P71" s="28">
        <v>3030</v>
      </c>
      <c r="Q71" s="45" t="s">
        <v>24</v>
      </c>
      <c r="R71" s="46">
        <v>-1</v>
      </c>
      <c r="S71" s="35">
        <v>-2</v>
      </c>
      <c r="T71" s="35">
        <v>1</v>
      </c>
      <c r="U71" s="35">
        <v>0</v>
      </c>
    </row>
    <row r="72" spans="1:21" x14ac:dyDescent="0.15">
      <c r="A72" s="33"/>
      <c r="B72" s="27">
        <v>1060</v>
      </c>
      <c r="C72" s="28" t="s">
        <v>25</v>
      </c>
      <c r="D72" s="34">
        <v>-1</v>
      </c>
      <c r="E72" s="35">
        <v>-1</v>
      </c>
      <c r="F72" s="35">
        <v>0</v>
      </c>
      <c r="G72" s="35">
        <v>0</v>
      </c>
      <c r="H72" s="20"/>
      <c r="I72" s="27">
        <v>1470</v>
      </c>
      <c r="J72" s="28" t="s">
        <v>26</v>
      </c>
      <c r="K72" s="34">
        <v>-6</v>
      </c>
      <c r="L72" s="35">
        <v>-4</v>
      </c>
      <c r="M72" s="35">
        <v>-2</v>
      </c>
      <c r="N72" s="35">
        <v>-1</v>
      </c>
      <c r="O72" s="20"/>
      <c r="P72" s="28">
        <v>3040</v>
      </c>
      <c r="Q72" s="45" t="s">
        <v>27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1070</v>
      </c>
      <c r="C73" s="28" t="s">
        <v>28</v>
      </c>
      <c r="D73" s="34">
        <v>-13</v>
      </c>
      <c r="E73" s="35">
        <v>-4</v>
      </c>
      <c r="F73" s="35">
        <v>-9</v>
      </c>
      <c r="G73" s="35">
        <v>-6</v>
      </c>
      <c r="H73" s="20"/>
      <c r="I73" s="27">
        <v>1480</v>
      </c>
      <c r="J73" s="28" t="s">
        <v>29</v>
      </c>
      <c r="K73" s="34">
        <v>0</v>
      </c>
      <c r="L73" s="35">
        <v>0</v>
      </c>
      <c r="M73" s="35">
        <v>0</v>
      </c>
      <c r="N73" s="35">
        <v>0</v>
      </c>
      <c r="O73" s="20"/>
      <c r="P73" s="28">
        <v>3050</v>
      </c>
      <c r="Q73" s="45" t="s">
        <v>30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1080</v>
      </c>
      <c r="C74" s="28" t="s">
        <v>31</v>
      </c>
      <c r="D74" s="34">
        <v>10</v>
      </c>
      <c r="E74" s="35">
        <v>4</v>
      </c>
      <c r="F74" s="35">
        <v>6</v>
      </c>
      <c r="G74" s="35">
        <v>-1</v>
      </c>
      <c r="H74" s="20"/>
      <c r="I74" s="27">
        <v>1490</v>
      </c>
      <c r="J74" s="28" t="s">
        <v>32</v>
      </c>
      <c r="K74" s="34">
        <v>-1</v>
      </c>
      <c r="L74" s="35">
        <v>-1</v>
      </c>
      <c r="M74" s="35">
        <v>0</v>
      </c>
      <c r="N74" s="35">
        <v>0</v>
      </c>
      <c r="O74" s="20"/>
      <c r="P74" s="28">
        <v>3060</v>
      </c>
      <c r="Q74" s="45" t="s">
        <v>33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1090</v>
      </c>
      <c r="C75" s="28" t="s">
        <v>34</v>
      </c>
      <c r="D75" s="34">
        <v>1</v>
      </c>
      <c r="E75" s="35">
        <v>1</v>
      </c>
      <c r="F75" s="35">
        <v>0</v>
      </c>
      <c r="G75" s="35">
        <v>1</v>
      </c>
      <c r="H75" s="20"/>
      <c r="I75" s="27">
        <v>1500</v>
      </c>
      <c r="J75" s="28" t="s">
        <v>35</v>
      </c>
      <c r="K75" s="34">
        <v>-1</v>
      </c>
      <c r="L75" s="35">
        <v>0</v>
      </c>
      <c r="M75" s="35">
        <v>-1</v>
      </c>
      <c r="N75" s="35">
        <v>-2</v>
      </c>
      <c r="O75" s="20"/>
      <c r="P75" s="28">
        <v>3070</v>
      </c>
      <c r="Q75" s="45" t="s">
        <v>36</v>
      </c>
      <c r="R75" s="46">
        <v>1</v>
      </c>
      <c r="S75" s="35">
        <v>1</v>
      </c>
      <c r="T75" s="35">
        <v>0</v>
      </c>
      <c r="U75" s="35">
        <v>1</v>
      </c>
    </row>
    <row r="76" spans="1:21" x14ac:dyDescent="0.15">
      <c r="A76" s="33"/>
      <c r="B76" s="27">
        <v>1100</v>
      </c>
      <c r="C76" s="28" t="s">
        <v>37</v>
      </c>
      <c r="D76" s="34">
        <v>-1</v>
      </c>
      <c r="E76" s="35">
        <v>3</v>
      </c>
      <c r="F76" s="35">
        <v>-4</v>
      </c>
      <c r="G76" s="35">
        <v>0</v>
      </c>
      <c r="H76" s="20"/>
      <c r="I76" s="27">
        <v>1510</v>
      </c>
      <c r="J76" s="28" t="s">
        <v>38</v>
      </c>
      <c r="K76" s="34">
        <v>0</v>
      </c>
      <c r="L76" s="35">
        <v>0</v>
      </c>
      <c r="M76" s="35">
        <v>0</v>
      </c>
      <c r="N76" s="35">
        <v>0</v>
      </c>
      <c r="O76" s="20"/>
      <c r="P76" s="28">
        <v>3080</v>
      </c>
      <c r="Q76" s="45" t="s">
        <v>39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1110</v>
      </c>
      <c r="C77" s="28" t="s">
        <v>40</v>
      </c>
      <c r="D77" s="34">
        <v>4</v>
      </c>
      <c r="E77" s="35">
        <v>2</v>
      </c>
      <c r="F77" s="35">
        <v>2</v>
      </c>
      <c r="G77" s="35">
        <v>-1</v>
      </c>
      <c r="H77" s="20"/>
      <c r="I77" s="27">
        <v>1520</v>
      </c>
      <c r="J77" s="28" t="s">
        <v>41</v>
      </c>
      <c r="K77" s="34">
        <v>1</v>
      </c>
      <c r="L77" s="35">
        <v>0</v>
      </c>
      <c r="M77" s="35">
        <v>1</v>
      </c>
      <c r="N77" s="35">
        <v>0</v>
      </c>
      <c r="O77" s="20"/>
      <c r="P77" s="28">
        <v>3090</v>
      </c>
      <c r="Q77" s="45" t="s">
        <v>42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1121</v>
      </c>
      <c r="C78" s="28" t="s">
        <v>43</v>
      </c>
      <c r="D78" s="34">
        <v>-10</v>
      </c>
      <c r="E78" s="35">
        <v>-2</v>
      </c>
      <c r="F78" s="35">
        <v>-8</v>
      </c>
      <c r="G78" s="35">
        <v>-6</v>
      </c>
      <c r="H78" s="20"/>
      <c r="I78" s="27">
        <v>1530</v>
      </c>
      <c r="J78" s="28" t="s">
        <v>44</v>
      </c>
      <c r="K78" s="34">
        <v>1</v>
      </c>
      <c r="L78" s="35">
        <v>0</v>
      </c>
      <c r="M78" s="35">
        <v>1</v>
      </c>
      <c r="N78" s="35">
        <v>0</v>
      </c>
      <c r="O78" s="20"/>
      <c r="P78" s="28">
        <v>3100</v>
      </c>
      <c r="Q78" s="45" t="s">
        <v>45</v>
      </c>
      <c r="R78" s="46">
        <v>-2</v>
      </c>
      <c r="S78" s="35">
        <v>-2</v>
      </c>
      <c r="T78" s="35">
        <v>0</v>
      </c>
      <c r="U78" s="35">
        <v>0</v>
      </c>
    </row>
    <row r="79" spans="1:21" x14ac:dyDescent="0.15">
      <c r="A79" s="33"/>
      <c r="B79" s="27">
        <v>1122</v>
      </c>
      <c r="C79" s="28" t="s">
        <v>46</v>
      </c>
      <c r="D79" s="34">
        <v>0</v>
      </c>
      <c r="E79" s="35">
        <v>0</v>
      </c>
      <c r="F79" s="35">
        <v>0</v>
      </c>
      <c r="G79" s="35">
        <v>0</v>
      </c>
      <c r="H79" s="20"/>
      <c r="I79" s="27">
        <v>1540</v>
      </c>
      <c r="J79" s="28" t="s">
        <v>47</v>
      </c>
      <c r="K79" s="34">
        <v>1</v>
      </c>
      <c r="L79" s="35">
        <v>1</v>
      </c>
      <c r="M79" s="35">
        <v>0</v>
      </c>
      <c r="N79" s="35">
        <v>0</v>
      </c>
      <c r="O79" s="20"/>
      <c r="P79" s="28">
        <v>3110</v>
      </c>
      <c r="Q79" s="45" t="s">
        <v>48</v>
      </c>
      <c r="R79" s="46">
        <v>-3</v>
      </c>
      <c r="S79" s="35">
        <v>-2</v>
      </c>
      <c r="T79" s="35">
        <v>-1</v>
      </c>
      <c r="U79" s="35">
        <v>0</v>
      </c>
    </row>
    <row r="80" spans="1:21" x14ac:dyDescent="0.15">
      <c r="A80" s="33"/>
      <c r="B80" s="27">
        <v>1130</v>
      </c>
      <c r="C80" s="28" t="s">
        <v>49</v>
      </c>
      <c r="D80" s="34">
        <v>0</v>
      </c>
      <c r="E80" s="35">
        <v>0</v>
      </c>
      <c r="F80" s="35">
        <v>0</v>
      </c>
      <c r="G80" s="35">
        <v>-3</v>
      </c>
      <c r="H80" s="20"/>
      <c r="I80" s="27">
        <v>9030</v>
      </c>
      <c r="J80" s="28" t="s">
        <v>50</v>
      </c>
      <c r="K80" s="34">
        <v>-1</v>
      </c>
      <c r="L80" s="35">
        <v>0</v>
      </c>
      <c r="M80" s="35">
        <v>-1</v>
      </c>
      <c r="N80" s="35">
        <v>-1</v>
      </c>
      <c r="O80" s="20"/>
      <c r="P80" s="28">
        <v>3120</v>
      </c>
      <c r="Q80" s="45" t="s">
        <v>51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1140</v>
      </c>
      <c r="C81" s="28" t="s">
        <v>52</v>
      </c>
      <c r="D81" s="34">
        <v>0</v>
      </c>
      <c r="E81" s="35">
        <v>1</v>
      </c>
      <c r="F81" s="35">
        <v>-1</v>
      </c>
      <c r="G81" s="35">
        <v>1</v>
      </c>
      <c r="H81" s="20"/>
      <c r="I81" s="27">
        <v>9050</v>
      </c>
      <c r="J81" s="47" t="s">
        <v>53</v>
      </c>
      <c r="K81" s="48">
        <v>0</v>
      </c>
      <c r="L81" s="35">
        <v>0</v>
      </c>
      <c r="M81" s="35">
        <v>0</v>
      </c>
      <c r="N81" s="35">
        <v>0</v>
      </c>
      <c r="O81" s="20"/>
      <c r="P81" s="28">
        <v>3130</v>
      </c>
      <c r="Q81" s="45" t="s">
        <v>54</v>
      </c>
      <c r="R81" s="46">
        <v>-2</v>
      </c>
      <c r="S81" s="35">
        <v>-1</v>
      </c>
      <c r="T81" s="35">
        <v>-1</v>
      </c>
      <c r="U81" s="35">
        <v>0</v>
      </c>
    </row>
    <row r="82" spans="1:21" x14ac:dyDescent="0.15">
      <c r="A82" s="33"/>
      <c r="B82" s="27">
        <v>1150</v>
      </c>
      <c r="C82" s="28" t="s">
        <v>55</v>
      </c>
      <c r="D82" s="34">
        <v>-2</v>
      </c>
      <c r="E82" s="35">
        <v>-1</v>
      </c>
      <c r="F82" s="35">
        <v>-1</v>
      </c>
      <c r="G82" s="35">
        <v>0</v>
      </c>
      <c r="H82" s="20"/>
      <c r="I82" s="27"/>
      <c r="J82" s="36" t="s">
        <v>14</v>
      </c>
      <c r="K82" s="49">
        <v>-17</v>
      </c>
      <c r="L82" s="49">
        <v>-10</v>
      </c>
      <c r="M82" s="49">
        <v>-7</v>
      </c>
      <c r="N82" s="49">
        <v>-6</v>
      </c>
      <c r="O82" s="20"/>
      <c r="P82" s="28">
        <v>3140</v>
      </c>
      <c r="Q82" s="45" t="s">
        <v>56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1160</v>
      </c>
      <c r="C83" s="28" t="s">
        <v>57</v>
      </c>
      <c r="D83" s="34">
        <v>2</v>
      </c>
      <c r="E83" s="35">
        <v>-1</v>
      </c>
      <c r="F83" s="35">
        <v>3</v>
      </c>
      <c r="G83" s="35">
        <v>2</v>
      </c>
      <c r="H83" s="41" t="s">
        <v>10</v>
      </c>
      <c r="I83" s="22">
        <v>2010</v>
      </c>
      <c r="J83" s="23" t="s">
        <v>58</v>
      </c>
      <c r="K83" s="48">
        <v>-3</v>
      </c>
      <c r="L83" s="25">
        <v>-3</v>
      </c>
      <c r="M83" s="25">
        <v>0</v>
      </c>
      <c r="N83" s="25">
        <v>-1</v>
      </c>
      <c r="O83" s="20"/>
      <c r="P83" s="28">
        <v>3150</v>
      </c>
      <c r="Q83" s="45" t="s">
        <v>59</v>
      </c>
      <c r="R83" s="46">
        <v>-1</v>
      </c>
      <c r="S83" s="35">
        <v>0</v>
      </c>
      <c r="T83" s="35">
        <v>-1</v>
      </c>
      <c r="U83" s="35">
        <v>-1</v>
      </c>
    </row>
    <row r="84" spans="1:21" x14ac:dyDescent="0.15">
      <c r="A84" s="33"/>
      <c r="B84" s="27">
        <v>1170</v>
      </c>
      <c r="C84" s="28" t="s">
        <v>60</v>
      </c>
      <c r="D84" s="34">
        <v>-8</v>
      </c>
      <c r="E84" s="35">
        <v>-6</v>
      </c>
      <c r="F84" s="35">
        <v>-2</v>
      </c>
      <c r="G84" s="35">
        <v>-2</v>
      </c>
      <c r="H84" s="20"/>
      <c r="I84" s="27">
        <v>2020</v>
      </c>
      <c r="J84" s="28" t="s">
        <v>61</v>
      </c>
      <c r="K84" s="34">
        <v>0</v>
      </c>
      <c r="L84" s="35">
        <v>0</v>
      </c>
      <c r="M84" s="35">
        <v>0</v>
      </c>
      <c r="N84" s="35">
        <v>0</v>
      </c>
      <c r="O84" s="20"/>
      <c r="P84" s="28">
        <v>3160</v>
      </c>
      <c r="Q84" s="45" t="s">
        <v>62</v>
      </c>
      <c r="R84" s="46">
        <v>-2</v>
      </c>
      <c r="S84" s="35">
        <v>-1</v>
      </c>
      <c r="T84" s="35">
        <v>-1</v>
      </c>
      <c r="U84" s="35">
        <v>-2</v>
      </c>
    </row>
    <row r="85" spans="1:21" x14ac:dyDescent="0.15">
      <c r="A85" s="33"/>
      <c r="B85" s="27">
        <v>1180</v>
      </c>
      <c r="C85" s="28" t="s">
        <v>63</v>
      </c>
      <c r="D85" s="34">
        <v>0</v>
      </c>
      <c r="E85" s="35">
        <v>0</v>
      </c>
      <c r="F85" s="35">
        <v>0</v>
      </c>
      <c r="G85" s="35">
        <v>0</v>
      </c>
      <c r="H85" s="20"/>
      <c r="I85" s="27">
        <v>2030</v>
      </c>
      <c r="J85" s="28" t="s">
        <v>64</v>
      </c>
      <c r="K85" s="34">
        <v>-1</v>
      </c>
      <c r="L85" s="35">
        <v>0</v>
      </c>
      <c r="M85" s="35">
        <v>-1</v>
      </c>
      <c r="N85" s="35">
        <v>0</v>
      </c>
      <c r="O85" s="20"/>
      <c r="P85" s="28">
        <v>3170</v>
      </c>
      <c r="Q85" s="45" t="s">
        <v>65</v>
      </c>
      <c r="R85" s="46">
        <v>0</v>
      </c>
      <c r="S85" s="35">
        <v>0</v>
      </c>
      <c r="T85" s="35">
        <v>0</v>
      </c>
      <c r="U85" s="35">
        <v>1</v>
      </c>
    </row>
    <row r="86" spans="1:21" x14ac:dyDescent="0.15">
      <c r="A86" s="33"/>
      <c r="B86" s="27">
        <v>1190</v>
      </c>
      <c r="C86" s="28" t="s">
        <v>66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2040</v>
      </c>
      <c r="J86" s="28" t="s">
        <v>67</v>
      </c>
      <c r="K86" s="34">
        <v>-1</v>
      </c>
      <c r="L86" s="35">
        <v>0</v>
      </c>
      <c r="M86" s="35">
        <v>-1</v>
      </c>
      <c r="N86" s="35">
        <v>0</v>
      </c>
      <c r="O86" s="20"/>
      <c r="P86" s="28">
        <v>3180</v>
      </c>
      <c r="Q86" s="45" t="s">
        <v>68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1200</v>
      </c>
      <c r="C87" s="28" t="s">
        <v>69</v>
      </c>
      <c r="D87" s="34">
        <v>-2</v>
      </c>
      <c r="E87" s="35">
        <v>-2</v>
      </c>
      <c r="F87" s="35">
        <v>0</v>
      </c>
      <c r="G87" s="35">
        <v>0</v>
      </c>
      <c r="H87" s="20"/>
      <c r="I87" s="27">
        <v>2050</v>
      </c>
      <c r="J87" s="28" t="s">
        <v>70</v>
      </c>
      <c r="K87" s="34">
        <v>-1</v>
      </c>
      <c r="L87" s="35">
        <v>-1</v>
      </c>
      <c r="M87" s="35">
        <v>0</v>
      </c>
      <c r="N87" s="35">
        <v>0</v>
      </c>
      <c r="O87" s="20"/>
      <c r="P87" s="28">
        <v>3190</v>
      </c>
      <c r="Q87" s="45" t="s">
        <v>71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1210</v>
      </c>
      <c r="C88" s="50" t="s">
        <v>72</v>
      </c>
      <c r="D88" s="34">
        <v>-1</v>
      </c>
      <c r="E88" s="35">
        <v>-1</v>
      </c>
      <c r="F88" s="35">
        <v>0</v>
      </c>
      <c r="G88" s="35">
        <v>0</v>
      </c>
      <c r="H88" s="20"/>
      <c r="I88" s="27">
        <v>2060</v>
      </c>
      <c r="J88" s="28" t="s">
        <v>73</v>
      </c>
      <c r="K88" s="34">
        <v>0</v>
      </c>
      <c r="L88" s="35">
        <v>0</v>
      </c>
      <c r="M88" s="35">
        <v>0</v>
      </c>
      <c r="N88" s="35">
        <v>0</v>
      </c>
      <c r="O88" s="20"/>
      <c r="P88" s="28">
        <v>3200</v>
      </c>
      <c r="Q88" s="45" t="s">
        <v>74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1220</v>
      </c>
      <c r="C89" s="28" t="s">
        <v>75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2070</v>
      </c>
      <c r="J89" s="28" t="s">
        <v>76</v>
      </c>
      <c r="K89" s="34">
        <v>0</v>
      </c>
      <c r="L89" s="35">
        <v>0</v>
      </c>
      <c r="M89" s="35">
        <v>0</v>
      </c>
      <c r="N89" s="35">
        <v>0</v>
      </c>
      <c r="O89" s="20"/>
      <c r="P89" s="28">
        <v>3210</v>
      </c>
      <c r="Q89" s="45" t="s">
        <v>77</v>
      </c>
      <c r="R89" s="46">
        <v>-2</v>
      </c>
      <c r="S89" s="35">
        <v>-1</v>
      </c>
      <c r="T89" s="35">
        <v>-1</v>
      </c>
      <c r="U89" s="35">
        <v>0</v>
      </c>
    </row>
    <row r="90" spans="1:21" x14ac:dyDescent="0.15">
      <c r="A90" s="33"/>
      <c r="B90" s="27">
        <v>1230</v>
      </c>
      <c r="C90" s="28" t="s">
        <v>78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2080</v>
      </c>
      <c r="J90" s="28" t="s">
        <v>79</v>
      </c>
      <c r="K90" s="34">
        <v>-1</v>
      </c>
      <c r="L90" s="35">
        <v>0</v>
      </c>
      <c r="M90" s="35">
        <v>-1</v>
      </c>
      <c r="N90" s="35">
        <v>0</v>
      </c>
      <c r="O90" s="20"/>
      <c r="P90" s="28">
        <v>3220</v>
      </c>
      <c r="Q90" s="45" t="s">
        <v>80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1240</v>
      </c>
      <c r="C91" s="28" t="s">
        <v>81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2090</v>
      </c>
      <c r="J91" s="28" t="s">
        <v>82</v>
      </c>
      <c r="K91" s="34">
        <v>1</v>
      </c>
      <c r="L91" s="35">
        <v>1</v>
      </c>
      <c r="M91" s="35">
        <v>0</v>
      </c>
      <c r="N91" s="35">
        <v>0</v>
      </c>
      <c r="O91" s="20"/>
      <c r="P91" s="28">
        <v>9070</v>
      </c>
      <c r="Q91" s="45" t="s">
        <v>83</v>
      </c>
      <c r="R91" s="46">
        <v>-1</v>
      </c>
      <c r="S91" s="35">
        <v>-1</v>
      </c>
      <c r="T91" s="35">
        <v>0</v>
      </c>
      <c r="U91" s="35">
        <v>-1</v>
      </c>
    </row>
    <row r="92" spans="1:21" x14ac:dyDescent="0.15">
      <c r="A92" s="33"/>
      <c r="B92" s="27">
        <v>1250</v>
      </c>
      <c r="C92" s="28" t="s">
        <v>84</v>
      </c>
      <c r="D92" s="34">
        <v>0</v>
      </c>
      <c r="E92" s="35">
        <v>-1</v>
      </c>
      <c r="F92" s="35">
        <v>1</v>
      </c>
      <c r="G92" s="35">
        <v>1</v>
      </c>
      <c r="H92" s="20"/>
      <c r="I92" s="27">
        <v>2100</v>
      </c>
      <c r="J92" s="28" t="s">
        <v>85</v>
      </c>
      <c r="K92" s="34">
        <v>-1</v>
      </c>
      <c r="L92" s="35">
        <v>0</v>
      </c>
      <c r="M92" s="35">
        <v>-1</v>
      </c>
      <c r="N92" s="35">
        <v>1</v>
      </c>
      <c r="O92" s="20"/>
      <c r="P92" s="36"/>
      <c r="Q92" s="37" t="s">
        <v>14</v>
      </c>
      <c r="R92" s="38">
        <v>-13</v>
      </c>
      <c r="S92" s="39">
        <v>-8</v>
      </c>
      <c r="T92" s="38">
        <v>-5</v>
      </c>
      <c r="U92" s="40">
        <v>-2</v>
      </c>
    </row>
    <row r="93" spans="1:21" x14ac:dyDescent="0.15">
      <c r="A93" s="33"/>
      <c r="B93" s="27">
        <v>1260</v>
      </c>
      <c r="C93" s="28" t="s">
        <v>86</v>
      </c>
      <c r="D93" s="34">
        <v>1</v>
      </c>
      <c r="E93" s="35">
        <v>1</v>
      </c>
      <c r="F93" s="35">
        <v>0</v>
      </c>
      <c r="G93" s="35">
        <v>0</v>
      </c>
      <c r="H93" s="20"/>
      <c r="I93" s="27">
        <v>2110</v>
      </c>
      <c r="J93" s="28" t="s">
        <v>87</v>
      </c>
      <c r="K93" s="34">
        <v>0</v>
      </c>
      <c r="L93" s="35">
        <v>0</v>
      </c>
      <c r="M93" s="35">
        <v>0</v>
      </c>
      <c r="N93" s="35">
        <v>0</v>
      </c>
      <c r="O93" s="41" t="s">
        <v>88</v>
      </c>
      <c r="P93" s="23">
        <v>4010</v>
      </c>
      <c r="Q93" s="31" t="s">
        <v>89</v>
      </c>
      <c r="R93" s="44">
        <v>0</v>
      </c>
      <c r="S93" s="25">
        <v>0</v>
      </c>
      <c r="T93" s="25">
        <v>0</v>
      </c>
      <c r="U93" s="25">
        <v>0</v>
      </c>
    </row>
    <row r="94" spans="1:21" x14ac:dyDescent="0.15">
      <c r="A94" s="33"/>
      <c r="B94" s="27">
        <v>1270</v>
      </c>
      <c r="C94" s="28" t="s">
        <v>90</v>
      </c>
      <c r="D94" s="34">
        <v>-3</v>
      </c>
      <c r="E94" s="35">
        <v>-2</v>
      </c>
      <c r="F94" s="35">
        <v>-1</v>
      </c>
      <c r="G94" s="35">
        <v>0</v>
      </c>
      <c r="H94" s="20"/>
      <c r="I94" s="27">
        <v>2120</v>
      </c>
      <c r="J94" s="28" t="s">
        <v>91</v>
      </c>
      <c r="K94" s="34">
        <v>-2</v>
      </c>
      <c r="L94" s="35">
        <v>-1</v>
      </c>
      <c r="M94" s="35">
        <v>-1</v>
      </c>
      <c r="N94" s="35">
        <v>-1</v>
      </c>
      <c r="O94" s="20"/>
      <c r="P94" s="28">
        <v>4020</v>
      </c>
      <c r="Q94" s="45" t="s">
        <v>92</v>
      </c>
      <c r="R94" s="46">
        <v>0</v>
      </c>
      <c r="S94" s="35">
        <v>0</v>
      </c>
      <c r="T94" s="35">
        <v>0</v>
      </c>
      <c r="U94" s="35">
        <v>0</v>
      </c>
    </row>
    <row r="95" spans="1:21" x14ac:dyDescent="0.15">
      <c r="A95" s="33"/>
      <c r="B95" s="27">
        <v>1280</v>
      </c>
      <c r="C95" s="28" t="s">
        <v>93</v>
      </c>
      <c r="D95" s="34">
        <v>-1</v>
      </c>
      <c r="E95" s="35">
        <v>0</v>
      </c>
      <c r="F95" s="35">
        <v>-1</v>
      </c>
      <c r="G95" s="35">
        <v>-1</v>
      </c>
      <c r="H95" s="20"/>
      <c r="I95" s="27">
        <v>2130</v>
      </c>
      <c r="J95" s="28" t="s">
        <v>94</v>
      </c>
      <c r="K95" s="34">
        <v>0</v>
      </c>
      <c r="L95" s="35">
        <v>0</v>
      </c>
      <c r="M95" s="35">
        <v>0</v>
      </c>
      <c r="N95" s="35">
        <v>1</v>
      </c>
      <c r="O95" s="20"/>
      <c r="P95" s="28">
        <v>4030</v>
      </c>
      <c r="Q95" s="45" t="s">
        <v>95</v>
      </c>
      <c r="R95" s="46">
        <v>-3</v>
      </c>
      <c r="S95" s="35">
        <v>0</v>
      </c>
      <c r="T95" s="35">
        <v>-3</v>
      </c>
      <c r="U95" s="35">
        <v>0</v>
      </c>
    </row>
    <row r="96" spans="1:21" x14ac:dyDescent="0.15">
      <c r="A96" s="33"/>
      <c r="B96" s="27">
        <v>1290</v>
      </c>
      <c r="C96" s="28" t="s">
        <v>96</v>
      </c>
      <c r="D96" s="34">
        <v>-6</v>
      </c>
      <c r="E96" s="35">
        <v>-2</v>
      </c>
      <c r="F96" s="35">
        <v>-4</v>
      </c>
      <c r="G96" s="35">
        <v>-1</v>
      </c>
      <c r="H96" s="20"/>
      <c r="I96" s="27">
        <v>2140</v>
      </c>
      <c r="J96" s="28" t="s">
        <v>97</v>
      </c>
      <c r="K96" s="34">
        <v>0</v>
      </c>
      <c r="L96" s="35">
        <v>0</v>
      </c>
      <c r="M96" s="35">
        <v>0</v>
      </c>
      <c r="N96" s="35">
        <v>0</v>
      </c>
      <c r="O96" s="20"/>
      <c r="P96" s="28">
        <v>4040</v>
      </c>
      <c r="Q96" s="45" t="s">
        <v>98</v>
      </c>
      <c r="R96" s="46">
        <v>-1</v>
      </c>
      <c r="S96" s="35">
        <v>-1</v>
      </c>
      <c r="T96" s="35">
        <v>0</v>
      </c>
      <c r="U96" s="35">
        <v>-1</v>
      </c>
    </row>
    <row r="97" spans="1:21" x14ac:dyDescent="0.15">
      <c r="A97" s="33"/>
      <c r="B97" s="27">
        <v>1300</v>
      </c>
      <c r="C97" s="28" t="s">
        <v>99</v>
      </c>
      <c r="D97" s="34">
        <v>0</v>
      </c>
      <c r="E97" s="35">
        <v>0</v>
      </c>
      <c r="F97" s="35">
        <v>0</v>
      </c>
      <c r="G97" s="35">
        <v>0</v>
      </c>
      <c r="H97" s="20"/>
      <c r="I97" s="27">
        <v>2150</v>
      </c>
      <c r="J97" s="28" t="s">
        <v>100</v>
      </c>
      <c r="K97" s="34">
        <v>-2</v>
      </c>
      <c r="L97" s="35">
        <v>-1</v>
      </c>
      <c r="M97" s="35">
        <v>-1</v>
      </c>
      <c r="N97" s="35">
        <v>0</v>
      </c>
      <c r="O97" s="20"/>
      <c r="P97" s="28">
        <v>4050</v>
      </c>
      <c r="Q97" s="45" t="s">
        <v>101</v>
      </c>
      <c r="R97" s="46">
        <v>1</v>
      </c>
      <c r="S97" s="35">
        <v>0</v>
      </c>
      <c r="T97" s="35">
        <v>1</v>
      </c>
      <c r="U97" s="35">
        <v>0</v>
      </c>
    </row>
    <row r="98" spans="1:21" x14ac:dyDescent="0.15">
      <c r="A98" s="33"/>
      <c r="B98" s="27">
        <v>1310</v>
      </c>
      <c r="C98" s="28" t="s">
        <v>102</v>
      </c>
      <c r="D98" s="34">
        <v>3</v>
      </c>
      <c r="E98" s="35">
        <v>3</v>
      </c>
      <c r="F98" s="35">
        <v>0</v>
      </c>
      <c r="G98" s="35">
        <v>5</v>
      </c>
      <c r="H98" s="20"/>
      <c r="I98" s="27">
        <v>2160</v>
      </c>
      <c r="J98" s="28" t="s">
        <v>103</v>
      </c>
      <c r="K98" s="34">
        <v>-2</v>
      </c>
      <c r="L98" s="35">
        <v>0</v>
      </c>
      <c r="M98" s="35">
        <v>-2</v>
      </c>
      <c r="N98" s="35">
        <v>0</v>
      </c>
      <c r="O98" s="20"/>
      <c r="P98" s="28">
        <v>4060</v>
      </c>
      <c r="Q98" s="45" t="s">
        <v>104</v>
      </c>
      <c r="R98" s="46">
        <v>2</v>
      </c>
      <c r="S98" s="35">
        <v>0</v>
      </c>
      <c r="T98" s="35">
        <v>2</v>
      </c>
      <c r="U98" s="35">
        <v>0</v>
      </c>
    </row>
    <row r="99" spans="1:21" x14ac:dyDescent="0.15">
      <c r="A99" s="33"/>
      <c r="B99" s="27">
        <v>1320</v>
      </c>
      <c r="C99" s="28" t="s">
        <v>105</v>
      </c>
      <c r="D99" s="34">
        <v>-3</v>
      </c>
      <c r="E99" s="35">
        <v>-1</v>
      </c>
      <c r="F99" s="35">
        <v>-2</v>
      </c>
      <c r="G99" s="35">
        <v>0</v>
      </c>
      <c r="H99" s="20"/>
      <c r="I99" s="27">
        <v>2170</v>
      </c>
      <c r="J99" s="28" t="s">
        <v>106</v>
      </c>
      <c r="K99" s="34">
        <v>-1</v>
      </c>
      <c r="L99" s="35">
        <v>-1</v>
      </c>
      <c r="M99" s="35">
        <v>0</v>
      </c>
      <c r="N99" s="35">
        <v>0</v>
      </c>
      <c r="O99" s="20"/>
      <c r="P99" s="28">
        <v>4070</v>
      </c>
      <c r="Q99" s="45" t="s">
        <v>107</v>
      </c>
      <c r="R99" s="46">
        <v>2</v>
      </c>
      <c r="S99" s="35">
        <v>1</v>
      </c>
      <c r="T99" s="35">
        <v>1</v>
      </c>
      <c r="U99" s="35">
        <v>1</v>
      </c>
    </row>
    <row r="100" spans="1:21" x14ac:dyDescent="0.15">
      <c r="A100" s="33"/>
      <c r="B100" s="27">
        <v>1330</v>
      </c>
      <c r="C100" s="28" t="s">
        <v>108</v>
      </c>
      <c r="D100" s="34">
        <v>-1</v>
      </c>
      <c r="E100" s="35">
        <v>0</v>
      </c>
      <c r="F100" s="35">
        <v>-1</v>
      </c>
      <c r="G100" s="35">
        <v>-1</v>
      </c>
      <c r="H100" s="20"/>
      <c r="I100" s="27">
        <v>2180</v>
      </c>
      <c r="J100" s="28" t="s">
        <v>109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28">
        <v>4080</v>
      </c>
      <c r="Q100" s="45" t="s">
        <v>110</v>
      </c>
      <c r="R100" s="46">
        <v>1</v>
      </c>
      <c r="S100" s="35">
        <v>0</v>
      </c>
      <c r="T100" s="35">
        <v>1</v>
      </c>
      <c r="U100" s="35">
        <v>1</v>
      </c>
    </row>
    <row r="101" spans="1:21" x14ac:dyDescent="0.15">
      <c r="A101" s="33"/>
      <c r="B101" s="27">
        <v>1340</v>
      </c>
      <c r="C101" s="28" t="s">
        <v>111</v>
      </c>
      <c r="D101" s="34">
        <v>0</v>
      </c>
      <c r="E101" s="35">
        <v>0</v>
      </c>
      <c r="F101" s="35">
        <v>0</v>
      </c>
      <c r="G101" s="35">
        <v>0</v>
      </c>
      <c r="H101" s="20"/>
      <c r="I101" s="27">
        <v>2190</v>
      </c>
      <c r="J101" s="28" t="s">
        <v>112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28">
        <v>4090</v>
      </c>
      <c r="Q101" s="45" t="s">
        <v>113</v>
      </c>
      <c r="R101" s="46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1350</v>
      </c>
      <c r="C102" s="28" t="s">
        <v>114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2200</v>
      </c>
      <c r="J102" s="28" t="s">
        <v>115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28">
        <v>4100</v>
      </c>
      <c r="Q102" s="45" t="s">
        <v>116</v>
      </c>
      <c r="R102" s="44">
        <v>0</v>
      </c>
      <c r="S102" s="35">
        <v>0</v>
      </c>
      <c r="T102" s="35">
        <v>0</v>
      </c>
      <c r="U102" s="35">
        <v>0</v>
      </c>
    </row>
    <row r="103" spans="1:21" x14ac:dyDescent="0.15">
      <c r="A103" s="33"/>
      <c r="B103" s="27">
        <v>1360</v>
      </c>
      <c r="C103" s="28" t="s">
        <v>117</v>
      </c>
      <c r="D103" s="34">
        <v>0</v>
      </c>
      <c r="E103" s="35">
        <v>0</v>
      </c>
      <c r="F103" s="35">
        <v>0</v>
      </c>
      <c r="G103" s="35">
        <v>0</v>
      </c>
      <c r="H103" s="20"/>
      <c r="I103" s="27">
        <v>2210</v>
      </c>
      <c r="J103" s="28" t="s">
        <v>118</v>
      </c>
      <c r="K103" s="34">
        <v>-2</v>
      </c>
      <c r="L103" s="35">
        <v>-1</v>
      </c>
      <c r="M103" s="35">
        <v>-1</v>
      </c>
      <c r="N103" s="35">
        <v>0</v>
      </c>
      <c r="O103" s="20"/>
      <c r="P103" s="36"/>
      <c r="Q103" s="51" t="s">
        <v>14</v>
      </c>
      <c r="R103" s="38">
        <v>2</v>
      </c>
      <c r="S103" s="39">
        <v>0</v>
      </c>
      <c r="T103" s="38">
        <v>2</v>
      </c>
      <c r="U103" s="40">
        <v>1</v>
      </c>
    </row>
    <row r="104" spans="1:21" x14ac:dyDescent="0.15">
      <c r="A104" s="33"/>
      <c r="B104" s="27">
        <v>1370</v>
      </c>
      <c r="C104" s="50" t="s">
        <v>119</v>
      </c>
      <c r="D104" s="34">
        <v>0</v>
      </c>
      <c r="E104" s="35">
        <v>0</v>
      </c>
      <c r="F104" s="35">
        <v>0</v>
      </c>
      <c r="G104" s="35">
        <v>0</v>
      </c>
      <c r="H104" s="20"/>
      <c r="I104" s="27">
        <v>2220</v>
      </c>
      <c r="J104" s="28" t="s">
        <v>120</v>
      </c>
      <c r="K104" s="34">
        <v>-1</v>
      </c>
      <c r="L104" s="35">
        <v>-1</v>
      </c>
      <c r="M104" s="35">
        <v>0</v>
      </c>
      <c r="N104" s="35">
        <v>-1</v>
      </c>
      <c r="O104" s="41" t="s">
        <v>121</v>
      </c>
      <c r="P104" s="23">
        <v>5010</v>
      </c>
      <c r="Q104" s="45" t="s">
        <v>122</v>
      </c>
      <c r="R104" s="46">
        <v>0</v>
      </c>
      <c r="S104" s="25">
        <v>0</v>
      </c>
      <c r="T104" s="25">
        <v>0</v>
      </c>
      <c r="U104" s="25">
        <v>0</v>
      </c>
    </row>
    <row r="105" spans="1:21" x14ac:dyDescent="0.15">
      <c r="A105" s="33"/>
      <c r="B105" s="27">
        <v>1550</v>
      </c>
      <c r="C105" s="28" t="s">
        <v>123</v>
      </c>
      <c r="D105" s="34">
        <v>-9</v>
      </c>
      <c r="E105" s="35">
        <v>-6</v>
      </c>
      <c r="F105" s="35">
        <v>-3</v>
      </c>
      <c r="G105" s="35">
        <v>-3</v>
      </c>
      <c r="H105" s="20"/>
      <c r="I105" s="27">
        <v>2230</v>
      </c>
      <c r="J105" s="28" t="s">
        <v>124</v>
      </c>
      <c r="K105" s="34">
        <v>-2</v>
      </c>
      <c r="L105" s="35">
        <v>-1</v>
      </c>
      <c r="M105" s="35">
        <v>-1</v>
      </c>
      <c r="N105" s="35">
        <v>-1</v>
      </c>
      <c r="O105" s="20"/>
      <c r="P105" s="28">
        <v>5020</v>
      </c>
      <c r="Q105" s="45" t="s">
        <v>125</v>
      </c>
      <c r="R105" s="46">
        <v>1</v>
      </c>
      <c r="S105" s="35">
        <v>0</v>
      </c>
      <c r="T105" s="35">
        <v>1</v>
      </c>
      <c r="U105" s="35">
        <v>1</v>
      </c>
    </row>
    <row r="106" spans="1:21" x14ac:dyDescent="0.15">
      <c r="A106" s="33"/>
      <c r="B106" s="27">
        <v>1560</v>
      </c>
      <c r="C106" s="28" t="s">
        <v>126</v>
      </c>
      <c r="D106" s="34">
        <v>-6</v>
      </c>
      <c r="E106" s="35">
        <v>-5</v>
      </c>
      <c r="F106" s="35">
        <v>-1</v>
      </c>
      <c r="G106" s="35">
        <v>-1</v>
      </c>
      <c r="H106" s="20"/>
      <c r="I106" s="27">
        <v>2240</v>
      </c>
      <c r="J106" s="28" t="s">
        <v>127</v>
      </c>
      <c r="K106" s="34">
        <v>-1</v>
      </c>
      <c r="L106" s="35">
        <v>-1</v>
      </c>
      <c r="M106" s="35">
        <v>0</v>
      </c>
      <c r="N106" s="35">
        <v>0</v>
      </c>
      <c r="O106" s="20"/>
      <c r="P106" s="28">
        <v>5030</v>
      </c>
      <c r="Q106" s="45" t="s">
        <v>128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1570</v>
      </c>
      <c r="C107" s="28" t="s">
        <v>129</v>
      </c>
      <c r="D107" s="34">
        <v>-4</v>
      </c>
      <c r="E107" s="35">
        <v>-4</v>
      </c>
      <c r="F107" s="35">
        <v>0</v>
      </c>
      <c r="G107" s="35">
        <v>-2</v>
      </c>
      <c r="H107" s="20"/>
      <c r="I107" s="27">
        <v>2250</v>
      </c>
      <c r="J107" s="28" t="s">
        <v>130</v>
      </c>
      <c r="K107" s="34">
        <v>-1</v>
      </c>
      <c r="L107" s="35">
        <v>-1</v>
      </c>
      <c r="M107" s="35">
        <v>0</v>
      </c>
      <c r="N107" s="35">
        <v>0</v>
      </c>
      <c r="O107" s="20"/>
      <c r="P107" s="28">
        <v>5040</v>
      </c>
      <c r="Q107" s="45" t="s">
        <v>131</v>
      </c>
      <c r="R107" s="46">
        <v>-1</v>
      </c>
      <c r="S107" s="35">
        <v>0</v>
      </c>
      <c r="T107" s="35">
        <v>-1</v>
      </c>
      <c r="U107" s="35">
        <v>0</v>
      </c>
    </row>
    <row r="108" spans="1:21" x14ac:dyDescent="0.15">
      <c r="A108" s="33"/>
      <c r="B108" s="27">
        <v>1580</v>
      </c>
      <c r="C108" s="28" t="s">
        <v>132</v>
      </c>
      <c r="D108" s="34">
        <v>1</v>
      </c>
      <c r="E108" s="35">
        <v>0</v>
      </c>
      <c r="F108" s="35">
        <v>1</v>
      </c>
      <c r="G108" s="35">
        <v>1</v>
      </c>
      <c r="H108" s="20"/>
      <c r="I108" s="27">
        <v>2260</v>
      </c>
      <c r="J108" s="28" t="s">
        <v>133</v>
      </c>
      <c r="K108" s="34">
        <v>1</v>
      </c>
      <c r="L108" s="35">
        <v>0</v>
      </c>
      <c r="M108" s="35">
        <v>1</v>
      </c>
      <c r="N108" s="35">
        <v>0</v>
      </c>
      <c r="O108" s="20"/>
      <c r="P108" s="28">
        <v>5060</v>
      </c>
      <c r="Q108" s="45" t="s">
        <v>134</v>
      </c>
      <c r="R108" s="46">
        <v>-1</v>
      </c>
      <c r="S108" s="35">
        <v>-1</v>
      </c>
      <c r="T108" s="35">
        <v>0</v>
      </c>
      <c r="U108" s="35">
        <v>-1</v>
      </c>
    </row>
    <row r="109" spans="1:21" x14ac:dyDescent="0.15">
      <c r="A109" s="33"/>
      <c r="B109" s="27">
        <v>1590</v>
      </c>
      <c r="C109" s="28" t="s">
        <v>135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2270</v>
      </c>
      <c r="J109" s="28" t="s">
        <v>136</v>
      </c>
      <c r="K109" s="34">
        <v>-2</v>
      </c>
      <c r="L109" s="35">
        <v>-1</v>
      </c>
      <c r="M109" s="35">
        <v>-1</v>
      </c>
      <c r="N109" s="35">
        <v>0</v>
      </c>
      <c r="O109" s="20"/>
      <c r="P109" s="28">
        <v>5070</v>
      </c>
      <c r="Q109" s="45" t="s">
        <v>137</v>
      </c>
      <c r="R109" s="46">
        <v>-1</v>
      </c>
      <c r="S109" s="35">
        <v>0</v>
      </c>
      <c r="T109" s="35">
        <v>-1</v>
      </c>
      <c r="U109" s="35">
        <v>-1</v>
      </c>
    </row>
    <row r="110" spans="1:21" x14ac:dyDescent="0.15">
      <c r="A110" s="33"/>
      <c r="B110" s="27">
        <v>1600</v>
      </c>
      <c r="C110" s="28" t="s">
        <v>138</v>
      </c>
      <c r="D110" s="34">
        <v>-1</v>
      </c>
      <c r="E110" s="35">
        <v>0</v>
      </c>
      <c r="F110" s="35">
        <v>-1</v>
      </c>
      <c r="G110" s="35">
        <v>0</v>
      </c>
      <c r="H110" s="20"/>
      <c r="I110" s="27">
        <v>2280</v>
      </c>
      <c r="J110" s="28" t="s">
        <v>139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28">
        <v>5080</v>
      </c>
      <c r="Q110" s="45" t="s">
        <v>140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1610</v>
      </c>
      <c r="C111" s="28" t="s">
        <v>141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2290</v>
      </c>
      <c r="J111" s="28" t="s">
        <v>142</v>
      </c>
      <c r="K111" s="34">
        <v>-1</v>
      </c>
      <c r="L111" s="35">
        <v>0</v>
      </c>
      <c r="M111" s="35">
        <v>-1</v>
      </c>
      <c r="N111" s="35">
        <v>-1</v>
      </c>
      <c r="O111" s="20"/>
      <c r="P111" s="28">
        <v>5090</v>
      </c>
      <c r="Q111" s="45" t="s">
        <v>143</v>
      </c>
      <c r="R111" s="46">
        <v>-1</v>
      </c>
      <c r="S111" s="35">
        <v>0</v>
      </c>
      <c r="T111" s="35">
        <v>-1</v>
      </c>
      <c r="U111" s="35">
        <v>0</v>
      </c>
    </row>
    <row r="112" spans="1:21" x14ac:dyDescent="0.15">
      <c r="A112" s="33"/>
      <c r="B112" s="27">
        <v>1620</v>
      </c>
      <c r="C112" s="28" t="s">
        <v>144</v>
      </c>
      <c r="D112" s="34">
        <v>1</v>
      </c>
      <c r="E112" s="35">
        <v>1</v>
      </c>
      <c r="F112" s="35">
        <v>0</v>
      </c>
      <c r="G112" s="35">
        <v>1</v>
      </c>
      <c r="H112" s="20"/>
      <c r="I112" s="27">
        <v>2300</v>
      </c>
      <c r="J112" s="28" t="s">
        <v>145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28">
        <v>5100</v>
      </c>
      <c r="Q112" s="45" t="s">
        <v>146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1630</v>
      </c>
      <c r="C113" s="50" t="s">
        <v>147</v>
      </c>
      <c r="D113" s="34">
        <v>1</v>
      </c>
      <c r="E113" s="35">
        <v>1</v>
      </c>
      <c r="F113" s="35">
        <v>0</v>
      </c>
      <c r="G113" s="35">
        <v>1</v>
      </c>
      <c r="H113" s="20"/>
      <c r="I113" s="27">
        <v>2310</v>
      </c>
      <c r="J113" s="28" t="s">
        <v>148</v>
      </c>
      <c r="K113" s="34">
        <v>-1</v>
      </c>
      <c r="L113" s="35">
        <v>0</v>
      </c>
      <c r="M113" s="35">
        <v>-1</v>
      </c>
      <c r="N113" s="35">
        <v>0</v>
      </c>
      <c r="O113" s="20"/>
      <c r="P113" s="28">
        <v>5110</v>
      </c>
      <c r="Q113" s="45" t="s">
        <v>149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9010</v>
      </c>
      <c r="C114" s="28" t="s">
        <v>150</v>
      </c>
      <c r="D114" s="34">
        <v>1</v>
      </c>
      <c r="E114" s="35">
        <v>0</v>
      </c>
      <c r="F114" s="35">
        <v>1</v>
      </c>
      <c r="G114" s="35">
        <v>1</v>
      </c>
      <c r="H114" s="20"/>
      <c r="I114" s="27">
        <v>2320</v>
      </c>
      <c r="J114" s="28" t="s">
        <v>151</v>
      </c>
      <c r="K114" s="34">
        <v>-1</v>
      </c>
      <c r="L114" s="35">
        <v>-1</v>
      </c>
      <c r="M114" s="35">
        <v>0</v>
      </c>
      <c r="N114" s="35">
        <v>0</v>
      </c>
      <c r="O114" s="20"/>
      <c r="P114" s="28">
        <v>5120</v>
      </c>
      <c r="Q114" s="45" t="s">
        <v>152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9020</v>
      </c>
      <c r="C115" s="28" t="s">
        <v>153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2330</v>
      </c>
      <c r="J115" s="28" t="s">
        <v>154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28">
        <v>5130</v>
      </c>
      <c r="Q115" s="45" t="s">
        <v>155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9040</v>
      </c>
      <c r="C116" s="28" t="s">
        <v>156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2340</v>
      </c>
      <c r="J116" s="28" t="s">
        <v>157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28">
        <v>5140</v>
      </c>
      <c r="Q116" s="45" t="s">
        <v>158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33"/>
      <c r="B117" s="27">
        <v>9060</v>
      </c>
      <c r="C117" s="28" t="s">
        <v>159</v>
      </c>
      <c r="D117" s="34">
        <v>0</v>
      </c>
      <c r="E117" s="35">
        <v>0</v>
      </c>
      <c r="F117" s="35">
        <v>0</v>
      </c>
      <c r="G117" s="35">
        <v>0</v>
      </c>
      <c r="H117" s="20"/>
      <c r="I117" s="27">
        <v>2350</v>
      </c>
      <c r="J117" s="28" t="s">
        <v>160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28">
        <v>5150</v>
      </c>
      <c r="Q117" s="45" t="s">
        <v>161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52"/>
      <c r="B118" s="53"/>
      <c r="C118" s="36" t="s">
        <v>14</v>
      </c>
      <c r="D118" s="34">
        <v>-62</v>
      </c>
      <c r="E118" s="38">
        <v>-29</v>
      </c>
      <c r="F118" s="40">
        <v>-33</v>
      </c>
      <c r="G118" s="38">
        <v>-20</v>
      </c>
      <c r="H118" s="33"/>
      <c r="I118" s="27">
        <v>2360</v>
      </c>
      <c r="J118" s="28" t="s">
        <v>162</v>
      </c>
      <c r="K118" s="34">
        <v>0</v>
      </c>
      <c r="L118" s="35">
        <v>0</v>
      </c>
      <c r="M118" s="35">
        <v>0</v>
      </c>
      <c r="N118" s="35">
        <v>0</v>
      </c>
      <c r="O118" s="20"/>
      <c r="P118" s="28">
        <v>5160</v>
      </c>
      <c r="Q118" s="45" t="s">
        <v>163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21" t="s">
        <v>8</v>
      </c>
      <c r="B119" s="22">
        <v>1380</v>
      </c>
      <c r="C119" s="23" t="s">
        <v>164</v>
      </c>
      <c r="D119" s="24">
        <v>-4</v>
      </c>
      <c r="E119" s="25">
        <v>-3</v>
      </c>
      <c r="F119" s="25">
        <v>-1</v>
      </c>
      <c r="G119" s="25">
        <v>0</v>
      </c>
      <c r="H119" s="20"/>
      <c r="I119" s="27">
        <v>2370</v>
      </c>
      <c r="J119" s="28" t="s">
        <v>165</v>
      </c>
      <c r="K119" s="34">
        <v>-1</v>
      </c>
      <c r="L119" s="35">
        <v>-1</v>
      </c>
      <c r="M119" s="35">
        <v>0</v>
      </c>
      <c r="N119" s="35">
        <v>1</v>
      </c>
      <c r="O119" s="20"/>
      <c r="P119" s="28">
        <v>5170</v>
      </c>
      <c r="Q119" s="45" t="s">
        <v>166</v>
      </c>
      <c r="R119" s="46">
        <v>0</v>
      </c>
      <c r="S119" s="35">
        <v>0</v>
      </c>
      <c r="T119" s="35">
        <v>0</v>
      </c>
      <c r="U119" s="35">
        <v>0</v>
      </c>
    </row>
    <row r="120" spans="1:21" x14ac:dyDescent="0.15">
      <c r="A120" s="33"/>
      <c r="B120" s="27">
        <v>1390</v>
      </c>
      <c r="C120" s="28" t="s">
        <v>167</v>
      </c>
      <c r="D120" s="34">
        <v>0</v>
      </c>
      <c r="E120" s="35">
        <v>1</v>
      </c>
      <c r="F120" s="35">
        <v>-1</v>
      </c>
      <c r="G120" s="35">
        <v>0</v>
      </c>
      <c r="H120" s="20"/>
      <c r="I120" s="27">
        <v>2380</v>
      </c>
      <c r="J120" s="28" t="s">
        <v>168</v>
      </c>
      <c r="K120" s="34">
        <v>-1</v>
      </c>
      <c r="L120" s="35">
        <v>0</v>
      </c>
      <c r="M120" s="35">
        <v>-1</v>
      </c>
      <c r="N120" s="35">
        <v>0</v>
      </c>
      <c r="O120" s="20"/>
      <c r="P120" s="36"/>
      <c r="Q120" s="37" t="s">
        <v>14</v>
      </c>
      <c r="R120" s="38">
        <v>-3</v>
      </c>
      <c r="S120" s="39">
        <v>-1</v>
      </c>
      <c r="T120" s="38">
        <v>-2</v>
      </c>
      <c r="U120" s="40">
        <v>-1</v>
      </c>
    </row>
    <row r="121" spans="1:21" x14ac:dyDescent="0.15">
      <c r="A121" s="33"/>
      <c r="B121" s="27">
        <v>1400</v>
      </c>
      <c r="C121" s="28" t="s">
        <v>169</v>
      </c>
      <c r="D121" s="34">
        <v>0</v>
      </c>
      <c r="E121" s="35">
        <v>0</v>
      </c>
      <c r="F121" s="35">
        <v>0</v>
      </c>
      <c r="G121" s="35">
        <v>0</v>
      </c>
      <c r="H121" s="20"/>
      <c r="I121" s="27">
        <v>2390</v>
      </c>
      <c r="J121" s="28" t="s">
        <v>170</v>
      </c>
      <c r="K121" s="34">
        <v>0</v>
      </c>
      <c r="L121" s="35">
        <v>0</v>
      </c>
      <c r="M121" s="35">
        <v>0</v>
      </c>
      <c r="N121" s="35">
        <v>0</v>
      </c>
      <c r="O121" s="54"/>
      <c r="P121" s="23"/>
      <c r="Q121" s="31"/>
      <c r="R121" s="20"/>
      <c r="S121" s="28"/>
      <c r="T121" s="55"/>
      <c r="U121" s="56"/>
    </row>
    <row r="122" spans="1:21" x14ac:dyDescent="0.15">
      <c r="A122" s="57"/>
      <c r="B122" s="58">
        <v>1410</v>
      </c>
      <c r="C122" s="59" t="s">
        <v>171</v>
      </c>
      <c r="D122" s="49">
        <v>-3</v>
      </c>
      <c r="E122" s="60">
        <v>-2</v>
      </c>
      <c r="F122" s="60">
        <v>-1</v>
      </c>
      <c r="G122" s="60">
        <v>-1</v>
      </c>
      <c r="H122" s="61"/>
      <c r="I122" s="58">
        <v>2400</v>
      </c>
      <c r="J122" s="59" t="s">
        <v>172</v>
      </c>
      <c r="K122" s="49">
        <v>0</v>
      </c>
      <c r="L122" s="60">
        <v>0</v>
      </c>
      <c r="M122" s="60">
        <v>0</v>
      </c>
      <c r="N122" s="60">
        <v>0</v>
      </c>
      <c r="O122" s="62" t="s">
        <v>173</v>
      </c>
      <c r="P122" s="63"/>
      <c r="Q122" s="51" t="s">
        <v>174</v>
      </c>
      <c r="R122" s="39">
        <v>-122</v>
      </c>
      <c r="S122" s="64">
        <v>-63</v>
      </c>
      <c r="T122" s="64">
        <v>-59</v>
      </c>
      <c r="U122" s="49">
        <v>-31</v>
      </c>
    </row>
    <row r="123" spans="1:21" ht="14.25" x14ac:dyDescent="0.2">
      <c r="A123" s="65" t="s">
        <v>189</v>
      </c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4.25" x14ac:dyDescent="0.2">
      <c r="A124" s="637" t="s">
        <v>176</v>
      </c>
      <c r="B124" s="637"/>
      <c r="C124" s="638"/>
      <c r="D124" s="638"/>
      <c r="E124" s="638"/>
      <c r="F124" s="638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</row>
    <row r="125" spans="1:21" ht="15" x14ac:dyDescent="0.2">
      <c r="A125" s="7"/>
      <c r="B125" s="7"/>
      <c r="C125" s="5"/>
      <c r="D125" s="5"/>
      <c r="E125" s="5"/>
      <c r="F125" s="5"/>
      <c r="G125" s="8"/>
      <c r="H125" s="6"/>
      <c r="I125" s="6"/>
      <c r="J125" s="6"/>
      <c r="K125" s="5"/>
      <c r="L125" s="6"/>
      <c r="M125" s="6"/>
      <c r="N125" s="6"/>
      <c r="O125" s="6"/>
      <c r="P125" s="6"/>
      <c r="Q125" s="6"/>
      <c r="R125" s="6"/>
      <c r="S125" s="6"/>
      <c r="T125" s="5"/>
      <c r="U125" s="6"/>
    </row>
  </sheetData>
  <mergeCells count="4">
    <mergeCell ref="A65:E65"/>
    <mergeCell ref="S65:U65"/>
    <mergeCell ref="A63:F63"/>
    <mergeCell ref="A124:F124"/>
  </mergeCells>
  <phoneticPr fontId="21"/>
  <printOptions horizontalCentered="1"/>
  <pageMargins left="0.51181102362204722" right="0.51181102362204722" top="0.39370078740157483" bottom="0.39370078740157483" header="0" footer="0"/>
  <pageSetup paperSize="9" scale="64" fitToHeight="0" orientation="landscape" r:id="rId1"/>
  <rowBreaks count="1" manualBreakCount="1">
    <brk id="64" max="16383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  <c r="V4" t="s">
        <v>181</v>
      </c>
    </row>
    <row r="5" spans="1:22" ht="14.25" x14ac:dyDescent="0.15">
      <c r="A5" s="142" t="s">
        <v>0</v>
      </c>
      <c r="B5" s="143" t="s">
        <v>283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283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283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2" x14ac:dyDescent="0.15">
      <c r="A6" s="73"/>
      <c r="B6" s="74"/>
      <c r="C6" s="75"/>
      <c r="D6" s="76"/>
      <c r="E6" s="77"/>
      <c r="F6" s="77"/>
      <c r="G6" s="77"/>
      <c r="H6" s="78"/>
      <c r="I6" s="79"/>
      <c r="J6" s="80"/>
      <c r="K6" s="81"/>
      <c r="L6" s="77"/>
      <c r="M6" s="77"/>
      <c r="N6" s="77"/>
      <c r="O6" s="78"/>
      <c r="P6" s="114"/>
      <c r="Q6" s="82"/>
      <c r="R6" s="83"/>
      <c r="S6" s="77"/>
      <c r="T6" s="77"/>
      <c r="U6" s="77"/>
    </row>
    <row r="7" spans="1:22" x14ac:dyDescent="0.15">
      <c r="A7" s="84"/>
      <c r="B7" s="79"/>
      <c r="C7" s="80"/>
      <c r="D7" s="85"/>
      <c r="E7" s="86"/>
      <c r="F7" s="86"/>
      <c r="G7" s="86"/>
      <c r="H7" s="72"/>
      <c r="I7" s="79"/>
      <c r="J7" s="80"/>
      <c r="K7" s="85"/>
      <c r="L7" s="86"/>
      <c r="M7" s="86"/>
      <c r="N7" s="86"/>
      <c r="O7" s="72"/>
      <c r="P7" s="115"/>
      <c r="Q7" s="88"/>
      <c r="R7" s="89"/>
      <c r="S7" s="90"/>
      <c r="T7" s="89"/>
      <c r="U7" s="91"/>
    </row>
    <row r="8" spans="1:22" x14ac:dyDescent="0.15">
      <c r="A8" s="84"/>
      <c r="B8" s="79"/>
      <c r="C8" s="80"/>
      <c r="D8" s="85"/>
      <c r="E8" s="86"/>
      <c r="F8" s="86"/>
      <c r="G8" s="86"/>
      <c r="H8" s="72"/>
      <c r="I8" s="79"/>
      <c r="J8" s="80"/>
      <c r="K8" s="85"/>
      <c r="L8" s="86"/>
      <c r="M8" s="86"/>
      <c r="N8" s="86"/>
      <c r="O8" s="92"/>
      <c r="P8" s="116"/>
      <c r="Q8" s="93"/>
      <c r="R8" s="94"/>
      <c r="S8" s="77"/>
      <c r="T8" s="77"/>
      <c r="U8" s="77"/>
    </row>
    <row r="9" spans="1:22" x14ac:dyDescent="0.15">
      <c r="A9" s="84"/>
      <c r="B9" s="79"/>
      <c r="C9" s="80"/>
      <c r="D9" s="85"/>
      <c r="E9" s="86"/>
      <c r="F9" s="86"/>
      <c r="G9" s="86"/>
      <c r="H9" s="72"/>
      <c r="I9" s="79"/>
      <c r="J9" s="80"/>
      <c r="K9" s="85"/>
      <c r="L9" s="86"/>
      <c r="M9" s="86"/>
      <c r="N9" s="86"/>
      <c r="O9" s="72"/>
      <c r="P9" s="106"/>
      <c r="Q9" s="95"/>
      <c r="R9" s="96"/>
      <c r="S9" s="86"/>
      <c r="T9" s="86"/>
      <c r="U9" s="86"/>
    </row>
    <row r="10" spans="1:22" x14ac:dyDescent="0.15">
      <c r="A10" s="84"/>
      <c r="B10" s="79"/>
      <c r="C10" s="80"/>
      <c r="D10" s="85"/>
      <c r="E10" s="86"/>
      <c r="F10" s="86"/>
      <c r="G10" s="86"/>
      <c r="H10" s="72"/>
      <c r="I10" s="79"/>
      <c r="J10" s="80"/>
      <c r="K10" s="85"/>
      <c r="L10" s="86"/>
      <c r="M10" s="86"/>
      <c r="N10" s="86"/>
      <c r="O10" s="72"/>
      <c r="P10" s="106"/>
      <c r="Q10" s="95"/>
      <c r="R10" s="96"/>
      <c r="S10" s="86"/>
      <c r="T10" s="86"/>
      <c r="U10" s="86"/>
    </row>
    <row r="11" spans="1:22" x14ac:dyDescent="0.15">
      <c r="A11" s="84"/>
      <c r="B11" s="79"/>
      <c r="C11" s="80"/>
      <c r="D11" s="85"/>
      <c r="E11" s="86"/>
      <c r="F11" s="86"/>
      <c r="G11" s="86"/>
      <c r="H11" s="72"/>
      <c r="I11" s="79"/>
      <c r="J11" s="80"/>
      <c r="K11" s="85"/>
      <c r="L11" s="86"/>
      <c r="M11" s="86"/>
      <c r="N11" s="86"/>
      <c r="O11" s="72"/>
      <c r="P11" s="106"/>
      <c r="Q11" s="95"/>
      <c r="R11" s="96"/>
      <c r="S11" s="86"/>
      <c r="T11" s="86"/>
      <c r="U11" s="86"/>
    </row>
    <row r="12" spans="1:22" x14ac:dyDescent="0.15">
      <c r="A12" s="84"/>
      <c r="B12" s="79"/>
      <c r="C12" s="80"/>
      <c r="D12" s="85"/>
      <c r="E12" s="86"/>
      <c r="F12" s="86"/>
      <c r="G12" s="86"/>
      <c r="H12" s="72"/>
      <c r="I12" s="79"/>
      <c r="J12" s="80"/>
      <c r="K12" s="85"/>
      <c r="L12" s="86"/>
      <c r="M12" s="86"/>
      <c r="N12" s="86"/>
      <c r="O12" s="72"/>
      <c r="P12" s="106"/>
      <c r="Q12" s="95"/>
      <c r="R12" s="96"/>
      <c r="S12" s="86"/>
      <c r="T12" s="86"/>
      <c r="U12" s="86"/>
    </row>
    <row r="13" spans="1:22" x14ac:dyDescent="0.15">
      <c r="A13" s="84"/>
      <c r="B13" s="79"/>
      <c r="C13" s="80"/>
      <c r="D13" s="85"/>
      <c r="E13" s="86"/>
      <c r="F13" s="86"/>
      <c r="G13" s="86"/>
      <c r="H13" s="72"/>
      <c r="I13" s="79"/>
      <c r="J13" s="80"/>
      <c r="K13" s="85"/>
      <c r="L13" s="86"/>
      <c r="M13" s="86"/>
      <c r="N13" s="86"/>
      <c r="O13" s="72"/>
      <c r="P13" s="106"/>
      <c r="Q13" s="95"/>
      <c r="R13" s="96"/>
      <c r="S13" s="86"/>
      <c r="T13" s="86"/>
      <c r="U13" s="86"/>
    </row>
    <row r="14" spans="1:22" x14ac:dyDescent="0.15">
      <c r="A14" s="84"/>
      <c r="B14" s="79"/>
      <c r="C14" s="80"/>
      <c r="D14" s="85"/>
      <c r="E14" s="86"/>
      <c r="F14" s="86"/>
      <c r="G14" s="86"/>
      <c r="H14" s="72"/>
      <c r="I14" s="79"/>
      <c r="J14" s="80"/>
      <c r="K14" s="85"/>
      <c r="L14" s="86"/>
      <c r="M14" s="86"/>
      <c r="N14" s="86"/>
      <c r="O14" s="72"/>
      <c r="P14" s="106"/>
      <c r="Q14" s="95"/>
      <c r="R14" s="96"/>
      <c r="S14" s="86"/>
      <c r="T14" s="86"/>
      <c r="U14" s="86"/>
    </row>
    <row r="15" spans="1:22" x14ac:dyDescent="0.15">
      <c r="A15" s="84"/>
      <c r="B15" s="79"/>
      <c r="C15" s="80"/>
      <c r="D15" s="85"/>
      <c r="E15" s="86"/>
      <c r="F15" s="86"/>
      <c r="G15" s="86"/>
      <c r="H15" s="72"/>
      <c r="I15" s="79"/>
      <c r="J15" s="80"/>
      <c r="K15" s="85"/>
      <c r="L15" s="86"/>
      <c r="M15" s="86"/>
      <c r="N15" s="86"/>
      <c r="O15" s="72"/>
      <c r="P15" s="106"/>
      <c r="Q15" s="95"/>
      <c r="R15" s="96"/>
      <c r="S15" s="86"/>
      <c r="T15" s="86"/>
      <c r="U15" s="86"/>
    </row>
    <row r="16" spans="1:22" x14ac:dyDescent="0.15">
      <c r="A16" s="84"/>
      <c r="B16" s="79"/>
      <c r="C16" s="80"/>
      <c r="D16" s="85"/>
      <c r="E16" s="86"/>
      <c r="F16" s="86"/>
      <c r="G16" s="86"/>
      <c r="H16" s="72"/>
      <c r="I16" s="79"/>
      <c r="J16" s="80"/>
      <c r="K16" s="85"/>
      <c r="L16" s="86"/>
      <c r="M16" s="86"/>
      <c r="N16" s="86"/>
      <c r="O16" s="72"/>
      <c r="P16" s="106"/>
      <c r="Q16" s="95"/>
      <c r="R16" s="96"/>
      <c r="S16" s="86"/>
      <c r="T16" s="86"/>
      <c r="U16" s="86"/>
    </row>
    <row r="17" spans="1:21" x14ac:dyDescent="0.15">
      <c r="A17" s="84"/>
      <c r="B17" s="79"/>
      <c r="C17" s="80"/>
      <c r="D17" s="85"/>
      <c r="E17" s="86"/>
      <c r="F17" s="86"/>
      <c r="G17" s="86"/>
      <c r="H17" s="72"/>
      <c r="I17" s="79"/>
      <c r="J17" s="80"/>
      <c r="K17" s="85"/>
      <c r="L17" s="86"/>
      <c r="M17" s="86"/>
      <c r="N17" s="86"/>
      <c r="O17" s="72"/>
      <c r="P17" s="106"/>
      <c r="Q17" s="95"/>
      <c r="R17" s="96"/>
      <c r="S17" s="86"/>
      <c r="T17" s="86"/>
      <c r="U17" s="86"/>
    </row>
    <row r="18" spans="1:21" x14ac:dyDescent="0.15">
      <c r="A18" s="84"/>
      <c r="B18" s="79"/>
      <c r="C18" s="80"/>
      <c r="D18" s="85"/>
      <c r="E18" s="86"/>
      <c r="F18" s="86"/>
      <c r="G18" s="86"/>
      <c r="H18" s="72"/>
      <c r="I18" s="79"/>
      <c r="J18" s="80"/>
      <c r="K18" s="85"/>
      <c r="L18" s="86"/>
      <c r="M18" s="86"/>
      <c r="N18" s="86"/>
      <c r="O18" s="72"/>
      <c r="P18" s="106"/>
      <c r="Q18" s="95"/>
      <c r="R18" s="96"/>
      <c r="S18" s="86"/>
      <c r="T18" s="86"/>
      <c r="U18" s="86"/>
    </row>
    <row r="19" spans="1:21" x14ac:dyDescent="0.15">
      <c r="A19" s="84"/>
      <c r="B19" s="79"/>
      <c r="C19" s="80"/>
      <c r="D19" s="85"/>
      <c r="E19" s="86"/>
      <c r="F19" s="86"/>
      <c r="G19" s="86"/>
      <c r="H19" s="72"/>
      <c r="I19" s="79"/>
      <c r="J19" s="256"/>
      <c r="K19" s="257"/>
      <c r="L19" s="258"/>
      <c r="M19" s="258"/>
      <c r="N19" s="258"/>
      <c r="O19" s="72"/>
      <c r="P19" s="106"/>
      <c r="Q19" s="95"/>
      <c r="R19" s="96"/>
      <c r="S19" s="86"/>
      <c r="T19" s="86"/>
      <c r="U19" s="86"/>
    </row>
    <row r="20" spans="1:21" x14ac:dyDescent="0.15">
      <c r="A20" s="84"/>
      <c r="B20" s="79"/>
      <c r="C20" s="80"/>
      <c r="D20" s="85"/>
      <c r="E20" s="86"/>
      <c r="F20" s="86"/>
      <c r="G20" s="86"/>
      <c r="H20" s="72"/>
      <c r="I20" s="79"/>
      <c r="J20" s="259"/>
      <c r="K20" s="257"/>
      <c r="L20" s="258"/>
      <c r="M20" s="258"/>
      <c r="N20" s="258"/>
      <c r="O20" s="72"/>
      <c r="P20" s="106"/>
      <c r="Q20" s="95"/>
      <c r="R20" s="96"/>
      <c r="S20" s="86"/>
      <c r="T20" s="86"/>
      <c r="U20" s="86"/>
    </row>
    <row r="21" spans="1:21" x14ac:dyDescent="0.15">
      <c r="A21" s="84"/>
      <c r="B21" s="79"/>
      <c r="C21" s="80"/>
      <c r="D21" s="85"/>
      <c r="E21" s="86"/>
      <c r="F21" s="86"/>
      <c r="G21" s="86"/>
      <c r="H21" s="72"/>
      <c r="I21" s="79"/>
      <c r="J21" s="87"/>
      <c r="K21" s="99"/>
      <c r="L21" s="99"/>
      <c r="M21" s="99"/>
      <c r="N21" s="99"/>
      <c r="O21" s="72"/>
      <c r="P21" s="106"/>
      <c r="Q21" s="95"/>
      <c r="R21" s="96"/>
      <c r="S21" s="86"/>
      <c r="T21" s="86"/>
      <c r="U21" s="86"/>
    </row>
    <row r="22" spans="1:21" x14ac:dyDescent="0.15">
      <c r="A22" s="84"/>
      <c r="B22" s="79"/>
      <c r="C22" s="80"/>
      <c r="D22" s="85"/>
      <c r="E22" s="86"/>
      <c r="F22" s="86"/>
      <c r="G22" s="86"/>
      <c r="H22" s="92"/>
      <c r="I22" s="74"/>
      <c r="J22" s="75"/>
      <c r="K22" s="98"/>
      <c r="L22" s="77"/>
      <c r="M22" s="77"/>
      <c r="N22" s="77"/>
      <c r="O22" s="72"/>
      <c r="P22" s="106"/>
      <c r="Q22" s="95"/>
      <c r="R22" s="96"/>
      <c r="S22" s="86"/>
      <c r="T22" s="86"/>
      <c r="U22" s="86"/>
    </row>
    <row r="23" spans="1:21" x14ac:dyDescent="0.15">
      <c r="A23" s="84"/>
      <c r="B23" s="79"/>
      <c r="C23" s="80"/>
      <c r="D23" s="85"/>
      <c r="E23" s="86"/>
      <c r="F23" s="86"/>
      <c r="G23" s="86"/>
      <c r="H23" s="72"/>
      <c r="I23" s="79"/>
      <c r="J23" s="80"/>
      <c r="K23" s="85"/>
      <c r="L23" s="86"/>
      <c r="M23" s="86"/>
      <c r="N23" s="86"/>
      <c r="O23" s="72"/>
      <c r="P23" s="106"/>
      <c r="Q23" s="95"/>
      <c r="R23" s="96"/>
      <c r="S23" s="86"/>
      <c r="T23" s="86"/>
      <c r="U23" s="86"/>
    </row>
    <row r="24" spans="1:21" x14ac:dyDescent="0.15">
      <c r="A24" s="84"/>
      <c r="B24" s="79"/>
      <c r="C24" s="80"/>
      <c r="D24" s="85"/>
      <c r="E24" s="86"/>
      <c r="F24" s="86"/>
      <c r="G24" s="86"/>
      <c r="H24" s="72"/>
      <c r="I24" s="79"/>
      <c r="J24" s="80"/>
      <c r="K24" s="85"/>
      <c r="L24" s="86"/>
      <c r="M24" s="86"/>
      <c r="N24" s="86"/>
      <c r="O24" s="72"/>
      <c r="P24" s="106"/>
      <c r="Q24" s="95"/>
      <c r="R24" s="96"/>
      <c r="S24" s="86"/>
      <c r="T24" s="86"/>
      <c r="U24" s="86"/>
    </row>
    <row r="25" spans="1:21" x14ac:dyDescent="0.15">
      <c r="A25" s="84"/>
      <c r="B25" s="79"/>
      <c r="C25" s="80"/>
      <c r="D25" s="85"/>
      <c r="E25" s="86"/>
      <c r="F25" s="86"/>
      <c r="G25" s="86"/>
      <c r="H25" s="72"/>
      <c r="I25" s="79"/>
      <c r="J25" s="80"/>
      <c r="K25" s="85"/>
      <c r="L25" s="86"/>
      <c r="M25" s="86"/>
      <c r="N25" s="86"/>
      <c r="O25" s="72"/>
      <c r="P25" s="106"/>
      <c r="Q25" s="95"/>
      <c r="R25" s="96"/>
      <c r="S25" s="86"/>
      <c r="T25" s="86"/>
      <c r="U25" s="86"/>
    </row>
    <row r="26" spans="1:21" x14ac:dyDescent="0.15">
      <c r="A26" s="84"/>
      <c r="B26" s="79"/>
      <c r="C26" s="80"/>
      <c r="D26" s="85"/>
      <c r="E26" s="86"/>
      <c r="F26" s="86"/>
      <c r="G26" s="86"/>
      <c r="H26" s="72"/>
      <c r="I26" s="79"/>
      <c r="J26" s="80"/>
      <c r="K26" s="85"/>
      <c r="L26" s="86"/>
      <c r="M26" s="86"/>
      <c r="N26" s="86"/>
      <c r="O26" s="72"/>
      <c r="P26" s="106"/>
      <c r="Q26" s="95"/>
      <c r="R26" s="96"/>
      <c r="S26" s="86"/>
      <c r="T26" s="86"/>
      <c r="U26" s="86"/>
    </row>
    <row r="27" spans="1:21" x14ac:dyDescent="0.15">
      <c r="A27" s="84"/>
      <c r="B27" s="79"/>
      <c r="C27" s="100"/>
      <c r="D27" s="85"/>
      <c r="E27" s="86"/>
      <c r="F27" s="86"/>
      <c r="G27" s="86"/>
      <c r="H27" s="72"/>
      <c r="I27" s="79"/>
      <c r="J27" s="80"/>
      <c r="K27" s="85"/>
      <c r="L27" s="86"/>
      <c r="M27" s="86"/>
      <c r="N27" s="86"/>
      <c r="O27" s="72"/>
      <c r="P27" s="106"/>
      <c r="Q27" s="95"/>
      <c r="R27" s="96"/>
      <c r="S27" s="86"/>
      <c r="T27" s="86"/>
      <c r="U27" s="86"/>
    </row>
    <row r="28" spans="1:21" x14ac:dyDescent="0.15">
      <c r="A28" s="84"/>
      <c r="B28" s="79"/>
      <c r="C28" s="80"/>
      <c r="D28" s="85"/>
      <c r="E28" s="86"/>
      <c r="F28" s="86"/>
      <c r="G28" s="86"/>
      <c r="H28" s="72"/>
      <c r="I28" s="79"/>
      <c r="J28" s="80"/>
      <c r="K28" s="85"/>
      <c r="L28" s="86"/>
      <c r="M28" s="86"/>
      <c r="N28" s="86"/>
      <c r="O28" s="72"/>
      <c r="P28" s="106"/>
      <c r="Q28" s="95"/>
      <c r="R28" s="96"/>
      <c r="S28" s="86"/>
      <c r="T28" s="86"/>
      <c r="U28" s="86"/>
    </row>
    <row r="29" spans="1:21" x14ac:dyDescent="0.15">
      <c r="A29" s="84"/>
      <c r="B29" s="79"/>
      <c r="C29" s="80"/>
      <c r="D29" s="85"/>
      <c r="E29" s="86"/>
      <c r="F29" s="86"/>
      <c r="G29" s="86"/>
      <c r="H29" s="72"/>
      <c r="I29" s="79"/>
      <c r="J29" s="80"/>
      <c r="K29" s="85"/>
      <c r="L29" s="86"/>
      <c r="M29" s="86"/>
      <c r="N29" s="86"/>
      <c r="O29" s="72"/>
      <c r="P29" s="106"/>
      <c r="Q29" s="95"/>
      <c r="R29" s="96"/>
      <c r="S29" s="86"/>
      <c r="T29" s="86"/>
      <c r="U29" s="86"/>
    </row>
    <row r="30" spans="1:21" x14ac:dyDescent="0.15">
      <c r="A30" s="84"/>
      <c r="B30" s="79"/>
      <c r="C30" s="80"/>
      <c r="D30" s="85"/>
      <c r="E30" s="86"/>
      <c r="F30" s="86"/>
      <c r="G30" s="86"/>
      <c r="H30" s="72"/>
      <c r="I30" s="79"/>
      <c r="J30" s="80"/>
      <c r="K30" s="85"/>
      <c r="L30" s="86"/>
      <c r="M30" s="86"/>
      <c r="N30" s="86"/>
      <c r="O30" s="72"/>
      <c r="P30" s="106"/>
      <c r="Q30" s="260"/>
      <c r="R30" s="261"/>
      <c r="S30" s="258"/>
      <c r="T30" s="258"/>
      <c r="U30" s="258"/>
    </row>
    <row r="31" spans="1:21" x14ac:dyDescent="0.15">
      <c r="A31" s="84"/>
      <c r="B31" s="79"/>
      <c r="C31" s="80"/>
      <c r="D31" s="85"/>
      <c r="E31" s="86"/>
      <c r="F31" s="86"/>
      <c r="G31" s="86"/>
      <c r="H31" s="72"/>
      <c r="I31" s="79"/>
      <c r="J31" s="80"/>
      <c r="K31" s="85"/>
      <c r="L31" s="86"/>
      <c r="M31" s="86"/>
      <c r="N31" s="86"/>
      <c r="O31" s="72"/>
      <c r="P31" s="115"/>
      <c r="Q31" s="88"/>
      <c r="R31" s="89"/>
      <c r="S31" s="90"/>
      <c r="T31" s="89"/>
      <c r="U31" s="91"/>
    </row>
    <row r="32" spans="1:21" x14ac:dyDescent="0.15">
      <c r="A32" s="84"/>
      <c r="B32" s="79"/>
      <c r="C32" s="80"/>
      <c r="D32" s="85"/>
      <c r="E32" s="86"/>
      <c r="F32" s="86"/>
      <c r="G32" s="86"/>
      <c r="H32" s="72"/>
      <c r="I32" s="79"/>
      <c r="J32" s="80"/>
      <c r="K32" s="85"/>
      <c r="L32" s="86"/>
      <c r="M32" s="86"/>
      <c r="N32" s="86"/>
      <c r="O32" s="92"/>
      <c r="P32" s="117"/>
      <c r="Q32" s="82"/>
      <c r="R32" s="94"/>
      <c r="S32" s="77"/>
      <c r="T32" s="77"/>
      <c r="U32" s="77"/>
    </row>
    <row r="33" spans="1:21" x14ac:dyDescent="0.15">
      <c r="A33" s="84"/>
      <c r="B33" s="79"/>
      <c r="C33" s="80"/>
      <c r="D33" s="85"/>
      <c r="E33" s="86"/>
      <c r="F33" s="86"/>
      <c r="G33" s="86"/>
      <c r="H33" s="72"/>
      <c r="I33" s="79"/>
      <c r="J33" s="80"/>
      <c r="K33" s="85"/>
      <c r="L33" s="86"/>
      <c r="M33" s="86"/>
      <c r="N33" s="86"/>
      <c r="O33" s="72"/>
      <c r="P33" s="106"/>
      <c r="Q33" s="95"/>
      <c r="R33" s="96"/>
      <c r="S33" s="86"/>
      <c r="T33" s="86"/>
      <c r="U33" s="86"/>
    </row>
    <row r="34" spans="1:21" x14ac:dyDescent="0.15">
      <c r="A34" s="84"/>
      <c r="B34" s="79"/>
      <c r="C34" s="80"/>
      <c r="D34" s="85"/>
      <c r="E34" s="86"/>
      <c r="F34" s="86"/>
      <c r="G34" s="86"/>
      <c r="H34" s="72"/>
      <c r="I34" s="79"/>
      <c r="J34" s="80"/>
      <c r="K34" s="85"/>
      <c r="L34" s="86"/>
      <c r="M34" s="86"/>
      <c r="N34" s="86"/>
      <c r="O34" s="72"/>
      <c r="P34" s="106"/>
      <c r="Q34" s="95"/>
      <c r="R34" s="96"/>
      <c r="S34" s="86"/>
      <c r="T34" s="86"/>
      <c r="U34" s="86"/>
    </row>
    <row r="35" spans="1:21" x14ac:dyDescent="0.15">
      <c r="A35" s="84"/>
      <c r="B35" s="79"/>
      <c r="C35" s="80"/>
      <c r="D35" s="85"/>
      <c r="E35" s="86"/>
      <c r="F35" s="86"/>
      <c r="G35" s="86"/>
      <c r="H35" s="72"/>
      <c r="I35" s="79"/>
      <c r="J35" s="80"/>
      <c r="K35" s="85"/>
      <c r="L35" s="86"/>
      <c r="M35" s="86"/>
      <c r="N35" s="86"/>
      <c r="O35" s="72"/>
      <c r="P35" s="106"/>
      <c r="Q35" s="95"/>
      <c r="R35" s="96"/>
      <c r="S35" s="86"/>
      <c r="T35" s="86"/>
      <c r="U35" s="86"/>
    </row>
    <row r="36" spans="1:21" x14ac:dyDescent="0.15">
      <c r="A36" s="84"/>
      <c r="B36" s="79"/>
      <c r="C36" s="80"/>
      <c r="D36" s="85"/>
      <c r="E36" s="86"/>
      <c r="F36" s="86"/>
      <c r="G36" s="86"/>
      <c r="H36" s="72"/>
      <c r="I36" s="79"/>
      <c r="J36" s="80"/>
      <c r="K36" s="85"/>
      <c r="L36" s="86"/>
      <c r="M36" s="86"/>
      <c r="N36" s="86"/>
      <c r="O36" s="72"/>
      <c r="P36" s="106"/>
      <c r="Q36" s="95"/>
      <c r="R36" s="96"/>
      <c r="S36" s="86"/>
      <c r="T36" s="86"/>
      <c r="U36" s="86"/>
    </row>
    <row r="37" spans="1:21" x14ac:dyDescent="0.15">
      <c r="A37" s="84"/>
      <c r="B37" s="79"/>
      <c r="C37" s="80"/>
      <c r="D37" s="85"/>
      <c r="E37" s="86"/>
      <c r="F37" s="86"/>
      <c r="G37" s="86"/>
      <c r="H37" s="72"/>
      <c r="I37" s="79"/>
      <c r="J37" s="80"/>
      <c r="K37" s="85"/>
      <c r="L37" s="86"/>
      <c r="M37" s="86"/>
      <c r="N37" s="86"/>
      <c r="O37" s="72"/>
      <c r="P37" s="106"/>
      <c r="Q37" s="95"/>
      <c r="R37" s="96"/>
      <c r="S37" s="86"/>
      <c r="T37" s="86"/>
      <c r="U37" s="86"/>
    </row>
    <row r="38" spans="1:21" x14ac:dyDescent="0.15">
      <c r="A38" s="84"/>
      <c r="B38" s="79"/>
      <c r="C38" s="80"/>
      <c r="D38" s="85"/>
      <c r="E38" s="86"/>
      <c r="F38" s="86"/>
      <c r="G38" s="86"/>
      <c r="H38" s="72"/>
      <c r="I38" s="79"/>
      <c r="J38" s="80"/>
      <c r="K38" s="85"/>
      <c r="L38" s="86"/>
      <c r="M38" s="86"/>
      <c r="N38" s="86"/>
      <c r="O38" s="72"/>
      <c r="P38" s="106"/>
      <c r="Q38" s="95"/>
      <c r="R38" s="96"/>
      <c r="S38" s="86"/>
      <c r="T38" s="86"/>
      <c r="U38" s="86"/>
    </row>
    <row r="39" spans="1:21" x14ac:dyDescent="0.15">
      <c r="A39" s="84"/>
      <c r="B39" s="79"/>
      <c r="C39" s="80"/>
      <c r="D39" s="85"/>
      <c r="E39" s="86"/>
      <c r="F39" s="86"/>
      <c r="G39" s="86"/>
      <c r="H39" s="72"/>
      <c r="I39" s="79"/>
      <c r="J39" s="80"/>
      <c r="K39" s="85"/>
      <c r="L39" s="86"/>
      <c r="M39" s="86"/>
      <c r="N39" s="86"/>
      <c r="O39" s="72"/>
      <c r="P39" s="106"/>
      <c r="Q39" s="95"/>
      <c r="R39" s="96"/>
      <c r="S39" s="86"/>
      <c r="T39" s="86"/>
      <c r="U39" s="86"/>
    </row>
    <row r="40" spans="1:21" x14ac:dyDescent="0.15">
      <c r="A40" s="84"/>
      <c r="B40" s="79"/>
      <c r="C40" s="80"/>
      <c r="D40" s="85"/>
      <c r="E40" s="86"/>
      <c r="F40" s="86"/>
      <c r="G40" s="86"/>
      <c r="H40" s="72"/>
      <c r="I40" s="79"/>
      <c r="J40" s="80"/>
      <c r="K40" s="85"/>
      <c r="L40" s="86"/>
      <c r="M40" s="86"/>
      <c r="N40" s="86"/>
      <c r="O40" s="72"/>
      <c r="P40" s="106"/>
      <c r="Q40" s="95"/>
      <c r="R40" s="96"/>
      <c r="S40" s="86"/>
      <c r="T40" s="86"/>
      <c r="U40" s="86"/>
    </row>
    <row r="41" spans="1:21" x14ac:dyDescent="0.15">
      <c r="A41" s="84"/>
      <c r="B41" s="79"/>
      <c r="C41" s="80"/>
      <c r="D41" s="85"/>
      <c r="E41" s="86"/>
      <c r="F41" s="86"/>
      <c r="G41" s="86"/>
      <c r="H41" s="72"/>
      <c r="I41" s="79"/>
      <c r="J41" s="80"/>
      <c r="K41" s="85"/>
      <c r="L41" s="86"/>
      <c r="M41" s="86"/>
      <c r="N41" s="86"/>
      <c r="O41" s="72"/>
      <c r="P41" s="106"/>
      <c r="Q41" s="95"/>
      <c r="R41" s="94"/>
      <c r="S41" s="86"/>
      <c r="T41" s="86"/>
      <c r="U41" s="86"/>
    </row>
    <row r="42" spans="1:21" x14ac:dyDescent="0.15">
      <c r="A42" s="84"/>
      <c r="B42" s="79"/>
      <c r="C42" s="80"/>
      <c r="D42" s="85"/>
      <c r="E42" s="86"/>
      <c r="F42" s="86"/>
      <c r="G42" s="86"/>
      <c r="H42" s="72"/>
      <c r="I42" s="79"/>
      <c r="J42" s="80"/>
      <c r="K42" s="85"/>
      <c r="L42" s="86"/>
      <c r="M42" s="86"/>
      <c r="N42" s="86"/>
      <c r="O42" s="72"/>
      <c r="P42" s="115"/>
      <c r="Q42" s="101"/>
      <c r="R42" s="89"/>
      <c r="S42" s="90"/>
      <c r="T42" s="89"/>
      <c r="U42" s="91"/>
    </row>
    <row r="43" spans="1:21" x14ac:dyDescent="0.15">
      <c r="A43" s="84"/>
      <c r="B43" s="79"/>
      <c r="C43" s="100"/>
      <c r="D43" s="85"/>
      <c r="E43" s="86"/>
      <c r="F43" s="86"/>
      <c r="G43" s="86"/>
      <c r="H43" s="72"/>
      <c r="I43" s="79"/>
      <c r="J43" s="80"/>
      <c r="K43" s="85"/>
      <c r="L43" s="86"/>
      <c r="M43" s="86"/>
      <c r="N43" s="86"/>
      <c r="O43" s="92"/>
      <c r="P43" s="117"/>
      <c r="Q43" s="95"/>
      <c r="R43" s="96"/>
      <c r="S43" s="77"/>
      <c r="T43" s="77"/>
      <c r="U43" s="77"/>
    </row>
    <row r="44" spans="1:21" x14ac:dyDescent="0.15">
      <c r="A44" s="84"/>
      <c r="B44" s="79"/>
      <c r="C44" s="80"/>
      <c r="D44" s="85"/>
      <c r="E44" s="86"/>
      <c r="F44" s="86"/>
      <c r="G44" s="86"/>
      <c r="H44" s="72"/>
      <c r="I44" s="79"/>
      <c r="J44" s="80"/>
      <c r="K44" s="85"/>
      <c r="L44" s="86"/>
      <c r="M44" s="86"/>
      <c r="N44" s="86"/>
      <c r="O44" s="72"/>
      <c r="P44" s="106"/>
      <c r="Q44" s="95"/>
      <c r="R44" s="96"/>
      <c r="S44" s="86"/>
      <c r="T44" s="86"/>
      <c r="U44" s="86"/>
    </row>
    <row r="45" spans="1:21" x14ac:dyDescent="0.15">
      <c r="A45" s="84"/>
      <c r="B45" s="79"/>
      <c r="C45" s="80"/>
      <c r="D45" s="85"/>
      <c r="E45" s="86"/>
      <c r="F45" s="86"/>
      <c r="G45" s="86"/>
      <c r="H45" s="72"/>
      <c r="I45" s="79"/>
      <c r="J45" s="80"/>
      <c r="K45" s="85"/>
      <c r="L45" s="86"/>
      <c r="M45" s="86"/>
      <c r="N45" s="86"/>
      <c r="O45" s="72"/>
      <c r="P45" s="106"/>
      <c r="Q45" s="95"/>
      <c r="R45" s="96"/>
      <c r="S45" s="86"/>
      <c r="T45" s="86"/>
      <c r="U45" s="86"/>
    </row>
    <row r="46" spans="1:21" x14ac:dyDescent="0.15">
      <c r="A46" s="84"/>
      <c r="B46" s="79"/>
      <c r="C46" s="80"/>
      <c r="D46" s="85"/>
      <c r="E46" s="86"/>
      <c r="F46" s="86"/>
      <c r="G46" s="86"/>
      <c r="H46" s="72"/>
      <c r="I46" s="79"/>
      <c r="J46" s="80"/>
      <c r="K46" s="85"/>
      <c r="L46" s="86"/>
      <c r="M46" s="86"/>
      <c r="N46" s="86"/>
      <c r="O46" s="72"/>
      <c r="P46" s="106"/>
      <c r="Q46" s="95"/>
      <c r="R46" s="96"/>
      <c r="S46" s="86"/>
      <c r="T46" s="86"/>
      <c r="U46" s="86"/>
    </row>
    <row r="47" spans="1:21" x14ac:dyDescent="0.15">
      <c r="A47" s="84"/>
      <c r="B47" s="79"/>
      <c r="C47" s="80"/>
      <c r="D47" s="85"/>
      <c r="E47" s="86"/>
      <c r="F47" s="86"/>
      <c r="G47" s="86"/>
      <c r="H47" s="72"/>
      <c r="I47" s="79"/>
      <c r="J47" s="80"/>
      <c r="K47" s="85"/>
      <c r="L47" s="86"/>
      <c r="M47" s="86"/>
      <c r="N47" s="86"/>
      <c r="O47" s="72"/>
      <c r="P47" s="106"/>
      <c r="Q47" s="95"/>
      <c r="R47" s="96"/>
      <c r="S47" s="86"/>
      <c r="T47" s="86"/>
      <c r="U47" s="86"/>
    </row>
    <row r="48" spans="1:21" x14ac:dyDescent="0.15">
      <c r="A48" s="84"/>
      <c r="B48" s="79"/>
      <c r="C48" s="80"/>
      <c r="D48" s="85"/>
      <c r="E48" s="86"/>
      <c r="F48" s="86"/>
      <c r="G48" s="86"/>
      <c r="H48" s="72"/>
      <c r="I48" s="79"/>
      <c r="J48" s="80"/>
      <c r="K48" s="85"/>
      <c r="L48" s="86"/>
      <c r="M48" s="86"/>
      <c r="N48" s="86"/>
      <c r="O48" s="72"/>
      <c r="P48" s="106"/>
      <c r="Q48" s="95"/>
      <c r="R48" s="96"/>
      <c r="S48" s="86"/>
      <c r="T48" s="86"/>
      <c r="U48" s="86"/>
    </row>
    <row r="49" spans="1:21" x14ac:dyDescent="0.15">
      <c r="A49" s="84"/>
      <c r="B49" s="79"/>
      <c r="C49" s="80"/>
      <c r="D49" s="85"/>
      <c r="E49" s="86"/>
      <c r="F49" s="86"/>
      <c r="G49" s="86"/>
      <c r="H49" s="72"/>
      <c r="I49" s="79"/>
      <c r="J49" s="80"/>
      <c r="K49" s="85"/>
      <c r="L49" s="86"/>
      <c r="M49" s="86"/>
      <c r="N49" s="86"/>
      <c r="O49" s="72"/>
      <c r="P49" s="106"/>
      <c r="Q49" s="95"/>
      <c r="R49" s="96"/>
      <c r="S49" s="86"/>
      <c r="T49" s="86"/>
      <c r="U49" s="86"/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/>
      <c r="J50" s="80"/>
      <c r="K50" s="85"/>
      <c r="L50" s="86"/>
      <c r="M50" s="86"/>
      <c r="N50" s="86"/>
      <c r="O50" s="72"/>
      <c r="P50" s="106"/>
      <c r="Q50" s="95"/>
      <c r="R50" s="96"/>
      <c r="S50" s="86"/>
      <c r="T50" s="86"/>
      <c r="U50" s="86"/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/>
      <c r="J51" s="80"/>
      <c r="K51" s="85"/>
      <c r="L51" s="86"/>
      <c r="M51" s="86"/>
      <c r="N51" s="86"/>
      <c r="O51" s="72"/>
      <c r="P51" s="106"/>
      <c r="Q51" s="95"/>
      <c r="R51" s="96"/>
      <c r="S51" s="86"/>
      <c r="T51" s="86"/>
      <c r="U51" s="86"/>
    </row>
    <row r="52" spans="1:21" x14ac:dyDescent="0.15">
      <c r="A52" s="84"/>
      <c r="B52" s="79"/>
      <c r="C52" s="100"/>
      <c r="D52" s="85"/>
      <c r="E52" s="86"/>
      <c r="F52" s="86"/>
      <c r="G52" s="86"/>
      <c r="H52" s="72"/>
      <c r="I52" s="79"/>
      <c r="J52" s="80"/>
      <c r="K52" s="85"/>
      <c r="L52" s="86"/>
      <c r="M52" s="86"/>
      <c r="N52" s="86"/>
      <c r="O52" s="72"/>
      <c r="P52" s="106"/>
      <c r="Q52" s="95"/>
      <c r="R52" s="96"/>
      <c r="S52" s="86"/>
      <c r="T52" s="86"/>
      <c r="U52" s="86"/>
    </row>
    <row r="53" spans="1:21" x14ac:dyDescent="0.15">
      <c r="A53" s="84"/>
      <c r="B53" s="79"/>
      <c r="C53" s="256"/>
      <c r="D53" s="257"/>
      <c r="E53" s="258"/>
      <c r="F53" s="258"/>
      <c r="G53" s="258"/>
      <c r="H53" s="72"/>
      <c r="I53" s="79"/>
      <c r="J53" s="80"/>
      <c r="K53" s="85"/>
      <c r="L53" s="86"/>
      <c r="M53" s="86"/>
      <c r="N53" s="86"/>
      <c r="O53" s="72"/>
      <c r="P53" s="106"/>
      <c r="Q53" s="95"/>
      <c r="R53" s="96"/>
      <c r="S53" s="86"/>
      <c r="T53" s="86"/>
      <c r="U53" s="86"/>
    </row>
    <row r="54" spans="1:21" x14ac:dyDescent="0.15">
      <c r="A54" s="84"/>
      <c r="B54" s="79"/>
      <c r="C54" s="256"/>
      <c r="D54" s="257"/>
      <c r="E54" s="258"/>
      <c r="F54" s="258"/>
      <c r="G54" s="258"/>
      <c r="H54" s="72"/>
      <c r="I54" s="79"/>
      <c r="J54" s="80"/>
      <c r="K54" s="85"/>
      <c r="L54" s="86"/>
      <c r="M54" s="86"/>
      <c r="N54" s="86"/>
      <c r="O54" s="72"/>
      <c r="P54" s="106"/>
      <c r="Q54" s="95"/>
      <c r="R54" s="96"/>
      <c r="S54" s="86"/>
      <c r="T54" s="86"/>
      <c r="U54" s="86"/>
    </row>
    <row r="55" spans="1:21" x14ac:dyDescent="0.15">
      <c r="A55" s="84"/>
      <c r="B55" s="79"/>
      <c r="C55" s="256"/>
      <c r="D55" s="257"/>
      <c r="E55" s="258"/>
      <c r="F55" s="258"/>
      <c r="G55" s="258"/>
      <c r="H55" s="72"/>
      <c r="I55" s="79"/>
      <c r="J55" s="80"/>
      <c r="K55" s="85"/>
      <c r="L55" s="86"/>
      <c r="M55" s="86"/>
      <c r="N55" s="86"/>
      <c r="O55" s="72"/>
      <c r="P55" s="106"/>
      <c r="Q55" s="95"/>
      <c r="R55" s="96"/>
      <c r="S55" s="86"/>
      <c r="T55" s="86"/>
      <c r="U55" s="86"/>
    </row>
    <row r="56" spans="1:21" x14ac:dyDescent="0.15">
      <c r="A56" s="84"/>
      <c r="B56" s="79"/>
      <c r="C56" s="256"/>
      <c r="D56" s="257"/>
      <c r="E56" s="258"/>
      <c r="F56" s="258"/>
      <c r="G56" s="258"/>
      <c r="H56" s="72"/>
      <c r="I56" s="79"/>
      <c r="J56" s="80"/>
      <c r="K56" s="85"/>
      <c r="L56" s="86"/>
      <c r="M56" s="86"/>
      <c r="N56" s="86"/>
      <c r="O56" s="72"/>
      <c r="P56" s="106"/>
      <c r="Q56" s="95"/>
      <c r="R56" s="96"/>
      <c r="S56" s="86"/>
      <c r="T56" s="86"/>
      <c r="U56" s="86"/>
    </row>
    <row r="57" spans="1:21" x14ac:dyDescent="0.15">
      <c r="A57" s="102"/>
      <c r="B57" s="103"/>
      <c r="C57" s="87"/>
      <c r="D57" s="85"/>
      <c r="E57" s="89"/>
      <c r="F57" s="91"/>
      <c r="G57" s="89"/>
      <c r="H57" s="84"/>
      <c r="I57" s="79"/>
      <c r="J57" s="80"/>
      <c r="K57" s="85"/>
      <c r="L57" s="86"/>
      <c r="M57" s="86"/>
      <c r="N57" s="86"/>
      <c r="O57" s="72"/>
      <c r="P57" s="106"/>
      <c r="Q57" s="95"/>
      <c r="R57" s="96"/>
      <c r="S57" s="86"/>
      <c r="T57" s="86"/>
      <c r="U57" s="86"/>
    </row>
    <row r="58" spans="1:21" x14ac:dyDescent="0.15">
      <c r="A58" s="73"/>
      <c r="B58" s="74"/>
      <c r="C58" s="75"/>
      <c r="D58" s="76"/>
      <c r="E58" s="77"/>
      <c r="F58" s="77"/>
      <c r="G58" s="77"/>
      <c r="H58" s="72"/>
      <c r="I58" s="79"/>
      <c r="J58" s="80"/>
      <c r="K58" s="85"/>
      <c r="L58" s="86"/>
      <c r="M58" s="86"/>
      <c r="N58" s="86"/>
      <c r="O58" s="72"/>
      <c r="P58" s="106"/>
      <c r="Q58" s="95"/>
      <c r="R58" s="96"/>
      <c r="S58" s="86"/>
      <c r="T58" s="86"/>
      <c r="U58" s="86"/>
    </row>
    <row r="59" spans="1:21" x14ac:dyDescent="0.15">
      <c r="A59" s="84"/>
      <c r="B59" s="79"/>
      <c r="C59" s="80"/>
      <c r="D59" s="85"/>
      <c r="E59" s="86"/>
      <c r="F59" s="86"/>
      <c r="G59" s="86"/>
      <c r="H59" s="72"/>
      <c r="I59" s="79"/>
      <c r="J59" s="80"/>
      <c r="K59" s="85"/>
      <c r="L59" s="86"/>
      <c r="M59" s="86"/>
      <c r="N59" s="86"/>
      <c r="O59" s="72"/>
      <c r="P59" s="115"/>
      <c r="Q59" s="88"/>
      <c r="R59" s="89"/>
      <c r="S59" s="90"/>
      <c r="T59" s="89"/>
      <c r="U59" s="91"/>
    </row>
    <row r="60" spans="1:21" x14ac:dyDescent="0.15">
      <c r="A60" s="84"/>
      <c r="B60" s="79"/>
      <c r="C60" s="80"/>
      <c r="D60" s="85"/>
      <c r="E60" s="86"/>
      <c r="F60" s="86"/>
      <c r="G60" s="86"/>
      <c r="H60" s="72"/>
      <c r="I60" s="79"/>
      <c r="J60" s="80"/>
      <c r="K60" s="85"/>
      <c r="L60" s="86"/>
      <c r="M60" s="86"/>
      <c r="N60" s="86"/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/>
      <c r="C61" s="109"/>
      <c r="D61" s="99"/>
      <c r="E61" s="110"/>
      <c r="F61" s="110"/>
      <c r="G61" s="110"/>
      <c r="H61" s="111"/>
      <c r="I61" s="108"/>
      <c r="J61" s="109"/>
      <c r="K61" s="99"/>
      <c r="L61" s="110"/>
      <c r="M61" s="110"/>
      <c r="N61" s="110"/>
      <c r="O61" s="112"/>
      <c r="P61" s="118"/>
      <c r="Q61" s="101"/>
      <c r="R61" s="90"/>
      <c r="S61" s="113"/>
      <c r="T61" s="113"/>
      <c r="U61" s="99"/>
    </row>
    <row r="62" spans="1:21" ht="15" x14ac:dyDescent="0.2">
      <c r="A62" s="132"/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/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/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/>
    </row>
    <row r="65" spans="1:21" ht="14.25" x14ac:dyDescent="0.15">
      <c r="A65" s="195" t="s">
        <v>0</v>
      </c>
      <c r="B65" s="196" t="s">
        <v>283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283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283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/>
      <c r="B66" s="204"/>
      <c r="C66" s="205"/>
      <c r="D66" s="206"/>
      <c r="E66" s="207"/>
      <c r="F66" s="207"/>
      <c r="G66" s="207"/>
      <c r="H66" s="208"/>
      <c r="I66" s="209"/>
      <c r="J66" s="210"/>
      <c r="K66" s="211"/>
      <c r="L66" s="207"/>
      <c r="M66" s="207"/>
      <c r="N66" s="207"/>
      <c r="O66" s="208"/>
      <c r="P66" s="249"/>
      <c r="Q66" s="212"/>
      <c r="R66" s="213"/>
      <c r="S66" s="207"/>
      <c r="T66" s="207"/>
      <c r="U66" s="207"/>
    </row>
    <row r="67" spans="1:21" ht="14.25" x14ac:dyDescent="0.15">
      <c r="A67" s="214"/>
      <c r="B67" s="209"/>
      <c r="C67" s="210"/>
      <c r="D67" s="215"/>
      <c r="E67" s="216"/>
      <c r="F67" s="216"/>
      <c r="G67" s="216"/>
      <c r="H67" s="194"/>
      <c r="I67" s="209"/>
      <c r="J67" s="210"/>
      <c r="K67" s="215"/>
      <c r="L67" s="216"/>
      <c r="M67" s="216"/>
      <c r="N67" s="216"/>
      <c r="O67" s="194"/>
      <c r="P67" s="217"/>
      <c r="Q67" s="218"/>
      <c r="R67" s="219"/>
      <c r="S67" s="220"/>
      <c r="T67" s="219"/>
      <c r="U67" s="221"/>
    </row>
    <row r="68" spans="1:21" ht="14.25" x14ac:dyDescent="0.15">
      <c r="A68" s="214"/>
      <c r="B68" s="209"/>
      <c r="C68" s="210"/>
      <c r="D68" s="215"/>
      <c r="E68" s="216"/>
      <c r="F68" s="216"/>
      <c r="G68" s="216"/>
      <c r="H68" s="194"/>
      <c r="I68" s="209"/>
      <c r="J68" s="210"/>
      <c r="K68" s="215"/>
      <c r="L68" s="216"/>
      <c r="M68" s="216"/>
      <c r="N68" s="216"/>
      <c r="O68" s="222"/>
      <c r="P68" s="250"/>
      <c r="Q68" s="223"/>
      <c r="R68" s="224"/>
      <c r="S68" s="207"/>
      <c r="T68" s="207"/>
      <c r="U68" s="207"/>
    </row>
    <row r="69" spans="1:21" ht="14.25" x14ac:dyDescent="0.15">
      <c r="A69" s="214"/>
      <c r="B69" s="209"/>
      <c r="C69" s="210"/>
      <c r="D69" s="215"/>
      <c r="E69" s="216"/>
      <c r="F69" s="216"/>
      <c r="G69" s="216"/>
      <c r="H69" s="194"/>
      <c r="I69" s="209"/>
      <c r="J69" s="210"/>
      <c r="K69" s="215"/>
      <c r="L69" s="216"/>
      <c r="M69" s="216"/>
      <c r="N69" s="216"/>
      <c r="O69" s="194"/>
      <c r="P69" s="210"/>
      <c r="Q69" s="225"/>
      <c r="R69" s="226"/>
      <c r="S69" s="216"/>
      <c r="T69" s="216"/>
      <c r="U69" s="216"/>
    </row>
    <row r="70" spans="1:21" ht="14.25" x14ac:dyDescent="0.15">
      <c r="A70" s="214"/>
      <c r="B70" s="209"/>
      <c r="C70" s="210"/>
      <c r="D70" s="215"/>
      <c r="E70" s="216"/>
      <c r="F70" s="216"/>
      <c r="G70" s="216"/>
      <c r="H70" s="194"/>
      <c r="I70" s="209"/>
      <c r="J70" s="210"/>
      <c r="K70" s="215"/>
      <c r="L70" s="216"/>
      <c r="M70" s="216"/>
      <c r="N70" s="216"/>
      <c r="O70" s="194"/>
      <c r="P70" s="210"/>
      <c r="Q70" s="225"/>
      <c r="R70" s="226"/>
      <c r="S70" s="216"/>
      <c r="T70" s="216"/>
      <c r="U70" s="216"/>
    </row>
    <row r="71" spans="1:21" ht="14.25" x14ac:dyDescent="0.15">
      <c r="A71" s="214"/>
      <c r="B71" s="209"/>
      <c r="C71" s="210"/>
      <c r="D71" s="215"/>
      <c r="E71" s="216"/>
      <c r="F71" s="216"/>
      <c r="G71" s="216"/>
      <c r="H71" s="194"/>
      <c r="I71" s="209"/>
      <c r="J71" s="210"/>
      <c r="K71" s="215"/>
      <c r="L71" s="216"/>
      <c r="M71" s="216"/>
      <c r="N71" s="216"/>
      <c r="O71" s="194"/>
      <c r="P71" s="210"/>
      <c r="Q71" s="225"/>
      <c r="R71" s="226"/>
      <c r="S71" s="216"/>
      <c r="T71" s="216"/>
      <c r="U71" s="216"/>
    </row>
    <row r="72" spans="1:21" ht="14.25" x14ac:dyDescent="0.15">
      <c r="A72" s="214"/>
      <c r="B72" s="209"/>
      <c r="C72" s="210"/>
      <c r="D72" s="215"/>
      <c r="E72" s="216"/>
      <c r="F72" s="216"/>
      <c r="G72" s="216"/>
      <c r="H72" s="194"/>
      <c r="I72" s="209"/>
      <c r="J72" s="210"/>
      <c r="K72" s="215"/>
      <c r="L72" s="216"/>
      <c r="M72" s="216"/>
      <c r="N72" s="216"/>
      <c r="O72" s="194"/>
      <c r="P72" s="210"/>
      <c r="Q72" s="225"/>
      <c r="R72" s="226"/>
      <c r="S72" s="216"/>
      <c r="T72" s="216"/>
      <c r="U72" s="216"/>
    </row>
    <row r="73" spans="1:21" ht="14.25" x14ac:dyDescent="0.15">
      <c r="A73" s="214"/>
      <c r="B73" s="209"/>
      <c r="C73" s="210"/>
      <c r="D73" s="215"/>
      <c r="E73" s="216"/>
      <c r="F73" s="216"/>
      <c r="G73" s="216"/>
      <c r="H73" s="194"/>
      <c r="I73" s="209"/>
      <c r="J73" s="210"/>
      <c r="K73" s="215"/>
      <c r="L73" s="216"/>
      <c r="M73" s="216"/>
      <c r="N73" s="216"/>
      <c r="O73" s="194"/>
      <c r="P73" s="210"/>
      <c r="Q73" s="225"/>
      <c r="R73" s="226"/>
      <c r="S73" s="216"/>
      <c r="T73" s="216"/>
      <c r="U73" s="216"/>
    </row>
    <row r="74" spans="1:21" ht="14.25" x14ac:dyDescent="0.15">
      <c r="A74" s="214"/>
      <c r="B74" s="209"/>
      <c r="C74" s="210"/>
      <c r="D74" s="215"/>
      <c r="E74" s="216"/>
      <c r="F74" s="216"/>
      <c r="G74" s="216"/>
      <c r="H74" s="194"/>
      <c r="I74" s="209"/>
      <c r="J74" s="210"/>
      <c r="K74" s="215"/>
      <c r="L74" s="216"/>
      <c r="M74" s="216"/>
      <c r="N74" s="216"/>
      <c r="O74" s="194"/>
      <c r="P74" s="210"/>
      <c r="Q74" s="225"/>
      <c r="R74" s="226"/>
      <c r="S74" s="216"/>
      <c r="T74" s="216"/>
      <c r="U74" s="216"/>
    </row>
    <row r="75" spans="1:21" ht="14.25" x14ac:dyDescent="0.15">
      <c r="A75" s="214"/>
      <c r="B75" s="209"/>
      <c r="C75" s="210"/>
      <c r="D75" s="215"/>
      <c r="E75" s="216"/>
      <c r="F75" s="216"/>
      <c r="G75" s="216"/>
      <c r="H75" s="194"/>
      <c r="I75" s="209"/>
      <c r="J75" s="210"/>
      <c r="K75" s="215"/>
      <c r="L75" s="216"/>
      <c r="M75" s="216"/>
      <c r="N75" s="216"/>
      <c r="O75" s="194"/>
      <c r="P75" s="210"/>
      <c r="Q75" s="225"/>
      <c r="R75" s="226"/>
      <c r="S75" s="216"/>
      <c r="T75" s="216"/>
      <c r="U75" s="216"/>
    </row>
    <row r="76" spans="1:21" ht="14.25" x14ac:dyDescent="0.15">
      <c r="A76" s="214"/>
      <c r="B76" s="209"/>
      <c r="C76" s="210"/>
      <c r="D76" s="215"/>
      <c r="E76" s="216"/>
      <c r="F76" s="216"/>
      <c r="G76" s="216"/>
      <c r="H76" s="194"/>
      <c r="I76" s="209"/>
      <c r="J76" s="210"/>
      <c r="K76" s="215"/>
      <c r="L76" s="216"/>
      <c r="M76" s="216"/>
      <c r="N76" s="216"/>
      <c r="O76" s="194"/>
      <c r="P76" s="210"/>
      <c r="Q76" s="225"/>
      <c r="R76" s="226"/>
      <c r="S76" s="216"/>
      <c r="T76" s="216"/>
      <c r="U76" s="216"/>
    </row>
    <row r="77" spans="1:21" ht="14.25" x14ac:dyDescent="0.15">
      <c r="A77" s="214"/>
      <c r="B77" s="209"/>
      <c r="C77" s="210"/>
      <c r="D77" s="215"/>
      <c r="E77" s="216"/>
      <c r="F77" s="216"/>
      <c r="G77" s="216"/>
      <c r="H77" s="194"/>
      <c r="I77" s="209"/>
      <c r="J77" s="210"/>
      <c r="K77" s="215"/>
      <c r="L77" s="216"/>
      <c r="M77" s="216"/>
      <c r="N77" s="216"/>
      <c r="O77" s="194"/>
      <c r="P77" s="210"/>
      <c r="Q77" s="225"/>
      <c r="R77" s="226"/>
      <c r="S77" s="216"/>
      <c r="T77" s="216"/>
      <c r="U77" s="216"/>
    </row>
    <row r="78" spans="1:21" ht="14.25" x14ac:dyDescent="0.15">
      <c r="A78" s="214"/>
      <c r="B78" s="209"/>
      <c r="C78" s="210"/>
      <c r="D78" s="215"/>
      <c r="E78" s="216"/>
      <c r="F78" s="216"/>
      <c r="G78" s="216"/>
      <c r="H78" s="194"/>
      <c r="I78" s="209"/>
      <c r="J78" s="210"/>
      <c r="K78" s="215"/>
      <c r="L78" s="216"/>
      <c r="M78" s="216"/>
      <c r="N78" s="216"/>
      <c r="O78" s="194"/>
      <c r="P78" s="210"/>
      <c r="Q78" s="225"/>
      <c r="R78" s="226"/>
      <c r="S78" s="216"/>
      <c r="T78" s="216"/>
      <c r="U78" s="216"/>
    </row>
    <row r="79" spans="1:21" ht="14.25" x14ac:dyDescent="0.15">
      <c r="A79" s="214"/>
      <c r="B79" s="209"/>
      <c r="C79" s="210"/>
      <c r="D79" s="215"/>
      <c r="E79" s="216"/>
      <c r="F79" s="216"/>
      <c r="G79" s="216"/>
      <c r="H79" s="194"/>
      <c r="I79" s="209"/>
      <c r="J79" s="262"/>
      <c r="K79" s="263"/>
      <c r="L79" s="255"/>
      <c r="M79" s="255"/>
      <c r="N79" s="255"/>
      <c r="O79" s="194"/>
      <c r="P79" s="210"/>
      <c r="Q79" s="225"/>
      <c r="R79" s="226"/>
      <c r="S79" s="216"/>
      <c r="T79" s="216"/>
      <c r="U79" s="216"/>
    </row>
    <row r="80" spans="1:21" ht="14.25" x14ac:dyDescent="0.15">
      <c r="A80" s="214"/>
      <c r="B80" s="209"/>
      <c r="C80" s="210"/>
      <c r="D80" s="215"/>
      <c r="E80" s="216"/>
      <c r="F80" s="216"/>
      <c r="G80" s="216"/>
      <c r="H80" s="194"/>
      <c r="I80" s="209"/>
      <c r="J80" s="264"/>
      <c r="K80" s="263"/>
      <c r="L80" s="255"/>
      <c r="M80" s="255"/>
      <c r="N80" s="255"/>
      <c r="O80" s="194"/>
      <c r="P80" s="210"/>
      <c r="Q80" s="225"/>
      <c r="R80" s="226"/>
      <c r="S80" s="216"/>
      <c r="T80" s="216"/>
      <c r="U80" s="216"/>
    </row>
    <row r="81" spans="1:21" ht="14.25" x14ac:dyDescent="0.15">
      <c r="A81" s="214"/>
      <c r="B81" s="209"/>
      <c r="C81" s="210"/>
      <c r="D81" s="215"/>
      <c r="E81" s="216"/>
      <c r="F81" s="216"/>
      <c r="G81" s="216"/>
      <c r="H81" s="194"/>
      <c r="I81" s="209"/>
      <c r="J81" s="217"/>
      <c r="K81" s="229"/>
      <c r="L81" s="229"/>
      <c r="M81" s="229"/>
      <c r="N81" s="229"/>
      <c r="O81" s="194"/>
      <c r="P81" s="210"/>
      <c r="Q81" s="225"/>
      <c r="R81" s="226"/>
      <c r="S81" s="216"/>
      <c r="T81" s="216"/>
      <c r="U81" s="216"/>
    </row>
    <row r="82" spans="1:21" ht="14.25" x14ac:dyDescent="0.15">
      <c r="A82" s="214"/>
      <c r="B82" s="209"/>
      <c r="C82" s="210"/>
      <c r="D82" s="215"/>
      <c r="E82" s="216"/>
      <c r="F82" s="216"/>
      <c r="G82" s="216"/>
      <c r="H82" s="222"/>
      <c r="I82" s="204"/>
      <c r="J82" s="205"/>
      <c r="K82" s="228"/>
      <c r="L82" s="207"/>
      <c r="M82" s="207"/>
      <c r="N82" s="207"/>
      <c r="O82" s="194"/>
      <c r="P82" s="210"/>
      <c r="Q82" s="225"/>
      <c r="R82" s="226"/>
      <c r="S82" s="216"/>
      <c r="T82" s="216"/>
      <c r="U82" s="216"/>
    </row>
    <row r="83" spans="1:21" ht="14.25" x14ac:dyDescent="0.15">
      <c r="A83" s="214"/>
      <c r="B83" s="209"/>
      <c r="C83" s="210"/>
      <c r="D83" s="215"/>
      <c r="E83" s="216"/>
      <c r="F83" s="216"/>
      <c r="G83" s="216"/>
      <c r="H83" s="194"/>
      <c r="I83" s="209"/>
      <c r="J83" s="210"/>
      <c r="K83" s="215"/>
      <c r="L83" s="216"/>
      <c r="M83" s="216"/>
      <c r="N83" s="216"/>
      <c r="O83" s="194"/>
      <c r="P83" s="210"/>
      <c r="Q83" s="225"/>
      <c r="R83" s="226"/>
      <c r="S83" s="216"/>
      <c r="T83" s="216"/>
      <c r="U83" s="216"/>
    </row>
    <row r="84" spans="1:21" ht="14.25" x14ac:dyDescent="0.15">
      <c r="A84" s="214"/>
      <c r="B84" s="209"/>
      <c r="C84" s="210"/>
      <c r="D84" s="215"/>
      <c r="E84" s="216"/>
      <c r="F84" s="216"/>
      <c r="G84" s="216"/>
      <c r="H84" s="194"/>
      <c r="I84" s="209"/>
      <c r="J84" s="210"/>
      <c r="K84" s="215"/>
      <c r="L84" s="216"/>
      <c r="M84" s="216"/>
      <c r="N84" s="216"/>
      <c r="O84" s="194"/>
      <c r="P84" s="210"/>
      <c r="Q84" s="225"/>
      <c r="R84" s="226"/>
      <c r="S84" s="216"/>
      <c r="T84" s="216"/>
      <c r="U84" s="216"/>
    </row>
    <row r="85" spans="1:21" ht="14.25" x14ac:dyDescent="0.15">
      <c r="A85" s="214"/>
      <c r="B85" s="209"/>
      <c r="C85" s="210"/>
      <c r="D85" s="215"/>
      <c r="E85" s="216"/>
      <c r="F85" s="216"/>
      <c r="G85" s="216"/>
      <c r="H85" s="194"/>
      <c r="I85" s="209"/>
      <c r="J85" s="210"/>
      <c r="K85" s="215"/>
      <c r="L85" s="216"/>
      <c r="M85" s="216"/>
      <c r="N85" s="216"/>
      <c r="O85" s="194"/>
      <c r="P85" s="210"/>
      <c r="Q85" s="225"/>
      <c r="R85" s="226"/>
      <c r="S85" s="216"/>
      <c r="T85" s="216"/>
      <c r="U85" s="216"/>
    </row>
    <row r="86" spans="1:21" ht="14.25" x14ac:dyDescent="0.15">
      <c r="A86" s="214"/>
      <c r="B86" s="209"/>
      <c r="C86" s="210"/>
      <c r="D86" s="215"/>
      <c r="E86" s="216"/>
      <c r="F86" s="216"/>
      <c r="G86" s="216"/>
      <c r="H86" s="194"/>
      <c r="I86" s="209"/>
      <c r="J86" s="210"/>
      <c r="K86" s="215"/>
      <c r="L86" s="216"/>
      <c r="M86" s="216"/>
      <c r="N86" s="216"/>
      <c r="O86" s="194"/>
      <c r="P86" s="210"/>
      <c r="Q86" s="225"/>
      <c r="R86" s="226"/>
      <c r="S86" s="216"/>
      <c r="T86" s="216"/>
      <c r="U86" s="216"/>
    </row>
    <row r="87" spans="1:21" ht="14.25" x14ac:dyDescent="0.15">
      <c r="A87" s="214"/>
      <c r="B87" s="209"/>
      <c r="C87" s="230"/>
      <c r="D87" s="215"/>
      <c r="E87" s="216"/>
      <c r="F87" s="216"/>
      <c r="G87" s="216"/>
      <c r="H87" s="194"/>
      <c r="I87" s="209"/>
      <c r="J87" s="210"/>
      <c r="K87" s="215"/>
      <c r="L87" s="216"/>
      <c r="M87" s="216"/>
      <c r="N87" s="216"/>
      <c r="O87" s="194"/>
      <c r="P87" s="210"/>
      <c r="Q87" s="225"/>
      <c r="R87" s="226"/>
      <c r="S87" s="216"/>
      <c r="T87" s="216"/>
      <c r="U87" s="216"/>
    </row>
    <row r="88" spans="1:21" ht="14.25" x14ac:dyDescent="0.15">
      <c r="A88" s="214"/>
      <c r="B88" s="209"/>
      <c r="C88" s="210"/>
      <c r="D88" s="215"/>
      <c r="E88" s="216"/>
      <c r="F88" s="216"/>
      <c r="G88" s="216"/>
      <c r="H88" s="194"/>
      <c r="I88" s="209"/>
      <c r="J88" s="210"/>
      <c r="K88" s="215"/>
      <c r="L88" s="216"/>
      <c r="M88" s="216"/>
      <c r="N88" s="216"/>
      <c r="O88" s="194"/>
      <c r="P88" s="210"/>
      <c r="Q88" s="225"/>
      <c r="R88" s="226"/>
      <c r="S88" s="216"/>
      <c r="T88" s="216"/>
      <c r="U88" s="216"/>
    </row>
    <row r="89" spans="1:21" ht="14.25" x14ac:dyDescent="0.15">
      <c r="A89" s="214"/>
      <c r="B89" s="209"/>
      <c r="C89" s="210"/>
      <c r="D89" s="215"/>
      <c r="E89" s="216"/>
      <c r="F89" s="216"/>
      <c r="G89" s="216"/>
      <c r="H89" s="194"/>
      <c r="I89" s="209"/>
      <c r="J89" s="210"/>
      <c r="K89" s="215"/>
      <c r="L89" s="216"/>
      <c r="M89" s="216"/>
      <c r="N89" s="216"/>
      <c r="O89" s="194"/>
      <c r="P89" s="210"/>
      <c r="Q89" s="225"/>
      <c r="R89" s="226"/>
      <c r="S89" s="216"/>
      <c r="T89" s="216"/>
      <c r="U89" s="216"/>
    </row>
    <row r="90" spans="1:21" ht="14.25" x14ac:dyDescent="0.15">
      <c r="A90" s="214"/>
      <c r="B90" s="209"/>
      <c r="C90" s="210"/>
      <c r="D90" s="215"/>
      <c r="E90" s="216"/>
      <c r="F90" s="216"/>
      <c r="G90" s="216"/>
      <c r="H90" s="194"/>
      <c r="I90" s="209"/>
      <c r="J90" s="210"/>
      <c r="K90" s="215"/>
      <c r="L90" s="216"/>
      <c r="M90" s="216"/>
      <c r="N90" s="216"/>
      <c r="O90" s="194"/>
      <c r="P90" s="210"/>
      <c r="Q90" s="265"/>
      <c r="R90" s="254"/>
      <c r="S90" s="255"/>
      <c r="T90" s="255"/>
      <c r="U90" s="255"/>
    </row>
    <row r="91" spans="1:21" ht="14.25" x14ac:dyDescent="0.15">
      <c r="A91" s="214"/>
      <c r="B91" s="209"/>
      <c r="C91" s="210"/>
      <c r="D91" s="215"/>
      <c r="E91" s="216"/>
      <c r="F91" s="216"/>
      <c r="G91" s="216"/>
      <c r="H91" s="194"/>
      <c r="I91" s="209"/>
      <c r="J91" s="210"/>
      <c r="K91" s="215"/>
      <c r="L91" s="216"/>
      <c r="M91" s="216"/>
      <c r="N91" s="216"/>
      <c r="O91" s="194"/>
      <c r="P91" s="217"/>
      <c r="Q91" s="218"/>
      <c r="R91" s="219"/>
      <c r="S91" s="220"/>
      <c r="T91" s="219"/>
      <c r="U91" s="221"/>
    </row>
    <row r="92" spans="1:21" ht="14.25" x14ac:dyDescent="0.15">
      <c r="A92" s="214"/>
      <c r="B92" s="209"/>
      <c r="C92" s="210"/>
      <c r="D92" s="215"/>
      <c r="E92" s="216"/>
      <c r="F92" s="216"/>
      <c r="G92" s="216"/>
      <c r="H92" s="194"/>
      <c r="I92" s="209"/>
      <c r="J92" s="210"/>
      <c r="K92" s="215"/>
      <c r="L92" s="216"/>
      <c r="M92" s="216"/>
      <c r="N92" s="216"/>
      <c r="O92" s="222"/>
      <c r="P92" s="205"/>
      <c r="Q92" s="212"/>
      <c r="R92" s="224"/>
      <c r="S92" s="207"/>
      <c r="T92" s="207"/>
      <c r="U92" s="207"/>
    </row>
    <row r="93" spans="1:21" ht="14.25" x14ac:dyDescent="0.15">
      <c r="A93" s="214"/>
      <c r="B93" s="209"/>
      <c r="C93" s="210"/>
      <c r="D93" s="215"/>
      <c r="E93" s="216"/>
      <c r="F93" s="216"/>
      <c r="G93" s="216"/>
      <c r="H93" s="194"/>
      <c r="I93" s="209"/>
      <c r="J93" s="210"/>
      <c r="K93" s="215"/>
      <c r="L93" s="216"/>
      <c r="M93" s="216"/>
      <c r="N93" s="216"/>
      <c r="O93" s="194"/>
      <c r="P93" s="210"/>
      <c r="Q93" s="225"/>
      <c r="R93" s="226"/>
      <c r="S93" s="216"/>
      <c r="T93" s="216"/>
      <c r="U93" s="216"/>
    </row>
    <row r="94" spans="1:21" ht="14.25" x14ac:dyDescent="0.15">
      <c r="A94" s="214"/>
      <c r="B94" s="209"/>
      <c r="C94" s="210"/>
      <c r="D94" s="215"/>
      <c r="E94" s="216"/>
      <c r="F94" s="216"/>
      <c r="G94" s="216"/>
      <c r="H94" s="194"/>
      <c r="I94" s="209"/>
      <c r="J94" s="210"/>
      <c r="K94" s="215"/>
      <c r="L94" s="216"/>
      <c r="M94" s="216"/>
      <c r="N94" s="216"/>
      <c r="O94" s="194"/>
      <c r="P94" s="210"/>
      <c r="Q94" s="225"/>
      <c r="R94" s="226"/>
      <c r="S94" s="216"/>
      <c r="T94" s="216"/>
      <c r="U94" s="216"/>
    </row>
    <row r="95" spans="1:21" ht="14.25" x14ac:dyDescent="0.15">
      <c r="A95" s="214"/>
      <c r="B95" s="209"/>
      <c r="C95" s="210"/>
      <c r="D95" s="215"/>
      <c r="E95" s="216"/>
      <c r="F95" s="216"/>
      <c r="G95" s="216"/>
      <c r="H95" s="194"/>
      <c r="I95" s="209"/>
      <c r="J95" s="210"/>
      <c r="K95" s="215"/>
      <c r="L95" s="216"/>
      <c r="M95" s="216"/>
      <c r="N95" s="216"/>
      <c r="O95" s="194"/>
      <c r="P95" s="210"/>
      <c r="Q95" s="225"/>
      <c r="R95" s="226"/>
      <c r="S95" s="216"/>
      <c r="T95" s="216"/>
      <c r="U95" s="216"/>
    </row>
    <row r="96" spans="1:21" ht="14.25" x14ac:dyDescent="0.15">
      <c r="A96" s="214"/>
      <c r="B96" s="209"/>
      <c r="C96" s="210"/>
      <c r="D96" s="215"/>
      <c r="E96" s="216"/>
      <c r="F96" s="216"/>
      <c r="G96" s="216"/>
      <c r="H96" s="194"/>
      <c r="I96" s="209"/>
      <c r="J96" s="210"/>
      <c r="K96" s="215"/>
      <c r="L96" s="216"/>
      <c r="M96" s="216"/>
      <c r="N96" s="216"/>
      <c r="O96" s="194"/>
      <c r="P96" s="210"/>
      <c r="Q96" s="225"/>
      <c r="R96" s="226"/>
      <c r="S96" s="216"/>
      <c r="T96" s="216"/>
      <c r="U96" s="216"/>
    </row>
    <row r="97" spans="1:21" ht="14.25" x14ac:dyDescent="0.15">
      <c r="A97" s="214"/>
      <c r="B97" s="209"/>
      <c r="C97" s="210"/>
      <c r="D97" s="215"/>
      <c r="E97" s="216"/>
      <c r="F97" s="216"/>
      <c r="G97" s="216"/>
      <c r="H97" s="194"/>
      <c r="I97" s="209"/>
      <c r="J97" s="210"/>
      <c r="K97" s="215"/>
      <c r="L97" s="216"/>
      <c r="M97" s="216"/>
      <c r="N97" s="216"/>
      <c r="O97" s="194"/>
      <c r="P97" s="210"/>
      <c r="Q97" s="225"/>
      <c r="R97" s="226"/>
      <c r="S97" s="216"/>
      <c r="T97" s="216"/>
      <c r="U97" s="216"/>
    </row>
    <row r="98" spans="1:21" ht="14.25" x14ac:dyDescent="0.15">
      <c r="A98" s="214"/>
      <c r="B98" s="209"/>
      <c r="C98" s="210"/>
      <c r="D98" s="215"/>
      <c r="E98" s="216"/>
      <c r="F98" s="216"/>
      <c r="G98" s="216"/>
      <c r="H98" s="194"/>
      <c r="I98" s="209"/>
      <c r="J98" s="210"/>
      <c r="K98" s="215"/>
      <c r="L98" s="216"/>
      <c r="M98" s="216"/>
      <c r="N98" s="216"/>
      <c r="O98" s="194"/>
      <c r="P98" s="210"/>
      <c r="Q98" s="225"/>
      <c r="R98" s="226"/>
      <c r="S98" s="216"/>
      <c r="T98" s="216"/>
      <c r="U98" s="216"/>
    </row>
    <row r="99" spans="1:21" ht="14.25" x14ac:dyDescent="0.15">
      <c r="A99" s="214"/>
      <c r="B99" s="209"/>
      <c r="C99" s="210"/>
      <c r="D99" s="215"/>
      <c r="E99" s="216"/>
      <c r="F99" s="216"/>
      <c r="G99" s="216"/>
      <c r="H99" s="194"/>
      <c r="I99" s="209"/>
      <c r="J99" s="210"/>
      <c r="K99" s="215"/>
      <c r="L99" s="216"/>
      <c r="M99" s="216"/>
      <c r="N99" s="216"/>
      <c r="O99" s="194"/>
      <c r="P99" s="210"/>
      <c r="Q99" s="225"/>
      <c r="R99" s="226"/>
      <c r="S99" s="216"/>
      <c r="T99" s="216"/>
      <c r="U99" s="216"/>
    </row>
    <row r="100" spans="1:21" ht="14.25" x14ac:dyDescent="0.15">
      <c r="A100" s="214"/>
      <c r="B100" s="209"/>
      <c r="C100" s="210"/>
      <c r="D100" s="215"/>
      <c r="E100" s="216"/>
      <c r="F100" s="216"/>
      <c r="G100" s="216"/>
      <c r="H100" s="194"/>
      <c r="I100" s="209"/>
      <c r="J100" s="210"/>
      <c r="K100" s="215"/>
      <c r="L100" s="216"/>
      <c r="M100" s="216"/>
      <c r="N100" s="216"/>
      <c r="O100" s="194"/>
      <c r="P100" s="210"/>
      <c r="Q100" s="225"/>
      <c r="R100" s="226"/>
      <c r="S100" s="216"/>
      <c r="T100" s="216"/>
      <c r="U100" s="216"/>
    </row>
    <row r="101" spans="1:21" ht="14.25" x14ac:dyDescent="0.15">
      <c r="A101" s="214"/>
      <c r="B101" s="209"/>
      <c r="C101" s="210"/>
      <c r="D101" s="215"/>
      <c r="E101" s="216"/>
      <c r="F101" s="216"/>
      <c r="G101" s="216"/>
      <c r="H101" s="194"/>
      <c r="I101" s="209"/>
      <c r="J101" s="210"/>
      <c r="K101" s="215"/>
      <c r="L101" s="216"/>
      <c r="M101" s="216"/>
      <c r="N101" s="216"/>
      <c r="O101" s="194"/>
      <c r="P101" s="210"/>
      <c r="Q101" s="225"/>
      <c r="R101" s="224"/>
      <c r="S101" s="216"/>
      <c r="T101" s="216"/>
      <c r="U101" s="216"/>
    </row>
    <row r="102" spans="1:21" ht="14.25" x14ac:dyDescent="0.15">
      <c r="A102" s="214"/>
      <c r="B102" s="209"/>
      <c r="C102" s="210"/>
      <c r="D102" s="215"/>
      <c r="E102" s="216"/>
      <c r="F102" s="216"/>
      <c r="G102" s="216"/>
      <c r="H102" s="194"/>
      <c r="I102" s="209"/>
      <c r="J102" s="210"/>
      <c r="K102" s="215"/>
      <c r="L102" s="216"/>
      <c r="M102" s="216"/>
      <c r="N102" s="216"/>
      <c r="O102" s="194"/>
      <c r="P102" s="217"/>
      <c r="Q102" s="231"/>
      <c r="R102" s="219"/>
      <c r="S102" s="220"/>
      <c r="T102" s="219"/>
      <c r="U102" s="221"/>
    </row>
    <row r="103" spans="1:21" ht="14.25" x14ac:dyDescent="0.15">
      <c r="A103" s="214"/>
      <c r="B103" s="209"/>
      <c r="C103" s="230"/>
      <c r="D103" s="215"/>
      <c r="E103" s="216"/>
      <c r="F103" s="216"/>
      <c r="G103" s="216"/>
      <c r="H103" s="194"/>
      <c r="I103" s="209"/>
      <c r="J103" s="210"/>
      <c r="K103" s="215"/>
      <c r="L103" s="216"/>
      <c r="M103" s="216"/>
      <c r="N103" s="216"/>
      <c r="O103" s="222"/>
      <c r="P103" s="205"/>
      <c r="Q103" s="225"/>
      <c r="R103" s="226"/>
      <c r="S103" s="207"/>
      <c r="T103" s="207"/>
      <c r="U103" s="207"/>
    </row>
    <row r="104" spans="1:21" ht="14.25" x14ac:dyDescent="0.15">
      <c r="A104" s="214"/>
      <c r="B104" s="209"/>
      <c r="C104" s="210"/>
      <c r="D104" s="215"/>
      <c r="E104" s="216"/>
      <c r="F104" s="216"/>
      <c r="G104" s="216"/>
      <c r="H104" s="194"/>
      <c r="I104" s="209"/>
      <c r="J104" s="210"/>
      <c r="K104" s="215"/>
      <c r="L104" s="216"/>
      <c r="M104" s="216"/>
      <c r="N104" s="216"/>
      <c r="O104" s="194"/>
      <c r="P104" s="210"/>
      <c r="Q104" s="225"/>
      <c r="R104" s="226"/>
      <c r="S104" s="216"/>
      <c r="T104" s="216"/>
      <c r="U104" s="216"/>
    </row>
    <row r="105" spans="1:21" ht="14.25" x14ac:dyDescent="0.15">
      <c r="A105" s="214"/>
      <c r="B105" s="209"/>
      <c r="C105" s="210"/>
      <c r="D105" s="215"/>
      <c r="E105" s="216"/>
      <c r="F105" s="216"/>
      <c r="G105" s="216"/>
      <c r="H105" s="194"/>
      <c r="I105" s="209"/>
      <c r="J105" s="210"/>
      <c r="K105" s="215"/>
      <c r="L105" s="216"/>
      <c r="M105" s="216"/>
      <c r="N105" s="216"/>
      <c r="O105" s="194"/>
      <c r="P105" s="210"/>
      <c r="Q105" s="225"/>
      <c r="R105" s="226"/>
      <c r="S105" s="216"/>
      <c r="T105" s="216"/>
      <c r="U105" s="216"/>
    </row>
    <row r="106" spans="1:21" ht="14.25" x14ac:dyDescent="0.15">
      <c r="A106" s="214"/>
      <c r="B106" s="209"/>
      <c r="C106" s="210"/>
      <c r="D106" s="215"/>
      <c r="E106" s="216"/>
      <c r="F106" s="216"/>
      <c r="G106" s="216"/>
      <c r="H106" s="194"/>
      <c r="I106" s="209"/>
      <c r="J106" s="210"/>
      <c r="K106" s="215"/>
      <c r="L106" s="216"/>
      <c r="M106" s="216"/>
      <c r="N106" s="216"/>
      <c r="O106" s="194"/>
      <c r="P106" s="210"/>
      <c r="Q106" s="225"/>
      <c r="R106" s="226"/>
      <c r="S106" s="216"/>
      <c r="T106" s="216"/>
      <c r="U106" s="216"/>
    </row>
    <row r="107" spans="1:21" ht="14.25" x14ac:dyDescent="0.15">
      <c r="A107" s="214"/>
      <c r="B107" s="209"/>
      <c r="C107" s="210"/>
      <c r="D107" s="215"/>
      <c r="E107" s="216"/>
      <c r="F107" s="216"/>
      <c r="G107" s="216"/>
      <c r="H107" s="194"/>
      <c r="I107" s="209"/>
      <c r="J107" s="210"/>
      <c r="K107" s="215"/>
      <c r="L107" s="216"/>
      <c r="M107" s="216"/>
      <c r="N107" s="216"/>
      <c r="O107" s="194"/>
      <c r="P107" s="210"/>
      <c r="Q107" s="225"/>
      <c r="R107" s="226"/>
      <c r="S107" s="216"/>
      <c r="T107" s="216"/>
      <c r="U107" s="216"/>
    </row>
    <row r="108" spans="1:21" ht="14.25" x14ac:dyDescent="0.15">
      <c r="A108" s="214"/>
      <c r="B108" s="209"/>
      <c r="C108" s="210"/>
      <c r="D108" s="215"/>
      <c r="E108" s="216"/>
      <c r="F108" s="216"/>
      <c r="G108" s="216"/>
      <c r="H108" s="194"/>
      <c r="I108" s="209"/>
      <c r="J108" s="210"/>
      <c r="K108" s="215"/>
      <c r="L108" s="216"/>
      <c r="M108" s="216"/>
      <c r="N108" s="216"/>
      <c r="O108" s="194"/>
      <c r="P108" s="210"/>
      <c r="Q108" s="225"/>
      <c r="R108" s="226"/>
      <c r="S108" s="216"/>
      <c r="T108" s="216"/>
      <c r="U108" s="216"/>
    </row>
    <row r="109" spans="1:21" ht="14.25" x14ac:dyDescent="0.15">
      <c r="A109" s="214"/>
      <c r="B109" s="209"/>
      <c r="C109" s="210"/>
      <c r="D109" s="215"/>
      <c r="E109" s="216"/>
      <c r="F109" s="216"/>
      <c r="G109" s="216"/>
      <c r="H109" s="194"/>
      <c r="I109" s="209"/>
      <c r="J109" s="210"/>
      <c r="K109" s="215"/>
      <c r="L109" s="216"/>
      <c r="M109" s="216"/>
      <c r="N109" s="216"/>
      <c r="O109" s="194"/>
      <c r="P109" s="210"/>
      <c r="Q109" s="225"/>
      <c r="R109" s="226"/>
      <c r="S109" s="216"/>
      <c r="T109" s="216"/>
      <c r="U109" s="216"/>
    </row>
    <row r="110" spans="1:21" ht="14.25" x14ac:dyDescent="0.15">
      <c r="A110" s="214"/>
      <c r="B110" s="209"/>
      <c r="C110" s="210"/>
      <c r="D110" s="215"/>
      <c r="E110" s="216"/>
      <c r="F110" s="216"/>
      <c r="G110" s="216"/>
      <c r="H110" s="194"/>
      <c r="I110" s="209"/>
      <c r="J110" s="210"/>
      <c r="K110" s="215"/>
      <c r="L110" s="216"/>
      <c r="M110" s="216"/>
      <c r="N110" s="216"/>
      <c r="O110" s="194"/>
      <c r="P110" s="210"/>
      <c r="Q110" s="225"/>
      <c r="R110" s="226"/>
      <c r="S110" s="216"/>
      <c r="T110" s="216"/>
      <c r="U110" s="216"/>
    </row>
    <row r="111" spans="1:21" ht="14.25" x14ac:dyDescent="0.15">
      <c r="A111" s="214"/>
      <c r="B111" s="209"/>
      <c r="C111" s="210"/>
      <c r="D111" s="215"/>
      <c r="E111" s="216"/>
      <c r="F111" s="216"/>
      <c r="G111" s="216"/>
      <c r="H111" s="194"/>
      <c r="I111" s="209"/>
      <c r="J111" s="210"/>
      <c r="K111" s="215"/>
      <c r="L111" s="216"/>
      <c r="M111" s="216"/>
      <c r="N111" s="216"/>
      <c r="O111" s="194"/>
      <c r="P111" s="210"/>
      <c r="Q111" s="225"/>
      <c r="R111" s="226"/>
      <c r="S111" s="216"/>
      <c r="T111" s="216"/>
      <c r="U111" s="216"/>
    </row>
    <row r="112" spans="1:21" ht="14.25" x14ac:dyDescent="0.15">
      <c r="A112" s="214"/>
      <c r="B112" s="209"/>
      <c r="C112" s="230"/>
      <c r="D112" s="215"/>
      <c r="E112" s="216"/>
      <c r="F112" s="216"/>
      <c r="G112" s="216"/>
      <c r="H112" s="194"/>
      <c r="I112" s="209"/>
      <c r="J112" s="210"/>
      <c r="K112" s="215"/>
      <c r="L112" s="216"/>
      <c r="M112" s="216"/>
      <c r="N112" s="216"/>
      <c r="O112" s="194"/>
      <c r="P112" s="210"/>
      <c r="Q112" s="225"/>
      <c r="R112" s="226"/>
      <c r="S112" s="216"/>
      <c r="T112" s="216"/>
      <c r="U112" s="216"/>
    </row>
    <row r="113" spans="1:21" ht="14.25" x14ac:dyDescent="0.15">
      <c r="A113" s="214"/>
      <c r="B113" s="209"/>
      <c r="C113" s="262"/>
      <c r="D113" s="263"/>
      <c r="E113" s="255"/>
      <c r="F113" s="255"/>
      <c r="G113" s="255"/>
      <c r="H113" s="194"/>
      <c r="I113" s="209"/>
      <c r="J113" s="210"/>
      <c r="K113" s="215"/>
      <c r="L113" s="216"/>
      <c r="M113" s="216"/>
      <c r="N113" s="216"/>
      <c r="O113" s="194"/>
      <c r="P113" s="210"/>
      <c r="Q113" s="225"/>
      <c r="R113" s="226"/>
      <c r="S113" s="216"/>
      <c r="T113" s="216"/>
      <c r="U113" s="216"/>
    </row>
    <row r="114" spans="1:21" ht="14.25" x14ac:dyDescent="0.15">
      <c r="A114" s="214"/>
      <c r="B114" s="209"/>
      <c r="C114" s="262"/>
      <c r="D114" s="263"/>
      <c r="E114" s="255"/>
      <c r="F114" s="255"/>
      <c r="G114" s="255"/>
      <c r="H114" s="194"/>
      <c r="I114" s="209"/>
      <c r="J114" s="210"/>
      <c r="K114" s="215"/>
      <c r="L114" s="216"/>
      <c r="M114" s="216"/>
      <c r="N114" s="216"/>
      <c r="O114" s="194"/>
      <c r="P114" s="210"/>
      <c r="Q114" s="225"/>
      <c r="R114" s="226"/>
      <c r="S114" s="216"/>
      <c r="T114" s="216"/>
      <c r="U114" s="216"/>
    </row>
    <row r="115" spans="1:21" ht="14.25" x14ac:dyDescent="0.15">
      <c r="A115" s="214"/>
      <c r="B115" s="209"/>
      <c r="C115" s="262"/>
      <c r="D115" s="263"/>
      <c r="E115" s="255"/>
      <c r="F115" s="255"/>
      <c r="G115" s="255"/>
      <c r="H115" s="194"/>
      <c r="I115" s="209"/>
      <c r="J115" s="210"/>
      <c r="K115" s="215"/>
      <c r="L115" s="216"/>
      <c r="M115" s="216"/>
      <c r="N115" s="216"/>
      <c r="O115" s="194"/>
      <c r="P115" s="210"/>
      <c r="Q115" s="225"/>
      <c r="R115" s="226"/>
      <c r="S115" s="216"/>
      <c r="T115" s="216"/>
      <c r="U115" s="216"/>
    </row>
    <row r="116" spans="1:21" ht="14.25" x14ac:dyDescent="0.15">
      <c r="A116" s="214"/>
      <c r="B116" s="209"/>
      <c r="C116" s="262"/>
      <c r="D116" s="263"/>
      <c r="E116" s="255"/>
      <c r="F116" s="255"/>
      <c r="G116" s="255"/>
      <c r="H116" s="194"/>
      <c r="I116" s="209"/>
      <c r="J116" s="210"/>
      <c r="K116" s="215"/>
      <c r="L116" s="216"/>
      <c r="M116" s="216"/>
      <c r="N116" s="216"/>
      <c r="O116" s="194"/>
      <c r="P116" s="210"/>
      <c r="Q116" s="225"/>
      <c r="R116" s="226"/>
      <c r="S116" s="216"/>
      <c r="T116" s="216"/>
      <c r="U116" s="216"/>
    </row>
    <row r="117" spans="1:21" ht="14.25" x14ac:dyDescent="0.15">
      <c r="A117" s="232"/>
      <c r="B117" s="233"/>
      <c r="C117" s="217"/>
      <c r="D117" s="215"/>
      <c r="E117" s="219"/>
      <c r="F117" s="221"/>
      <c r="G117" s="219"/>
      <c r="H117" s="214"/>
      <c r="I117" s="209"/>
      <c r="J117" s="210"/>
      <c r="K117" s="215"/>
      <c r="L117" s="216"/>
      <c r="M117" s="216"/>
      <c r="N117" s="216"/>
      <c r="O117" s="194"/>
      <c r="P117" s="210"/>
      <c r="Q117" s="225"/>
      <c r="R117" s="226"/>
      <c r="S117" s="216"/>
      <c r="T117" s="216"/>
      <c r="U117" s="216"/>
    </row>
    <row r="118" spans="1:21" ht="14.25" x14ac:dyDescent="0.15">
      <c r="A118" s="203"/>
      <c r="B118" s="204"/>
      <c r="C118" s="205"/>
      <c r="D118" s="206"/>
      <c r="E118" s="207"/>
      <c r="F118" s="207"/>
      <c r="G118" s="207"/>
      <c r="H118" s="194"/>
      <c r="I118" s="209"/>
      <c r="J118" s="210"/>
      <c r="K118" s="215"/>
      <c r="L118" s="216"/>
      <c r="M118" s="216"/>
      <c r="N118" s="216"/>
      <c r="O118" s="194"/>
      <c r="P118" s="210"/>
      <c r="Q118" s="225"/>
      <c r="R118" s="226"/>
      <c r="S118" s="216"/>
      <c r="T118" s="216"/>
      <c r="U118" s="216"/>
    </row>
    <row r="119" spans="1:21" ht="14.25" x14ac:dyDescent="0.15">
      <c r="A119" s="214"/>
      <c r="B119" s="209"/>
      <c r="C119" s="210"/>
      <c r="D119" s="215"/>
      <c r="E119" s="216"/>
      <c r="F119" s="216"/>
      <c r="G119" s="216"/>
      <c r="H119" s="194"/>
      <c r="I119" s="209"/>
      <c r="J119" s="210"/>
      <c r="K119" s="215"/>
      <c r="L119" s="216"/>
      <c r="M119" s="216"/>
      <c r="N119" s="216"/>
      <c r="O119" s="194"/>
      <c r="P119" s="217"/>
      <c r="Q119" s="218"/>
      <c r="R119" s="219"/>
      <c r="S119" s="220"/>
      <c r="T119" s="219"/>
      <c r="U119" s="221"/>
    </row>
    <row r="120" spans="1:21" ht="14.25" x14ac:dyDescent="0.15">
      <c r="A120" s="214"/>
      <c r="B120" s="209"/>
      <c r="C120" s="210"/>
      <c r="D120" s="215"/>
      <c r="E120" s="216"/>
      <c r="F120" s="216"/>
      <c r="G120" s="216"/>
      <c r="H120" s="194"/>
      <c r="I120" s="209"/>
      <c r="J120" s="210"/>
      <c r="K120" s="215"/>
      <c r="L120" s="216"/>
      <c r="M120" s="216"/>
      <c r="N120" s="216"/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/>
      <c r="C121" s="239"/>
      <c r="D121" s="229"/>
      <c r="E121" s="240"/>
      <c r="F121" s="240"/>
      <c r="G121" s="240"/>
      <c r="H121" s="193"/>
      <c r="I121" s="238"/>
      <c r="J121" s="239"/>
      <c r="K121" s="229"/>
      <c r="L121" s="240"/>
      <c r="M121" s="240"/>
      <c r="N121" s="240"/>
      <c r="O121" s="241"/>
      <c r="P121" s="251"/>
      <c r="Q121" s="231"/>
      <c r="R121" s="220"/>
      <c r="S121" s="242"/>
      <c r="T121" s="242"/>
      <c r="U121" s="229"/>
    </row>
    <row r="122" spans="1:21" ht="15" x14ac:dyDescent="0.2">
      <c r="A122" s="191"/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/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DC74-EBD7-4B9E-B006-BCB462C587F7}">
  <dimension ref="A2:U125"/>
  <sheetViews>
    <sheetView topLeftCell="A33" workbookViewId="0">
      <selection activeCell="W49" sqref="W49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57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145</v>
      </c>
      <c r="L7" s="86">
        <v>61</v>
      </c>
      <c r="M7" s="86">
        <v>84</v>
      </c>
      <c r="N7" s="86">
        <v>80</v>
      </c>
      <c r="O7" s="72"/>
      <c r="P7" s="115"/>
      <c r="Q7" s="88" t="s">
        <v>14</v>
      </c>
      <c r="R7" s="89">
        <v>2321</v>
      </c>
      <c r="S7" s="89">
        <v>1108</v>
      </c>
      <c r="T7" s="89">
        <v>1213</v>
      </c>
      <c r="U7" s="89">
        <v>1220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430</v>
      </c>
      <c r="F8" s="86">
        <v>492</v>
      </c>
      <c r="G8" s="86">
        <v>455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102</v>
      </c>
      <c r="L10" s="86">
        <v>48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4">
        <v>70</v>
      </c>
      <c r="S10" s="86">
        <v>33</v>
      </c>
      <c r="T10" s="86">
        <v>37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117</v>
      </c>
      <c r="L11" s="86">
        <v>54</v>
      </c>
      <c r="M11" s="86">
        <v>63</v>
      </c>
      <c r="N11" s="86">
        <v>60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334</v>
      </c>
      <c r="E12" s="86">
        <v>159</v>
      </c>
      <c r="F12" s="86">
        <v>175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352</v>
      </c>
      <c r="E13" s="86">
        <v>184</v>
      </c>
      <c r="F13" s="86">
        <v>168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128</v>
      </c>
      <c r="E14" s="86">
        <v>61</v>
      </c>
      <c r="F14" s="86">
        <v>67</v>
      </c>
      <c r="G14" s="86">
        <v>62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253</v>
      </c>
      <c r="F15" s="86">
        <v>294</v>
      </c>
      <c r="G15" s="86">
        <v>279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225</v>
      </c>
      <c r="E16" s="86">
        <v>105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198</v>
      </c>
      <c r="F17" s="86">
        <v>261</v>
      </c>
      <c r="G17" s="86">
        <v>240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166</v>
      </c>
      <c r="F18" s="86">
        <v>198</v>
      </c>
      <c r="G18" s="86">
        <v>161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4">
        <v>129</v>
      </c>
      <c r="S18" s="86">
        <v>59</v>
      </c>
      <c r="T18" s="86">
        <v>70</v>
      </c>
      <c r="U18" s="86">
        <v>70</v>
      </c>
    </row>
    <row r="19" spans="1:21" x14ac:dyDescent="0.15">
      <c r="A19" s="84"/>
      <c r="B19" s="79">
        <v>1130</v>
      </c>
      <c r="C19" s="80" t="s">
        <v>49</v>
      </c>
      <c r="D19" s="85">
        <v>209</v>
      </c>
      <c r="E19" s="86">
        <v>97</v>
      </c>
      <c r="F19" s="86">
        <v>112</v>
      </c>
      <c r="G19" s="86">
        <v>127</v>
      </c>
      <c r="H19" s="72"/>
      <c r="I19" s="79">
        <v>9030</v>
      </c>
      <c r="J19" s="80" t="s">
        <v>50</v>
      </c>
      <c r="K19" s="85">
        <v>53</v>
      </c>
      <c r="L19" s="86">
        <v>8</v>
      </c>
      <c r="M19" s="86">
        <v>45</v>
      </c>
      <c r="N19" s="86">
        <v>53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208</v>
      </c>
      <c r="F20" s="86">
        <v>208</v>
      </c>
      <c r="G20" s="86">
        <v>219</v>
      </c>
      <c r="H20" s="72"/>
      <c r="I20" s="79">
        <v>9050</v>
      </c>
      <c r="J20" s="97" t="s">
        <v>53</v>
      </c>
      <c r="K20" s="85">
        <v>24</v>
      </c>
      <c r="L20" s="86">
        <v>5</v>
      </c>
      <c r="M20" s="86">
        <v>19</v>
      </c>
      <c r="N20" s="86">
        <v>24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137</v>
      </c>
      <c r="F21" s="86">
        <v>180</v>
      </c>
      <c r="G21" s="86">
        <v>171</v>
      </c>
      <c r="H21" s="72"/>
      <c r="I21" s="79"/>
      <c r="J21" s="87" t="s">
        <v>14</v>
      </c>
      <c r="K21" s="99">
        <v>1548</v>
      </c>
      <c r="L21" s="99">
        <v>712</v>
      </c>
      <c r="M21" s="99">
        <v>836</v>
      </c>
      <c r="N21" s="99">
        <v>829</v>
      </c>
      <c r="O21" s="72"/>
      <c r="P21" s="106">
        <v>3140</v>
      </c>
      <c r="Q21" s="95" t="s">
        <v>56</v>
      </c>
      <c r="R21" s="94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335</v>
      </c>
      <c r="E22" s="86">
        <v>156</v>
      </c>
      <c r="F22" s="86">
        <v>179</v>
      </c>
      <c r="G22" s="86">
        <v>176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678</v>
      </c>
      <c r="E23" s="86">
        <v>314</v>
      </c>
      <c r="F23" s="86">
        <v>364</v>
      </c>
      <c r="G23" s="86">
        <v>366</v>
      </c>
      <c r="H23" s="72"/>
      <c r="I23" s="79">
        <v>2020</v>
      </c>
      <c r="J23" s="80" t="s">
        <v>355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88</v>
      </c>
      <c r="S23" s="86">
        <v>44</v>
      </c>
      <c r="T23" s="86">
        <v>44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98">
        <v>69</v>
      </c>
      <c r="L24" s="86">
        <v>33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69</v>
      </c>
      <c r="E25" s="86">
        <v>32</v>
      </c>
      <c r="F25" s="86">
        <v>37</v>
      </c>
      <c r="G25" s="86">
        <v>32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4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98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4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114</v>
      </c>
      <c r="L30" s="86">
        <v>56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98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1198</v>
      </c>
      <c r="S31" s="90">
        <v>578</v>
      </c>
      <c r="T31" s="89">
        <v>620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91</v>
      </c>
      <c r="L32" s="86">
        <v>37</v>
      </c>
      <c r="M32" s="86">
        <v>54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119</v>
      </c>
      <c r="E33" s="86">
        <v>61</v>
      </c>
      <c r="F33" s="86">
        <v>58</v>
      </c>
      <c r="G33" s="86">
        <v>65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91</v>
      </c>
      <c r="E35" s="86">
        <v>45</v>
      </c>
      <c r="F35" s="86">
        <v>46</v>
      </c>
      <c r="G35" s="86">
        <v>53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98">
        <v>75</v>
      </c>
      <c r="L36" s="86">
        <v>38</v>
      </c>
      <c r="M36" s="86">
        <v>37</v>
      </c>
      <c r="N36" s="86">
        <v>36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120</v>
      </c>
      <c r="F37" s="86">
        <v>112</v>
      </c>
      <c r="G37" s="86">
        <v>133</v>
      </c>
      <c r="H37" s="72"/>
      <c r="I37" s="79">
        <v>2160</v>
      </c>
      <c r="J37" s="80" t="s">
        <v>103</v>
      </c>
      <c r="K37" s="98">
        <v>79</v>
      </c>
      <c r="L37" s="86">
        <v>36</v>
      </c>
      <c r="M37" s="86">
        <v>43</v>
      </c>
      <c r="N37" s="86">
        <v>38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134</v>
      </c>
      <c r="S38" s="86">
        <v>61</v>
      </c>
      <c r="T38" s="86">
        <v>73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125</v>
      </c>
      <c r="E39" s="86">
        <v>56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98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4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694</v>
      </c>
      <c r="S42" s="90">
        <v>326</v>
      </c>
      <c r="T42" s="89">
        <v>368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224</v>
      </c>
      <c r="E43" s="86">
        <v>109</v>
      </c>
      <c r="F43" s="86">
        <v>115</v>
      </c>
      <c r="G43" s="86">
        <v>126</v>
      </c>
      <c r="H43" s="72"/>
      <c r="I43" s="79">
        <v>2220</v>
      </c>
      <c r="J43" s="80" t="s">
        <v>120</v>
      </c>
      <c r="K43" s="98">
        <v>65</v>
      </c>
      <c r="L43" s="86">
        <v>29</v>
      </c>
      <c r="M43" s="86">
        <v>36</v>
      </c>
      <c r="N43" s="86">
        <v>31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312</v>
      </c>
      <c r="E44" s="86">
        <v>160</v>
      </c>
      <c r="F44" s="86">
        <v>152</v>
      </c>
      <c r="G44" s="86">
        <v>133</v>
      </c>
      <c r="H44" s="72"/>
      <c r="I44" s="79">
        <v>2230</v>
      </c>
      <c r="J44" s="80" t="s">
        <v>124</v>
      </c>
      <c r="K44" s="98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154</v>
      </c>
      <c r="F45" s="86">
        <v>174</v>
      </c>
      <c r="G45" s="86">
        <v>160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55</v>
      </c>
      <c r="F46" s="86">
        <v>56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60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98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317</v>
      </c>
      <c r="E49" s="86">
        <v>155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48</v>
      </c>
      <c r="S49" s="86">
        <v>19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33</v>
      </c>
      <c r="F53" s="86">
        <v>38</v>
      </c>
      <c r="G53" s="86">
        <v>71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74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4">
        <v>74</v>
      </c>
      <c r="S54" s="86">
        <v>39</v>
      </c>
      <c r="T54" s="86">
        <v>35</v>
      </c>
      <c r="U54" s="86">
        <v>42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67</v>
      </c>
      <c r="L55" s="86">
        <v>35</v>
      </c>
      <c r="M55" s="86">
        <v>32</v>
      </c>
      <c r="N55" s="86">
        <v>37</v>
      </c>
      <c r="O55" s="72"/>
      <c r="P55" s="106">
        <v>5140</v>
      </c>
      <c r="Q55" s="95" t="s">
        <v>158</v>
      </c>
      <c r="R55" s="94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98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9083</v>
      </c>
      <c r="E57" s="465">
        <v>4312</v>
      </c>
      <c r="F57" s="465">
        <v>4771</v>
      </c>
      <c r="G57" s="465">
        <v>4821</v>
      </c>
      <c r="H57" s="72"/>
      <c r="I57" s="79">
        <v>2360</v>
      </c>
      <c r="J57" s="80" t="s">
        <v>162</v>
      </c>
      <c r="K57" s="98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30</v>
      </c>
      <c r="F58" s="77">
        <v>39</v>
      </c>
      <c r="G58" s="77">
        <v>38</v>
      </c>
      <c r="H58" s="72"/>
      <c r="I58" s="79">
        <v>2370</v>
      </c>
      <c r="J58" s="80" t="s">
        <v>165</v>
      </c>
      <c r="K58" s="98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717</v>
      </c>
      <c r="S59" s="90">
        <v>333</v>
      </c>
      <c r="T59" s="89">
        <v>384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15561</v>
      </c>
      <c r="S61" s="89">
        <v>7369</v>
      </c>
      <c r="T61" s="89">
        <v>8192</v>
      </c>
      <c r="U61" s="89">
        <v>8412</v>
      </c>
    </row>
    <row r="62" spans="1:21" ht="14.25" x14ac:dyDescent="0.2">
      <c r="A62" s="127" t="s">
        <v>356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0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105">
        <v>0</v>
      </c>
      <c r="L66" s="491">
        <v>0</v>
      </c>
      <c r="M66" s="491">
        <v>0</v>
      </c>
      <c r="N66" s="492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493">
        <v>-2</v>
      </c>
      <c r="L67" s="494">
        <v>-2</v>
      </c>
      <c r="M67" s="494">
        <v>0</v>
      </c>
      <c r="N67" s="495">
        <v>-1</v>
      </c>
      <c r="O67" s="72"/>
      <c r="P67" s="115"/>
      <c r="Q67" s="88" t="s">
        <v>14</v>
      </c>
      <c r="R67" s="89">
        <v>-8</v>
      </c>
      <c r="S67" s="89">
        <v>-3</v>
      </c>
      <c r="T67" s="89">
        <v>-5</v>
      </c>
      <c r="U67" s="89">
        <v>-4</v>
      </c>
    </row>
    <row r="68" spans="1:21" x14ac:dyDescent="0.15">
      <c r="A68" s="84"/>
      <c r="B68" s="79">
        <v>1030</v>
      </c>
      <c r="C68" s="80" t="s">
        <v>15</v>
      </c>
      <c r="D68" s="85">
        <v>-3</v>
      </c>
      <c r="E68" s="86">
        <v>-2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493">
        <v>0</v>
      </c>
      <c r="L68" s="494">
        <v>0</v>
      </c>
      <c r="M68" s="494">
        <v>0</v>
      </c>
      <c r="N68" s="495">
        <v>0</v>
      </c>
      <c r="O68" s="92" t="s">
        <v>17</v>
      </c>
      <c r="P68" s="116">
        <v>3010</v>
      </c>
      <c r="Q68" s="93" t="s">
        <v>18</v>
      </c>
      <c r="R68" s="83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493">
        <v>0</v>
      </c>
      <c r="L69" s="494">
        <v>0</v>
      </c>
      <c r="M69" s="494">
        <v>0</v>
      </c>
      <c r="N69" s="495">
        <v>0</v>
      </c>
      <c r="O69" s="72"/>
      <c r="P69" s="106">
        <v>3020</v>
      </c>
      <c r="Q69" s="95" t="s">
        <v>21</v>
      </c>
      <c r="R69" s="94">
        <v>-2</v>
      </c>
      <c r="S69" s="86">
        <v>-2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493">
        <v>-1</v>
      </c>
      <c r="L70" s="494">
        <v>-1</v>
      </c>
      <c r="M70" s="494">
        <v>0</v>
      </c>
      <c r="N70" s="495">
        <v>0</v>
      </c>
      <c r="O70" s="72"/>
      <c r="P70" s="106">
        <v>3030</v>
      </c>
      <c r="Q70" s="95" t="s">
        <v>24</v>
      </c>
      <c r="R70" s="94">
        <v>-1</v>
      </c>
      <c r="S70" s="86">
        <v>0</v>
      </c>
      <c r="T70" s="86">
        <v>-1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493">
        <v>-2</v>
      </c>
      <c r="L71" s="494">
        <v>-2</v>
      </c>
      <c r="M71" s="494">
        <v>0</v>
      </c>
      <c r="N71" s="495">
        <v>-1</v>
      </c>
      <c r="O71" s="72"/>
      <c r="P71" s="106">
        <v>3040</v>
      </c>
      <c r="Q71" s="95" t="s">
        <v>27</v>
      </c>
      <c r="R71" s="94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-1</v>
      </c>
      <c r="E72" s="86">
        <v>-1</v>
      </c>
      <c r="F72" s="86">
        <v>0</v>
      </c>
      <c r="G72" s="86">
        <v>-1</v>
      </c>
      <c r="H72" s="72"/>
      <c r="I72" s="79">
        <v>1480</v>
      </c>
      <c r="J72" s="80" t="s">
        <v>29</v>
      </c>
      <c r="K72" s="493">
        <v>0</v>
      </c>
      <c r="L72" s="494">
        <v>0</v>
      </c>
      <c r="M72" s="494">
        <v>0</v>
      </c>
      <c r="N72" s="495">
        <v>0</v>
      </c>
      <c r="O72" s="72"/>
      <c r="P72" s="106">
        <v>3050</v>
      </c>
      <c r="Q72" s="95" t="s">
        <v>30</v>
      </c>
      <c r="R72" s="94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3</v>
      </c>
      <c r="E73" s="86">
        <v>2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493">
        <v>0</v>
      </c>
      <c r="L73" s="494">
        <v>0</v>
      </c>
      <c r="M73" s="494">
        <v>0</v>
      </c>
      <c r="N73" s="495">
        <v>0</v>
      </c>
      <c r="O73" s="72"/>
      <c r="P73" s="106">
        <v>3060</v>
      </c>
      <c r="Q73" s="95" t="s">
        <v>33</v>
      </c>
      <c r="R73" s="94">
        <v>-1</v>
      </c>
      <c r="S73" s="86">
        <v>-1</v>
      </c>
      <c r="T73" s="86">
        <v>0</v>
      </c>
      <c r="U73" s="86">
        <v>-1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493">
        <v>0</v>
      </c>
      <c r="L74" s="494">
        <v>0</v>
      </c>
      <c r="M74" s="494">
        <v>0</v>
      </c>
      <c r="N74" s="495">
        <v>0</v>
      </c>
      <c r="O74" s="72"/>
      <c r="P74" s="106">
        <v>3070</v>
      </c>
      <c r="Q74" s="95" t="s">
        <v>36</v>
      </c>
      <c r="R74" s="94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-1</v>
      </c>
      <c r="E75" s="86">
        <v>0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493">
        <v>-2</v>
      </c>
      <c r="L75" s="494">
        <v>-2</v>
      </c>
      <c r="M75" s="494">
        <v>0</v>
      </c>
      <c r="N75" s="495">
        <v>-1</v>
      </c>
      <c r="O75" s="72"/>
      <c r="P75" s="106">
        <v>3080</v>
      </c>
      <c r="Q75" s="95" t="s">
        <v>39</v>
      </c>
      <c r="R75" s="94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493">
        <v>0</v>
      </c>
      <c r="L76" s="494">
        <v>0</v>
      </c>
      <c r="M76" s="494">
        <v>0</v>
      </c>
      <c r="N76" s="495">
        <v>0</v>
      </c>
      <c r="O76" s="72"/>
      <c r="P76" s="106">
        <v>3090</v>
      </c>
      <c r="Q76" s="95" t="s">
        <v>42</v>
      </c>
      <c r="R76" s="94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1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493">
        <v>0</v>
      </c>
      <c r="L77" s="494">
        <v>0</v>
      </c>
      <c r="M77" s="494">
        <v>0</v>
      </c>
      <c r="N77" s="495">
        <v>0</v>
      </c>
      <c r="O77" s="72"/>
      <c r="P77" s="106">
        <v>3100</v>
      </c>
      <c r="Q77" s="95" t="s">
        <v>45</v>
      </c>
      <c r="R77" s="94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-1</v>
      </c>
      <c r="F78" s="86">
        <v>0</v>
      </c>
      <c r="G78" s="86">
        <v>-1</v>
      </c>
      <c r="H78" s="72"/>
      <c r="I78" s="79">
        <v>1540</v>
      </c>
      <c r="J78" s="80" t="s">
        <v>47</v>
      </c>
      <c r="K78" s="493">
        <v>0</v>
      </c>
      <c r="L78" s="494">
        <v>0</v>
      </c>
      <c r="M78" s="494">
        <v>0</v>
      </c>
      <c r="N78" s="495">
        <v>0</v>
      </c>
      <c r="O78" s="72"/>
      <c r="P78" s="106">
        <v>3110</v>
      </c>
      <c r="Q78" s="95" t="s">
        <v>48</v>
      </c>
      <c r="R78" s="94">
        <v>5</v>
      </c>
      <c r="S78" s="86">
        <v>2</v>
      </c>
      <c r="T78" s="86">
        <v>3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-2</v>
      </c>
      <c r="E79" s="86">
        <v>-1</v>
      </c>
      <c r="F79" s="86">
        <v>-1</v>
      </c>
      <c r="G79" s="86">
        <v>-2</v>
      </c>
      <c r="H79" s="72"/>
      <c r="I79" s="79">
        <v>9030</v>
      </c>
      <c r="J79" s="80" t="s">
        <v>50</v>
      </c>
      <c r="K79" s="493">
        <v>-2</v>
      </c>
      <c r="L79" s="494">
        <v>1</v>
      </c>
      <c r="M79" s="494">
        <v>-3</v>
      </c>
      <c r="N79" s="495">
        <v>-2</v>
      </c>
      <c r="O79" s="72"/>
      <c r="P79" s="106">
        <v>3120</v>
      </c>
      <c r="Q79" s="95" t="s">
        <v>51</v>
      </c>
      <c r="R79" s="94">
        <v>-1</v>
      </c>
      <c r="S79" s="86">
        <v>0</v>
      </c>
      <c r="T79" s="86">
        <v>-1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0</v>
      </c>
      <c r="H80" s="72"/>
      <c r="I80" s="79">
        <v>9050</v>
      </c>
      <c r="J80" s="97" t="s">
        <v>53</v>
      </c>
      <c r="K80" s="493">
        <v>-1</v>
      </c>
      <c r="L80" s="494">
        <v>0</v>
      </c>
      <c r="M80" s="494">
        <v>-1</v>
      </c>
      <c r="N80" s="495">
        <v>-1</v>
      </c>
      <c r="O80" s="72"/>
      <c r="P80" s="106">
        <v>3130</v>
      </c>
      <c r="Q80" s="95" t="s">
        <v>54</v>
      </c>
      <c r="R80" s="94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0</v>
      </c>
      <c r="E81" s="86">
        <v>0</v>
      </c>
      <c r="F81" s="86">
        <v>0</v>
      </c>
      <c r="G81" s="86">
        <v>1</v>
      </c>
      <c r="H81" s="72"/>
      <c r="I81" s="79"/>
      <c r="J81" s="87" t="s">
        <v>14</v>
      </c>
      <c r="K81" s="493">
        <v>-11</v>
      </c>
      <c r="L81" s="493">
        <v>-6</v>
      </c>
      <c r="M81" s="493">
        <v>-5</v>
      </c>
      <c r="N81" s="493">
        <v>-6</v>
      </c>
      <c r="O81" s="72"/>
      <c r="P81" s="106">
        <v>3140</v>
      </c>
      <c r="Q81" s="95" t="s">
        <v>56</v>
      </c>
      <c r="R81" s="94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2</v>
      </c>
      <c r="F82" s="86">
        <v>2</v>
      </c>
      <c r="G82" s="86">
        <v>4</v>
      </c>
      <c r="H82" s="92" t="s">
        <v>10</v>
      </c>
      <c r="I82" s="74">
        <v>2010</v>
      </c>
      <c r="J82" s="75" t="s">
        <v>58</v>
      </c>
      <c r="K82" s="496">
        <v>0</v>
      </c>
      <c r="L82" s="497">
        <v>0</v>
      </c>
      <c r="M82" s="497">
        <v>0</v>
      </c>
      <c r="N82" s="497">
        <v>0</v>
      </c>
      <c r="O82" s="72"/>
      <c r="P82" s="106">
        <v>3150</v>
      </c>
      <c r="Q82" s="95" t="s">
        <v>59</v>
      </c>
      <c r="R82" s="94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3</v>
      </c>
      <c r="E83" s="86">
        <v>2</v>
      </c>
      <c r="F83" s="86">
        <v>1</v>
      </c>
      <c r="G83" s="86">
        <v>2</v>
      </c>
      <c r="H83" s="72"/>
      <c r="I83" s="79">
        <v>2020</v>
      </c>
      <c r="J83" s="80" t="s">
        <v>61</v>
      </c>
      <c r="K83" s="493">
        <v>-1</v>
      </c>
      <c r="L83" s="494">
        <v>-1</v>
      </c>
      <c r="M83" s="494">
        <v>0</v>
      </c>
      <c r="N83" s="494">
        <v>0</v>
      </c>
      <c r="O83" s="72"/>
      <c r="P83" s="106">
        <v>3160</v>
      </c>
      <c r="Q83" s="95" t="s">
        <v>62</v>
      </c>
      <c r="R83" s="94">
        <v>1</v>
      </c>
      <c r="S83" s="86">
        <v>1</v>
      </c>
      <c r="T83" s="86">
        <v>0</v>
      </c>
      <c r="U83" s="86">
        <v>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493">
        <v>0</v>
      </c>
      <c r="L84" s="494">
        <v>0</v>
      </c>
      <c r="M84" s="494">
        <v>0</v>
      </c>
      <c r="N84" s="494">
        <v>0</v>
      </c>
      <c r="O84" s="72"/>
      <c r="P84" s="106">
        <v>3170</v>
      </c>
      <c r="Q84" s="95" t="s">
        <v>65</v>
      </c>
      <c r="R84" s="94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0</v>
      </c>
      <c r="F85" s="86">
        <v>-1</v>
      </c>
      <c r="G85" s="86">
        <v>-1</v>
      </c>
      <c r="H85" s="72"/>
      <c r="I85" s="79">
        <v>2040</v>
      </c>
      <c r="J85" s="80" t="s">
        <v>67</v>
      </c>
      <c r="K85" s="493">
        <v>0</v>
      </c>
      <c r="L85" s="494">
        <v>0</v>
      </c>
      <c r="M85" s="494">
        <v>0</v>
      </c>
      <c r="N85" s="494">
        <v>0</v>
      </c>
      <c r="O85" s="72"/>
      <c r="P85" s="106">
        <v>3180</v>
      </c>
      <c r="Q85" s="95" t="s">
        <v>68</v>
      </c>
      <c r="R85" s="94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0</v>
      </c>
      <c r="H86" s="72"/>
      <c r="I86" s="79">
        <v>2050</v>
      </c>
      <c r="J86" s="80" t="s">
        <v>70</v>
      </c>
      <c r="K86" s="493">
        <v>0</v>
      </c>
      <c r="L86" s="494">
        <v>0</v>
      </c>
      <c r="M86" s="494">
        <v>0</v>
      </c>
      <c r="N86" s="494">
        <v>0</v>
      </c>
      <c r="O86" s="72"/>
      <c r="P86" s="106">
        <v>3190</v>
      </c>
      <c r="Q86" s="95" t="s">
        <v>71</v>
      </c>
      <c r="R86" s="94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493">
        <v>0</v>
      </c>
      <c r="L87" s="494">
        <v>0</v>
      </c>
      <c r="M87" s="494">
        <v>0</v>
      </c>
      <c r="N87" s="494">
        <v>0</v>
      </c>
      <c r="O87" s="72"/>
      <c r="P87" s="106">
        <v>3200</v>
      </c>
      <c r="Q87" s="95" t="s">
        <v>74</v>
      </c>
      <c r="R87" s="94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493">
        <v>0</v>
      </c>
      <c r="L88" s="494">
        <v>0</v>
      </c>
      <c r="M88" s="494">
        <v>0</v>
      </c>
      <c r="N88" s="494">
        <v>0</v>
      </c>
      <c r="O88" s="72"/>
      <c r="P88" s="106">
        <v>3210</v>
      </c>
      <c r="Q88" s="95" t="s">
        <v>77</v>
      </c>
      <c r="R88" s="94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493">
        <v>0</v>
      </c>
      <c r="L89" s="494">
        <v>0</v>
      </c>
      <c r="M89" s="494">
        <v>0</v>
      </c>
      <c r="N89" s="494">
        <v>0</v>
      </c>
      <c r="O89" s="72"/>
      <c r="P89" s="106">
        <v>3220</v>
      </c>
      <c r="Q89" s="95" t="s">
        <v>80</v>
      </c>
      <c r="R89" s="94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493">
        <v>-1</v>
      </c>
      <c r="L90" s="494">
        <v>0</v>
      </c>
      <c r="M90" s="494">
        <v>-1</v>
      </c>
      <c r="N90" s="494">
        <v>-1</v>
      </c>
      <c r="O90" s="72"/>
      <c r="P90" s="106">
        <v>9070</v>
      </c>
      <c r="Q90" s="95" t="s">
        <v>83</v>
      </c>
      <c r="R90" s="94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-1</v>
      </c>
      <c r="F91" s="86">
        <v>2</v>
      </c>
      <c r="G91" s="86">
        <v>0</v>
      </c>
      <c r="H91" s="72"/>
      <c r="I91" s="79">
        <v>2100</v>
      </c>
      <c r="J91" s="80" t="s">
        <v>85</v>
      </c>
      <c r="K91" s="493">
        <v>0</v>
      </c>
      <c r="L91" s="494">
        <v>0</v>
      </c>
      <c r="M91" s="494">
        <v>0</v>
      </c>
      <c r="N91" s="494">
        <v>0</v>
      </c>
      <c r="O91" s="72"/>
      <c r="P91" s="115"/>
      <c r="Q91" s="88" t="s">
        <v>14</v>
      </c>
      <c r="R91" s="500">
        <v>1</v>
      </c>
      <c r="S91" s="494">
        <v>0</v>
      </c>
      <c r="T91" s="494">
        <v>1</v>
      </c>
      <c r="U91" s="495">
        <v>0</v>
      </c>
    </row>
    <row r="92" spans="1:21" x14ac:dyDescent="0.15">
      <c r="A92" s="84"/>
      <c r="B92" s="79">
        <v>1260</v>
      </c>
      <c r="C92" s="80" t="s">
        <v>86</v>
      </c>
      <c r="D92" s="85">
        <v>-2</v>
      </c>
      <c r="E92" s="86">
        <v>0</v>
      </c>
      <c r="F92" s="86">
        <v>-2</v>
      </c>
      <c r="G92" s="86">
        <v>-2</v>
      </c>
      <c r="H92" s="72"/>
      <c r="I92" s="79">
        <v>2110</v>
      </c>
      <c r="J92" s="80" t="s">
        <v>87</v>
      </c>
      <c r="K92" s="493">
        <v>-1</v>
      </c>
      <c r="L92" s="494">
        <v>0</v>
      </c>
      <c r="M92" s="494">
        <v>-1</v>
      </c>
      <c r="N92" s="494">
        <v>-1</v>
      </c>
      <c r="O92" s="92" t="s">
        <v>88</v>
      </c>
      <c r="P92" s="117">
        <v>4010</v>
      </c>
      <c r="Q92" s="82" t="s">
        <v>89</v>
      </c>
      <c r="R92" s="94">
        <v>-1</v>
      </c>
      <c r="S92" s="77">
        <v>-1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-3</v>
      </c>
      <c r="E93" s="86">
        <v>-1</v>
      </c>
      <c r="F93" s="86">
        <v>-2</v>
      </c>
      <c r="G93" s="86">
        <v>-2</v>
      </c>
      <c r="H93" s="72"/>
      <c r="I93" s="79">
        <v>2120</v>
      </c>
      <c r="J93" s="80" t="s">
        <v>91</v>
      </c>
      <c r="K93" s="493">
        <v>0</v>
      </c>
      <c r="L93" s="494">
        <v>0</v>
      </c>
      <c r="M93" s="494">
        <v>0</v>
      </c>
      <c r="N93" s="494">
        <v>0</v>
      </c>
      <c r="O93" s="72"/>
      <c r="P93" s="106">
        <v>4020</v>
      </c>
      <c r="Q93" s="95" t="s">
        <v>92</v>
      </c>
      <c r="R93" s="94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493">
        <v>0</v>
      </c>
      <c r="L94" s="494">
        <v>0</v>
      </c>
      <c r="M94" s="494">
        <v>0</v>
      </c>
      <c r="N94" s="494">
        <v>0</v>
      </c>
      <c r="O94" s="72"/>
      <c r="P94" s="106">
        <v>4030</v>
      </c>
      <c r="Q94" s="95" t="s">
        <v>95</v>
      </c>
      <c r="R94" s="94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0</v>
      </c>
      <c r="H95" s="72"/>
      <c r="I95" s="79">
        <v>2140</v>
      </c>
      <c r="J95" s="80" t="s">
        <v>97</v>
      </c>
      <c r="K95" s="493">
        <v>0</v>
      </c>
      <c r="L95" s="494">
        <v>0</v>
      </c>
      <c r="M95" s="494">
        <v>0</v>
      </c>
      <c r="N95" s="494">
        <v>0</v>
      </c>
      <c r="O95" s="72"/>
      <c r="P95" s="106">
        <v>4040</v>
      </c>
      <c r="Q95" s="95" t="s">
        <v>98</v>
      </c>
      <c r="R95" s="94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493">
        <v>0</v>
      </c>
      <c r="L96" s="494">
        <v>0</v>
      </c>
      <c r="M96" s="494">
        <v>0</v>
      </c>
      <c r="N96" s="494">
        <v>0</v>
      </c>
      <c r="O96" s="72"/>
      <c r="P96" s="106">
        <v>4050</v>
      </c>
      <c r="Q96" s="95" t="s">
        <v>101</v>
      </c>
      <c r="R96" s="94">
        <v>-1</v>
      </c>
      <c r="S96" s="86">
        <v>-1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-1</v>
      </c>
      <c r="H97" s="72"/>
      <c r="I97" s="79">
        <v>2160</v>
      </c>
      <c r="J97" s="80" t="s">
        <v>103</v>
      </c>
      <c r="K97" s="493">
        <v>-1</v>
      </c>
      <c r="L97" s="494">
        <v>-1</v>
      </c>
      <c r="M97" s="494">
        <v>0</v>
      </c>
      <c r="N97" s="494">
        <v>-1</v>
      </c>
      <c r="O97" s="72"/>
      <c r="P97" s="106">
        <v>4060</v>
      </c>
      <c r="Q97" s="95" t="s">
        <v>104</v>
      </c>
      <c r="R97" s="94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493">
        <v>0</v>
      </c>
      <c r="L98" s="494">
        <v>0</v>
      </c>
      <c r="M98" s="494">
        <v>0</v>
      </c>
      <c r="N98" s="494">
        <v>0</v>
      </c>
      <c r="O98" s="72"/>
      <c r="P98" s="106">
        <v>4070</v>
      </c>
      <c r="Q98" s="95" t="s">
        <v>107</v>
      </c>
      <c r="R98" s="94">
        <v>-1</v>
      </c>
      <c r="S98" s="86">
        <v>-1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493">
        <v>0</v>
      </c>
      <c r="L99" s="494">
        <v>0</v>
      </c>
      <c r="M99" s="494">
        <v>0</v>
      </c>
      <c r="N99" s="494">
        <v>0</v>
      </c>
      <c r="O99" s="72"/>
      <c r="P99" s="106">
        <v>4080</v>
      </c>
      <c r="Q99" s="95" t="s">
        <v>110</v>
      </c>
      <c r="R99" s="94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493">
        <v>0</v>
      </c>
      <c r="L100" s="494">
        <v>0</v>
      </c>
      <c r="M100" s="494">
        <v>0</v>
      </c>
      <c r="N100" s="494">
        <v>0</v>
      </c>
      <c r="O100" s="72"/>
      <c r="P100" s="106">
        <v>4090</v>
      </c>
      <c r="Q100" s="95" t="s">
        <v>113</v>
      </c>
      <c r="R100" s="94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493">
        <v>0</v>
      </c>
      <c r="L101" s="494">
        <v>0</v>
      </c>
      <c r="M101" s="494">
        <v>0</v>
      </c>
      <c r="N101" s="494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493">
        <v>0</v>
      </c>
      <c r="L102" s="494">
        <v>0</v>
      </c>
      <c r="M102" s="494">
        <v>0</v>
      </c>
      <c r="N102" s="494">
        <v>0</v>
      </c>
      <c r="O102" s="72"/>
      <c r="P102" s="115"/>
      <c r="Q102" s="101" t="s">
        <v>14</v>
      </c>
      <c r="R102" s="300">
        <v>-4</v>
      </c>
      <c r="S102" s="300">
        <v>-3</v>
      </c>
      <c r="T102" s="300">
        <v>-1</v>
      </c>
      <c r="U102" s="300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493">
        <v>-1</v>
      </c>
      <c r="L103" s="494">
        <v>0</v>
      </c>
      <c r="M103" s="494">
        <v>-1</v>
      </c>
      <c r="N103" s="494">
        <v>0</v>
      </c>
      <c r="O103" s="92" t="s">
        <v>121</v>
      </c>
      <c r="P103" s="117">
        <v>5010</v>
      </c>
      <c r="Q103" s="95" t="s">
        <v>122</v>
      </c>
      <c r="R103" s="94">
        <v>-1</v>
      </c>
      <c r="S103" s="77">
        <v>0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-1</v>
      </c>
      <c r="F104" s="86">
        <v>-1</v>
      </c>
      <c r="G104" s="86">
        <v>-2</v>
      </c>
      <c r="H104" s="72"/>
      <c r="I104" s="79">
        <v>2230</v>
      </c>
      <c r="J104" s="80" t="s">
        <v>124</v>
      </c>
      <c r="K104" s="493">
        <v>0</v>
      </c>
      <c r="L104" s="494">
        <v>0</v>
      </c>
      <c r="M104" s="494">
        <v>0</v>
      </c>
      <c r="N104" s="494">
        <v>0</v>
      </c>
      <c r="O104" s="72"/>
      <c r="P104" s="106">
        <v>5020</v>
      </c>
      <c r="Q104" s="95" t="s">
        <v>125</v>
      </c>
      <c r="R104" s="94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1</v>
      </c>
      <c r="E105" s="86">
        <v>0</v>
      </c>
      <c r="F105" s="86">
        <v>1</v>
      </c>
      <c r="G105" s="86">
        <v>1</v>
      </c>
      <c r="H105" s="72"/>
      <c r="I105" s="79">
        <v>2240</v>
      </c>
      <c r="J105" s="80" t="s">
        <v>127</v>
      </c>
      <c r="K105" s="493">
        <v>0</v>
      </c>
      <c r="L105" s="494">
        <v>0</v>
      </c>
      <c r="M105" s="494">
        <v>0</v>
      </c>
      <c r="N105" s="494">
        <v>0</v>
      </c>
      <c r="O105" s="72"/>
      <c r="P105" s="106">
        <v>5030</v>
      </c>
      <c r="Q105" s="95" t="s">
        <v>128</v>
      </c>
      <c r="R105" s="94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-1</v>
      </c>
      <c r="F106" s="86">
        <v>0</v>
      </c>
      <c r="G106" s="86">
        <v>-1</v>
      </c>
      <c r="H106" s="72"/>
      <c r="I106" s="79">
        <v>2250</v>
      </c>
      <c r="J106" s="80" t="s">
        <v>130</v>
      </c>
      <c r="K106" s="493">
        <v>0</v>
      </c>
      <c r="L106" s="494">
        <v>0</v>
      </c>
      <c r="M106" s="494">
        <v>0</v>
      </c>
      <c r="N106" s="494">
        <v>0</v>
      </c>
      <c r="O106" s="72"/>
      <c r="P106" s="106">
        <v>5040</v>
      </c>
      <c r="Q106" s="95" t="s">
        <v>131</v>
      </c>
      <c r="R106" s="94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493">
        <v>0</v>
      </c>
      <c r="L107" s="494">
        <v>0</v>
      </c>
      <c r="M107" s="494">
        <v>0</v>
      </c>
      <c r="N107" s="494">
        <v>0</v>
      </c>
      <c r="O107" s="72"/>
      <c r="P107" s="106">
        <v>5060</v>
      </c>
      <c r="Q107" s="95" t="s">
        <v>134</v>
      </c>
      <c r="R107" s="94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493">
        <v>0</v>
      </c>
      <c r="L108" s="494">
        <v>0</v>
      </c>
      <c r="M108" s="494">
        <v>0</v>
      </c>
      <c r="N108" s="494">
        <v>0</v>
      </c>
      <c r="O108" s="72"/>
      <c r="P108" s="106">
        <v>5070</v>
      </c>
      <c r="Q108" s="95" t="s">
        <v>137</v>
      </c>
      <c r="R108" s="94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1</v>
      </c>
      <c r="F109" s="86">
        <v>-1</v>
      </c>
      <c r="G109" s="86">
        <v>0</v>
      </c>
      <c r="H109" s="72"/>
      <c r="I109" s="79">
        <v>2280</v>
      </c>
      <c r="J109" s="80" t="s">
        <v>139</v>
      </c>
      <c r="K109" s="493">
        <v>0</v>
      </c>
      <c r="L109" s="494">
        <v>0</v>
      </c>
      <c r="M109" s="494">
        <v>0</v>
      </c>
      <c r="N109" s="494">
        <v>0</v>
      </c>
      <c r="O109" s="72"/>
      <c r="P109" s="106">
        <v>5080</v>
      </c>
      <c r="Q109" s="95" t="s">
        <v>140</v>
      </c>
      <c r="R109" s="94">
        <v>2</v>
      </c>
      <c r="S109" s="86">
        <v>-1</v>
      </c>
      <c r="T109" s="86">
        <v>3</v>
      </c>
      <c r="U109" s="86">
        <v>2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-1</v>
      </c>
      <c r="F110" s="86">
        <v>0</v>
      </c>
      <c r="G110" s="86">
        <v>-1</v>
      </c>
      <c r="H110" s="72"/>
      <c r="I110" s="79">
        <v>2290</v>
      </c>
      <c r="J110" s="80" t="s">
        <v>142</v>
      </c>
      <c r="K110" s="493">
        <v>0</v>
      </c>
      <c r="L110" s="494">
        <v>0</v>
      </c>
      <c r="M110" s="494">
        <v>0</v>
      </c>
      <c r="N110" s="494">
        <v>0</v>
      </c>
      <c r="O110" s="72"/>
      <c r="P110" s="106">
        <v>5090</v>
      </c>
      <c r="Q110" s="95" t="s">
        <v>143</v>
      </c>
      <c r="R110" s="94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493">
        <v>0</v>
      </c>
      <c r="L111" s="494">
        <v>0</v>
      </c>
      <c r="M111" s="494">
        <v>0</v>
      </c>
      <c r="N111" s="494">
        <v>0</v>
      </c>
      <c r="O111" s="72"/>
      <c r="P111" s="106">
        <v>5100</v>
      </c>
      <c r="Q111" s="95" t="s">
        <v>146</v>
      </c>
      <c r="R111" s="94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493">
        <v>0</v>
      </c>
      <c r="L112" s="494">
        <v>0</v>
      </c>
      <c r="M112" s="494">
        <v>0</v>
      </c>
      <c r="N112" s="494">
        <v>0</v>
      </c>
      <c r="O112" s="72"/>
      <c r="P112" s="106">
        <v>5110</v>
      </c>
      <c r="Q112" s="95" t="s">
        <v>149</v>
      </c>
      <c r="R112" s="94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1</v>
      </c>
      <c r="E113" s="86">
        <v>1</v>
      </c>
      <c r="F113" s="86">
        <v>0</v>
      </c>
      <c r="G113" s="86">
        <v>1</v>
      </c>
      <c r="H113" s="72"/>
      <c r="I113" s="79">
        <v>2320</v>
      </c>
      <c r="J113" s="80" t="s">
        <v>151</v>
      </c>
      <c r="K113" s="493">
        <v>-1</v>
      </c>
      <c r="L113" s="494">
        <v>0</v>
      </c>
      <c r="M113" s="494">
        <v>-1</v>
      </c>
      <c r="N113" s="494">
        <v>0</v>
      </c>
      <c r="O113" s="72"/>
      <c r="P113" s="106">
        <v>5120</v>
      </c>
      <c r="Q113" s="95" t="s">
        <v>152</v>
      </c>
      <c r="R113" s="94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86">
        <v>1</v>
      </c>
      <c r="F114" s="86">
        <v>-10</v>
      </c>
      <c r="G114" s="86">
        <v>-4</v>
      </c>
      <c r="H114" s="72"/>
      <c r="I114" s="79">
        <v>2330</v>
      </c>
      <c r="J114" s="80" t="s">
        <v>154</v>
      </c>
      <c r="K114" s="493">
        <v>0</v>
      </c>
      <c r="L114" s="494">
        <v>0</v>
      </c>
      <c r="M114" s="494">
        <v>0</v>
      </c>
      <c r="N114" s="494">
        <v>0</v>
      </c>
      <c r="O114" s="72"/>
      <c r="P114" s="106">
        <v>5130</v>
      </c>
      <c r="Q114" s="95" t="s">
        <v>155</v>
      </c>
      <c r="R114" s="94">
        <v>-1</v>
      </c>
      <c r="S114" s="86">
        <v>-1</v>
      </c>
      <c r="T114" s="86">
        <v>0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493">
        <v>-1</v>
      </c>
      <c r="L115" s="494">
        <v>0</v>
      </c>
      <c r="M115" s="494">
        <v>-1</v>
      </c>
      <c r="N115" s="494">
        <v>0</v>
      </c>
      <c r="O115" s="72"/>
      <c r="P115" s="106">
        <v>5140</v>
      </c>
      <c r="Q115" s="95" t="s">
        <v>158</v>
      </c>
      <c r="R115" s="94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493">
        <v>0</v>
      </c>
      <c r="L116" s="494">
        <v>0</v>
      </c>
      <c r="M116" s="494">
        <v>0</v>
      </c>
      <c r="N116" s="494">
        <v>0</v>
      </c>
      <c r="O116" s="72"/>
      <c r="P116" s="106">
        <v>5150</v>
      </c>
      <c r="Q116" s="95" t="s">
        <v>161</v>
      </c>
      <c r="R116" s="94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493">
        <v>0</v>
      </c>
      <c r="L117" s="494">
        <v>0</v>
      </c>
      <c r="M117" s="494">
        <v>0</v>
      </c>
      <c r="N117" s="494">
        <v>0</v>
      </c>
      <c r="O117" s="72"/>
      <c r="P117" s="106">
        <v>5160</v>
      </c>
      <c r="Q117" s="95" t="s">
        <v>163</v>
      </c>
      <c r="R117" s="94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489">
        <v>0</v>
      </c>
      <c r="F118" s="489">
        <v>-1</v>
      </c>
      <c r="G118" s="489">
        <v>0</v>
      </c>
      <c r="H118" s="72"/>
      <c r="I118" s="79">
        <v>2370</v>
      </c>
      <c r="J118" s="80" t="s">
        <v>165</v>
      </c>
      <c r="K118" s="493">
        <v>0</v>
      </c>
      <c r="L118" s="494">
        <v>0</v>
      </c>
      <c r="M118" s="494">
        <v>0</v>
      </c>
      <c r="N118" s="494">
        <v>0</v>
      </c>
      <c r="O118" s="72"/>
      <c r="P118" s="106">
        <v>5170</v>
      </c>
      <c r="Q118" s="95" t="s">
        <v>166</v>
      </c>
      <c r="R118" s="94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493">
        <v>0</v>
      </c>
      <c r="L119" s="494">
        <v>0</v>
      </c>
      <c r="M119" s="494">
        <v>0</v>
      </c>
      <c r="N119" s="494">
        <v>0</v>
      </c>
      <c r="O119" s="72"/>
      <c r="P119" s="115"/>
      <c r="Q119" s="88" t="s">
        <v>14</v>
      </c>
      <c r="R119" s="300">
        <v>0</v>
      </c>
      <c r="S119" s="110">
        <v>-2</v>
      </c>
      <c r="T119" s="110">
        <v>2</v>
      </c>
      <c r="U119" s="110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493">
        <v>0</v>
      </c>
      <c r="L120" s="494">
        <v>0</v>
      </c>
      <c r="M120" s="494">
        <v>0</v>
      </c>
      <c r="N120" s="494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487">
        <v>0</v>
      </c>
      <c r="E121" s="490">
        <v>0</v>
      </c>
      <c r="F121" s="490">
        <v>0</v>
      </c>
      <c r="G121" s="110">
        <v>0</v>
      </c>
      <c r="H121" s="111"/>
      <c r="I121" s="108">
        <v>2400</v>
      </c>
      <c r="J121" s="109" t="s">
        <v>172</v>
      </c>
      <c r="K121" s="498">
        <v>-1</v>
      </c>
      <c r="L121" s="499">
        <v>-1</v>
      </c>
      <c r="M121" s="499">
        <v>0</v>
      </c>
      <c r="N121" s="499">
        <v>-1</v>
      </c>
      <c r="O121" s="112" t="s">
        <v>173</v>
      </c>
      <c r="P121" s="118"/>
      <c r="Q121" s="101" t="s">
        <v>174</v>
      </c>
      <c r="R121" s="90">
        <v>-31</v>
      </c>
      <c r="S121" s="89">
        <v>-13</v>
      </c>
      <c r="T121" s="89">
        <v>-18</v>
      </c>
      <c r="U121" s="89">
        <v>-14</v>
      </c>
    </row>
    <row r="122" spans="1:21" ht="14.25" x14ac:dyDescent="0.2">
      <c r="A122" s="127" t="s">
        <v>356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6124-49B2-4C2D-87B2-79E32B078A01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181</v>
      </c>
      <c r="E6" s="77">
        <v>82</v>
      </c>
      <c r="F6" s="77">
        <v>99</v>
      </c>
      <c r="G6" s="77">
        <v>102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57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147</v>
      </c>
      <c r="L7" s="86">
        <v>63</v>
      </c>
      <c r="M7" s="86">
        <v>84</v>
      </c>
      <c r="N7" s="86">
        <v>81</v>
      </c>
      <c r="O7" s="72"/>
      <c r="P7" s="115"/>
      <c r="Q7" s="88" t="s">
        <v>14</v>
      </c>
      <c r="R7" s="89">
        <v>2329</v>
      </c>
      <c r="S7" s="90">
        <v>1111</v>
      </c>
      <c r="T7" s="89">
        <v>1218</v>
      </c>
      <c r="U7" s="91">
        <v>1224</v>
      </c>
    </row>
    <row r="8" spans="1:21" x14ac:dyDescent="0.15">
      <c r="A8" s="84"/>
      <c r="B8" s="79">
        <v>1030</v>
      </c>
      <c r="C8" s="80" t="s">
        <v>15</v>
      </c>
      <c r="D8" s="85">
        <v>925</v>
      </c>
      <c r="E8" s="86">
        <v>432</v>
      </c>
      <c r="F8" s="86">
        <v>493</v>
      </c>
      <c r="G8" s="86">
        <v>454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65</v>
      </c>
      <c r="S9" s="86">
        <v>31</v>
      </c>
      <c r="T9" s="86">
        <v>34</v>
      </c>
      <c r="U9" s="86">
        <v>40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103</v>
      </c>
      <c r="L10" s="86">
        <v>49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335</v>
      </c>
      <c r="E12" s="86">
        <v>160</v>
      </c>
      <c r="F12" s="86">
        <v>175</v>
      </c>
      <c r="G12" s="86">
        <v>189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6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6">
        <v>21</v>
      </c>
      <c r="S13" s="86">
        <v>9</v>
      </c>
      <c r="T13" s="86">
        <v>12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128</v>
      </c>
      <c r="E14" s="86">
        <v>61</v>
      </c>
      <c r="F14" s="86">
        <v>67</v>
      </c>
      <c r="G14" s="86">
        <v>62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253</v>
      </c>
      <c r="F15" s="86">
        <v>295</v>
      </c>
      <c r="G15" s="86">
        <v>278</v>
      </c>
      <c r="H15" s="72"/>
      <c r="I15" s="79">
        <v>1510</v>
      </c>
      <c r="J15" s="80" t="s">
        <v>38</v>
      </c>
      <c r="K15" s="85">
        <v>101</v>
      </c>
      <c r="L15" s="86">
        <v>49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105</v>
      </c>
      <c r="F16" s="86">
        <v>121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197</v>
      </c>
      <c r="F17" s="86">
        <v>262</v>
      </c>
      <c r="G17" s="86">
        <v>241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167</v>
      </c>
      <c r="F18" s="86">
        <v>198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124</v>
      </c>
      <c r="S18" s="86">
        <v>57</v>
      </c>
      <c r="T18" s="86">
        <v>67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211</v>
      </c>
      <c r="E19" s="86">
        <v>98</v>
      </c>
      <c r="F19" s="86">
        <v>113</v>
      </c>
      <c r="G19" s="86">
        <v>129</v>
      </c>
      <c r="H19" s="72"/>
      <c r="I19" s="79">
        <v>9030</v>
      </c>
      <c r="J19" s="80" t="s">
        <v>50</v>
      </c>
      <c r="K19" s="85">
        <v>55</v>
      </c>
      <c r="L19" s="86">
        <v>7</v>
      </c>
      <c r="M19" s="86">
        <v>48</v>
      </c>
      <c r="N19" s="86">
        <v>55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208</v>
      </c>
      <c r="F20" s="86">
        <v>208</v>
      </c>
      <c r="G20" s="86">
        <v>219</v>
      </c>
      <c r="H20" s="72"/>
      <c r="I20" s="79">
        <v>9050</v>
      </c>
      <c r="J20" s="97" t="s">
        <v>53</v>
      </c>
      <c r="K20" s="98">
        <v>25</v>
      </c>
      <c r="L20" s="86">
        <v>5</v>
      </c>
      <c r="M20" s="86">
        <v>20</v>
      </c>
      <c r="N20" s="86">
        <v>25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137</v>
      </c>
      <c r="F21" s="86">
        <v>180</v>
      </c>
      <c r="G21" s="86">
        <v>170</v>
      </c>
      <c r="H21" s="72"/>
      <c r="I21" s="79"/>
      <c r="J21" s="87" t="s">
        <v>14</v>
      </c>
      <c r="K21" s="99">
        <v>1559</v>
      </c>
      <c r="L21" s="99">
        <v>718</v>
      </c>
      <c r="M21" s="99">
        <v>841</v>
      </c>
      <c r="N21" s="99">
        <v>835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331</v>
      </c>
      <c r="E22" s="86">
        <v>154</v>
      </c>
      <c r="F22" s="86">
        <v>177</v>
      </c>
      <c r="G22" s="86">
        <v>172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675</v>
      </c>
      <c r="E23" s="86">
        <v>312</v>
      </c>
      <c r="F23" s="86">
        <v>363</v>
      </c>
      <c r="G23" s="86">
        <v>364</v>
      </c>
      <c r="H23" s="72"/>
      <c r="I23" s="79">
        <v>2020</v>
      </c>
      <c r="J23" s="80" t="s">
        <v>61</v>
      </c>
      <c r="K23" s="85">
        <v>58</v>
      </c>
      <c r="L23" s="86">
        <v>29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6">
        <v>87</v>
      </c>
      <c r="S23" s="86">
        <v>43</v>
      </c>
      <c r="T23" s="86">
        <v>44</v>
      </c>
      <c r="U23" s="86">
        <v>53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69</v>
      </c>
      <c r="L24" s="86">
        <v>33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34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237</v>
      </c>
      <c r="E31" s="86">
        <v>118</v>
      </c>
      <c r="F31" s="86">
        <v>119</v>
      </c>
      <c r="G31" s="86">
        <v>128</v>
      </c>
      <c r="H31" s="72"/>
      <c r="I31" s="79">
        <v>2100</v>
      </c>
      <c r="J31" s="80" t="s">
        <v>85</v>
      </c>
      <c r="K31" s="85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1197</v>
      </c>
      <c r="S31" s="90">
        <v>578</v>
      </c>
      <c r="T31" s="89">
        <v>619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132</v>
      </c>
      <c r="E32" s="86">
        <v>58</v>
      </c>
      <c r="F32" s="86">
        <v>74</v>
      </c>
      <c r="G32" s="86">
        <v>74</v>
      </c>
      <c r="H32" s="72"/>
      <c r="I32" s="79">
        <v>2110</v>
      </c>
      <c r="J32" s="80" t="s">
        <v>87</v>
      </c>
      <c r="K32" s="85">
        <v>92</v>
      </c>
      <c r="L32" s="86">
        <v>37</v>
      </c>
      <c r="M32" s="86">
        <v>55</v>
      </c>
      <c r="N32" s="86">
        <v>48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122</v>
      </c>
      <c r="E33" s="86">
        <v>62</v>
      </c>
      <c r="F33" s="86">
        <v>60</v>
      </c>
      <c r="G33" s="86">
        <v>67</v>
      </c>
      <c r="H33" s="72"/>
      <c r="I33" s="79">
        <v>2120</v>
      </c>
      <c r="J33" s="80" t="s">
        <v>91</v>
      </c>
      <c r="K33" s="85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6">
        <v>89</v>
      </c>
      <c r="S33" s="86">
        <v>41</v>
      </c>
      <c r="T33" s="86">
        <v>48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92</v>
      </c>
      <c r="E35" s="86">
        <v>45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85">
        <v>75</v>
      </c>
      <c r="L36" s="86">
        <v>38</v>
      </c>
      <c r="M36" s="86">
        <v>37</v>
      </c>
      <c r="N36" s="86">
        <v>36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120</v>
      </c>
      <c r="F37" s="86">
        <v>114</v>
      </c>
      <c r="G37" s="86">
        <v>134</v>
      </c>
      <c r="H37" s="72"/>
      <c r="I37" s="79">
        <v>2160</v>
      </c>
      <c r="J37" s="80" t="s">
        <v>103</v>
      </c>
      <c r="K37" s="85">
        <v>80</v>
      </c>
      <c r="L37" s="86">
        <v>37</v>
      </c>
      <c r="M37" s="86">
        <v>43</v>
      </c>
      <c r="N37" s="86">
        <v>39</v>
      </c>
      <c r="O37" s="72"/>
      <c r="P37" s="106">
        <v>4060</v>
      </c>
      <c r="Q37" s="95" t="s">
        <v>104</v>
      </c>
      <c r="R37" s="96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85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6">
        <v>135</v>
      </c>
      <c r="S38" s="86">
        <v>62</v>
      </c>
      <c r="T38" s="86">
        <v>73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698</v>
      </c>
      <c r="S42" s="90">
        <v>329</v>
      </c>
      <c r="T42" s="89">
        <v>369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223</v>
      </c>
      <c r="E43" s="86">
        <v>108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91</v>
      </c>
      <c r="S43" s="77">
        <v>45</v>
      </c>
      <c r="T43" s="77">
        <v>46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161</v>
      </c>
      <c r="F44" s="86">
        <v>153</v>
      </c>
      <c r="G44" s="86">
        <v>135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154</v>
      </c>
      <c r="F45" s="86">
        <v>173</v>
      </c>
      <c r="G45" s="86">
        <v>159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112</v>
      </c>
      <c r="E46" s="86">
        <v>56</v>
      </c>
      <c r="F46" s="86">
        <v>56</v>
      </c>
      <c r="G46" s="86">
        <v>59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60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85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6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317</v>
      </c>
      <c r="E49" s="86">
        <v>154</v>
      </c>
      <c r="F49" s="86">
        <v>163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6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34</v>
      </c>
      <c r="F53" s="86">
        <v>38</v>
      </c>
      <c r="G53" s="86">
        <v>72</v>
      </c>
      <c r="H53" s="72"/>
      <c r="I53" s="79">
        <v>2320</v>
      </c>
      <c r="J53" s="80" t="s">
        <v>151</v>
      </c>
      <c r="K53" s="85">
        <v>188</v>
      </c>
      <c r="L53" s="86">
        <v>93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75</v>
      </c>
      <c r="S54" s="86">
        <v>40</v>
      </c>
      <c r="T54" s="86">
        <v>35</v>
      </c>
      <c r="U54" s="86">
        <v>43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37</v>
      </c>
      <c r="E56" s="86">
        <v>25</v>
      </c>
      <c r="F56" s="86">
        <v>12</v>
      </c>
      <c r="G56" s="86">
        <v>37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9092</v>
      </c>
      <c r="E57" s="465">
        <v>4311</v>
      </c>
      <c r="F57" s="465">
        <v>4781</v>
      </c>
      <c r="G57" s="465">
        <v>4825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70</v>
      </c>
      <c r="E58" s="77">
        <v>30</v>
      </c>
      <c r="F58" s="77">
        <v>40</v>
      </c>
      <c r="G58" s="77">
        <v>38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717</v>
      </c>
      <c r="S59" s="90">
        <v>335</v>
      </c>
      <c r="T59" s="89">
        <v>382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85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15592</v>
      </c>
      <c r="S61" s="113">
        <v>7382</v>
      </c>
      <c r="T61" s="113">
        <v>8210</v>
      </c>
      <c r="U61" s="99">
        <v>8426</v>
      </c>
    </row>
    <row r="62" spans="1:21" ht="14.25" x14ac:dyDescent="0.2">
      <c r="A62" s="127" t="s">
        <v>352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2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-7</v>
      </c>
      <c r="S67" s="90">
        <v>-4</v>
      </c>
      <c r="T67" s="89">
        <v>-3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2</v>
      </c>
      <c r="F68" s="86">
        <v>0</v>
      </c>
      <c r="G68" s="86">
        <v>1</v>
      </c>
      <c r="H68" s="72"/>
      <c r="I68" s="79">
        <v>1440</v>
      </c>
      <c r="J68" s="80" t="s">
        <v>16</v>
      </c>
      <c r="K68" s="85">
        <v>-1</v>
      </c>
      <c r="L68" s="86">
        <v>0</v>
      </c>
      <c r="M68" s="86">
        <v>-1</v>
      </c>
      <c r="N68" s="86">
        <v>-1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-1</v>
      </c>
      <c r="L69" s="86">
        <v>-1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3</v>
      </c>
      <c r="L70" s="86">
        <v>3</v>
      </c>
      <c r="M70" s="86">
        <v>0</v>
      </c>
      <c r="N70" s="86">
        <v>3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-3</v>
      </c>
      <c r="E72" s="86">
        <v>-1</v>
      </c>
      <c r="F72" s="86">
        <v>-2</v>
      </c>
      <c r="G72" s="86">
        <v>-1</v>
      </c>
      <c r="H72" s="72"/>
      <c r="I72" s="79">
        <v>1480</v>
      </c>
      <c r="J72" s="80" t="s">
        <v>29</v>
      </c>
      <c r="K72" s="85">
        <v>-1</v>
      </c>
      <c r="L72" s="86">
        <v>0</v>
      </c>
      <c r="M72" s="86">
        <v>-1</v>
      </c>
      <c r="N72" s="86">
        <v>-1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1</v>
      </c>
      <c r="L73" s="86">
        <v>0</v>
      </c>
      <c r="M73" s="86">
        <v>1</v>
      </c>
      <c r="N73" s="86">
        <v>1</v>
      </c>
      <c r="O73" s="72"/>
      <c r="P73" s="106">
        <v>3060</v>
      </c>
      <c r="Q73" s="95" t="s">
        <v>33</v>
      </c>
      <c r="R73" s="96">
        <v>-1</v>
      </c>
      <c r="S73" s="86">
        <v>0</v>
      </c>
      <c r="T73" s="86">
        <v>-1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2</v>
      </c>
      <c r="E74" s="86">
        <v>2</v>
      </c>
      <c r="F74" s="86">
        <v>0</v>
      </c>
      <c r="G74" s="86">
        <v>1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0</v>
      </c>
      <c r="O74" s="72"/>
      <c r="P74" s="106">
        <v>3070</v>
      </c>
      <c r="Q74" s="95" t="s">
        <v>36</v>
      </c>
      <c r="R74" s="96">
        <v>-1</v>
      </c>
      <c r="S74" s="86">
        <v>0</v>
      </c>
      <c r="T74" s="86">
        <v>-1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1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85">
        <v>1</v>
      </c>
      <c r="L75" s="86">
        <v>1</v>
      </c>
      <c r="M75" s="86">
        <v>0</v>
      </c>
      <c r="N75" s="86">
        <v>1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1</v>
      </c>
      <c r="F76" s="86">
        <v>1</v>
      </c>
      <c r="G76" s="86">
        <v>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-2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85">
        <v>-1</v>
      </c>
      <c r="L77" s="86">
        <v>0</v>
      </c>
      <c r="M77" s="86">
        <v>-1</v>
      </c>
      <c r="N77" s="86">
        <v>-1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1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-1</v>
      </c>
      <c r="M79" s="86">
        <v>0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4</v>
      </c>
      <c r="E80" s="86">
        <v>3</v>
      </c>
      <c r="F80" s="86">
        <v>1</v>
      </c>
      <c r="G80" s="86">
        <v>2</v>
      </c>
      <c r="H80" s="72"/>
      <c r="I80" s="79">
        <v>9050</v>
      </c>
      <c r="J80" s="97" t="s">
        <v>53</v>
      </c>
      <c r="K80" s="98">
        <v>-2</v>
      </c>
      <c r="L80" s="86">
        <v>0</v>
      </c>
      <c r="M80" s="86">
        <v>-2</v>
      </c>
      <c r="N80" s="86">
        <v>-2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-3</v>
      </c>
      <c r="H81" s="72"/>
      <c r="I81" s="79"/>
      <c r="J81" s="87" t="s">
        <v>14</v>
      </c>
      <c r="K81" s="99">
        <v>-1</v>
      </c>
      <c r="L81" s="99">
        <v>5</v>
      </c>
      <c r="M81" s="99">
        <v>-6</v>
      </c>
      <c r="N81" s="99">
        <v>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11</v>
      </c>
      <c r="E82" s="86">
        <v>5</v>
      </c>
      <c r="F82" s="86">
        <v>6</v>
      </c>
      <c r="G82" s="86">
        <v>7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-2</v>
      </c>
      <c r="F83" s="86">
        <v>-1</v>
      </c>
      <c r="G83" s="86">
        <v>-3</v>
      </c>
      <c r="H83" s="72"/>
      <c r="I83" s="79">
        <v>2020</v>
      </c>
      <c r="J83" s="80" t="s">
        <v>61</v>
      </c>
      <c r="K83" s="85">
        <v>-2</v>
      </c>
      <c r="L83" s="86">
        <v>-1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-1</v>
      </c>
      <c r="S83" s="86">
        <v>0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-1</v>
      </c>
      <c r="L84" s="86">
        <v>0</v>
      </c>
      <c r="M84" s="86">
        <v>-1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1</v>
      </c>
      <c r="E88" s="86">
        <v>1</v>
      </c>
      <c r="F88" s="86">
        <v>0</v>
      </c>
      <c r="G88" s="86">
        <v>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2</v>
      </c>
      <c r="E91" s="86">
        <v>1</v>
      </c>
      <c r="F91" s="86">
        <v>1</v>
      </c>
      <c r="G91" s="86">
        <v>2</v>
      </c>
      <c r="H91" s="72"/>
      <c r="I91" s="79">
        <v>2100</v>
      </c>
      <c r="J91" s="80" t="s">
        <v>85</v>
      </c>
      <c r="K91" s="85">
        <v>-1</v>
      </c>
      <c r="L91" s="86">
        <v>-1</v>
      </c>
      <c r="M91" s="86">
        <v>0</v>
      </c>
      <c r="N91" s="86">
        <v>-1</v>
      </c>
      <c r="O91" s="72"/>
      <c r="P91" s="115"/>
      <c r="Q91" s="88" t="s">
        <v>14</v>
      </c>
      <c r="R91" s="89">
        <v>-5</v>
      </c>
      <c r="S91" s="90">
        <v>-2</v>
      </c>
      <c r="T91" s="89">
        <v>-3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-2</v>
      </c>
      <c r="H93" s="72"/>
      <c r="I93" s="79">
        <v>2120</v>
      </c>
      <c r="J93" s="80" t="s">
        <v>91</v>
      </c>
      <c r="K93" s="85">
        <v>1</v>
      </c>
      <c r="L93" s="86">
        <v>1</v>
      </c>
      <c r="M93" s="86">
        <v>0</v>
      </c>
      <c r="N93" s="86">
        <v>1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-2</v>
      </c>
      <c r="S95" s="86">
        <v>-1</v>
      </c>
      <c r="T95" s="86">
        <v>-1</v>
      </c>
      <c r="U95" s="86">
        <v>-1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-1</v>
      </c>
      <c r="F97" s="86">
        <v>-1</v>
      </c>
      <c r="G97" s="86">
        <v>-2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-1</v>
      </c>
      <c r="O97" s="72"/>
      <c r="P97" s="106">
        <v>4060</v>
      </c>
      <c r="Q97" s="95" t="s">
        <v>104</v>
      </c>
      <c r="R97" s="96">
        <v>1</v>
      </c>
      <c r="S97" s="86">
        <v>0</v>
      </c>
      <c r="T97" s="86">
        <v>1</v>
      </c>
      <c r="U97" s="86">
        <v>1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-1</v>
      </c>
      <c r="S98" s="86">
        <v>0</v>
      </c>
      <c r="T98" s="86">
        <v>-1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-2</v>
      </c>
      <c r="T102" s="89">
        <v>-1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-2</v>
      </c>
      <c r="F104" s="86">
        <v>0</v>
      </c>
      <c r="G104" s="86">
        <v>-1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0</v>
      </c>
      <c r="E105" s="86">
        <v>1</v>
      </c>
      <c r="F105" s="86">
        <v>-1</v>
      </c>
      <c r="G105" s="86">
        <v>0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-1</v>
      </c>
      <c r="F107" s="86">
        <v>0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1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-1</v>
      </c>
      <c r="S108" s="86">
        <v>-1</v>
      </c>
      <c r="T108" s="86">
        <v>0</v>
      </c>
      <c r="U108" s="86">
        <v>-1</v>
      </c>
    </row>
    <row r="109" spans="1:21" x14ac:dyDescent="0.15">
      <c r="A109" s="84"/>
      <c r="B109" s="79">
        <v>1640</v>
      </c>
      <c r="C109" s="80" t="s">
        <v>314</v>
      </c>
      <c r="D109" s="85">
        <v>-6</v>
      </c>
      <c r="E109" s="86">
        <v>-2</v>
      </c>
      <c r="F109" s="86">
        <v>-4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-2</v>
      </c>
      <c r="E110" s="86">
        <v>-1</v>
      </c>
      <c r="F110" s="86">
        <v>-1</v>
      </c>
      <c r="G110" s="86">
        <v>-2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-2</v>
      </c>
      <c r="S111" s="86">
        <v>-1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0</v>
      </c>
      <c r="F113" s="86">
        <v>-1</v>
      </c>
      <c r="G113" s="86">
        <v>-1</v>
      </c>
      <c r="H113" s="72"/>
      <c r="I113" s="79">
        <v>2320</v>
      </c>
      <c r="J113" s="80" t="s">
        <v>151</v>
      </c>
      <c r="K113" s="85">
        <v>-1</v>
      </c>
      <c r="L113" s="86">
        <v>-1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-7</v>
      </c>
      <c r="E114" s="96">
        <v>1</v>
      </c>
      <c r="F114" s="480">
        <v>-8</v>
      </c>
      <c r="G114" s="9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-1</v>
      </c>
      <c r="S115" s="86">
        <v>-1</v>
      </c>
      <c r="T115" s="86">
        <v>0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1</v>
      </c>
      <c r="E119" s="86">
        <v>1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-6</v>
      </c>
      <c r="S119" s="90">
        <v>-3</v>
      </c>
      <c r="T119" s="89">
        <v>-3</v>
      </c>
      <c r="U119" s="91">
        <v>-5</v>
      </c>
    </row>
    <row r="120" spans="1:21" x14ac:dyDescent="0.15">
      <c r="A120" s="84"/>
      <c r="B120" s="79">
        <v>1400</v>
      </c>
      <c r="C120" s="80" t="s">
        <v>169</v>
      </c>
      <c r="D120" s="85">
        <v>-1</v>
      </c>
      <c r="E120" s="86">
        <v>0</v>
      </c>
      <c r="F120" s="86">
        <v>-1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-29</v>
      </c>
      <c r="S121" s="113">
        <v>-5</v>
      </c>
      <c r="T121" s="113">
        <v>-24</v>
      </c>
      <c r="U121" s="99">
        <v>-11</v>
      </c>
    </row>
    <row r="122" spans="1:21" ht="14.25" x14ac:dyDescent="0.2">
      <c r="A122" s="127" t="s">
        <v>352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1594-E54A-434F-9DC9-D869FF987C77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183</v>
      </c>
      <c r="E6" s="77">
        <v>83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100</v>
      </c>
      <c r="L6" s="77">
        <v>52</v>
      </c>
      <c r="M6" s="77">
        <v>48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147</v>
      </c>
      <c r="L7" s="86">
        <v>63</v>
      </c>
      <c r="M7" s="86">
        <v>84</v>
      </c>
      <c r="N7" s="86">
        <v>81</v>
      </c>
      <c r="O7" s="72"/>
      <c r="P7" s="115"/>
      <c r="Q7" s="88" t="s">
        <v>14</v>
      </c>
      <c r="R7" s="89">
        <v>2336</v>
      </c>
      <c r="S7" s="90">
        <v>1115</v>
      </c>
      <c r="T7" s="89">
        <v>1221</v>
      </c>
      <c r="U7" s="91">
        <v>1227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430</v>
      </c>
      <c r="F8" s="86">
        <v>493</v>
      </c>
      <c r="G8" s="86">
        <v>453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66</v>
      </c>
      <c r="S9" s="86">
        <v>32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100</v>
      </c>
      <c r="L10" s="86">
        <v>46</v>
      </c>
      <c r="M10" s="86">
        <v>54</v>
      </c>
      <c r="N10" s="86">
        <v>55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338</v>
      </c>
      <c r="E12" s="86">
        <v>161</v>
      </c>
      <c r="F12" s="86">
        <v>177</v>
      </c>
      <c r="G12" s="86">
        <v>190</v>
      </c>
      <c r="H12" s="72"/>
      <c r="I12" s="79">
        <v>1480</v>
      </c>
      <c r="J12" s="80" t="s">
        <v>29</v>
      </c>
      <c r="K12" s="85">
        <v>81</v>
      </c>
      <c r="L12" s="86">
        <v>44</v>
      </c>
      <c r="M12" s="86">
        <v>37</v>
      </c>
      <c r="N12" s="86">
        <v>35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59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142</v>
      </c>
      <c r="L14" s="86">
        <v>63</v>
      </c>
      <c r="M14" s="86">
        <v>79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252</v>
      </c>
      <c r="F15" s="86">
        <v>296</v>
      </c>
      <c r="G15" s="86">
        <v>277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104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199</v>
      </c>
      <c r="F17" s="86">
        <v>263</v>
      </c>
      <c r="G17" s="86">
        <v>242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167</v>
      </c>
      <c r="F18" s="86">
        <v>198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124</v>
      </c>
      <c r="S18" s="86">
        <v>57</v>
      </c>
      <c r="T18" s="86">
        <v>67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210</v>
      </c>
      <c r="E19" s="86">
        <v>97</v>
      </c>
      <c r="F19" s="86">
        <v>113</v>
      </c>
      <c r="G19" s="86">
        <v>128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412</v>
      </c>
      <c r="E20" s="86">
        <v>205</v>
      </c>
      <c r="F20" s="86">
        <v>207</v>
      </c>
      <c r="G20" s="86">
        <v>217</v>
      </c>
      <c r="H20" s="72"/>
      <c r="I20" s="79">
        <v>9050</v>
      </c>
      <c r="J20" s="97" t="s">
        <v>53</v>
      </c>
      <c r="K20" s="98">
        <v>27</v>
      </c>
      <c r="L20" s="86">
        <v>5</v>
      </c>
      <c r="M20" s="86">
        <v>22</v>
      </c>
      <c r="N20" s="86">
        <v>27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138</v>
      </c>
      <c r="F21" s="86">
        <v>182</v>
      </c>
      <c r="G21" s="86">
        <v>173</v>
      </c>
      <c r="H21" s="72"/>
      <c r="I21" s="79"/>
      <c r="J21" s="87" t="s">
        <v>14</v>
      </c>
      <c r="K21" s="99">
        <v>1560</v>
      </c>
      <c r="L21" s="99">
        <v>713</v>
      </c>
      <c r="M21" s="99">
        <v>847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149</v>
      </c>
      <c r="F22" s="86">
        <v>171</v>
      </c>
      <c r="G22" s="86">
        <v>165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678</v>
      </c>
      <c r="E23" s="86">
        <v>314</v>
      </c>
      <c r="F23" s="86">
        <v>364</v>
      </c>
      <c r="G23" s="86">
        <v>367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88</v>
      </c>
      <c r="S23" s="86">
        <v>43</v>
      </c>
      <c r="T23" s="86">
        <v>45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34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235</v>
      </c>
      <c r="E31" s="86">
        <v>117</v>
      </c>
      <c r="F31" s="86">
        <v>118</v>
      </c>
      <c r="G31" s="86">
        <v>126</v>
      </c>
      <c r="H31" s="72"/>
      <c r="I31" s="79">
        <v>2100</v>
      </c>
      <c r="J31" s="80" t="s">
        <v>85</v>
      </c>
      <c r="K31" s="85">
        <v>108</v>
      </c>
      <c r="L31" s="86">
        <v>48</v>
      </c>
      <c r="M31" s="86">
        <v>60</v>
      </c>
      <c r="N31" s="86">
        <v>61</v>
      </c>
      <c r="O31" s="72"/>
      <c r="P31" s="115"/>
      <c r="Q31" s="88" t="s">
        <v>14</v>
      </c>
      <c r="R31" s="89">
        <v>1202</v>
      </c>
      <c r="S31" s="90">
        <v>580</v>
      </c>
      <c r="T31" s="89">
        <v>622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133</v>
      </c>
      <c r="E32" s="86">
        <v>59</v>
      </c>
      <c r="F32" s="86">
        <v>74</v>
      </c>
      <c r="G32" s="86">
        <v>75</v>
      </c>
      <c r="H32" s="72"/>
      <c r="I32" s="79">
        <v>2110</v>
      </c>
      <c r="J32" s="80" t="s">
        <v>87</v>
      </c>
      <c r="K32" s="85">
        <v>93</v>
      </c>
      <c r="L32" s="86">
        <v>37</v>
      </c>
      <c r="M32" s="86">
        <v>56</v>
      </c>
      <c r="N32" s="86">
        <v>49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124</v>
      </c>
      <c r="E33" s="86">
        <v>63</v>
      </c>
      <c r="F33" s="86">
        <v>61</v>
      </c>
      <c r="G33" s="86">
        <v>69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42</v>
      </c>
      <c r="T33" s="86">
        <v>48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93</v>
      </c>
      <c r="E35" s="86">
        <v>46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85">
        <v>76</v>
      </c>
      <c r="L36" s="86">
        <v>39</v>
      </c>
      <c r="M36" s="86">
        <v>37</v>
      </c>
      <c r="N36" s="86">
        <v>37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121</v>
      </c>
      <c r="F37" s="86">
        <v>115</v>
      </c>
      <c r="G37" s="86">
        <v>136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85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6">
        <v>136</v>
      </c>
      <c r="S38" s="86">
        <v>62</v>
      </c>
      <c r="T38" s="86">
        <v>74</v>
      </c>
      <c r="U38" s="86">
        <v>76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54</v>
      </c>
      <c r="F39" s="86">
        <v>69</v>
      </c>
      <c r="G39" s="86">
        <v>72</v>
      </c>
      <c r="H39" s="72"/>
      <c r="I39" s="79">
        <v>2180</v>
      </c>
      <c r="J39" s="80" t="s">
        <v>109</v>
      </c>
      <c r="K39" s="85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701</v>
      </c>
      <c r="S42" s="90">
        <v>331</v>
      </c>
      <c r="T42" s="89">
        <v>370</v>
      </c>
      <c r="U42" s="91">
        <v>404</v>
      </c>
    </row>
    <row r="43" spans="1:21" x14ac:dyDescent="0.15">
      <c r="A43" s="84"/>
      <c r="B43" s="79">
        <v>1370</v>
      </c>
      <c r="C43" s="100" t="s">
        <v>119</v>
      </c>
      <c r="D43" s="85">
        <v>223</v>
      </c>
      <c r="E43" s="86">
        <v>108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91</v>
      </c>
      <c r="S43" s="77">
        <v>45</v>
      </c>
      <c r="T43" s="77">
        <v>46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316</v>
      </c>
      <c r="E44" s="86">
        <v>163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153</v>
      </c>
      <c r="F45" s="86">
        <v>174</v>
      </c>
      <c r="G45" s="86">
        <v>159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112</v>
      </c>
      <c r="E46" s="86">
        <v>56</v>
      </c>
      <c r="F46" s="86">
        <v>56</v>
      </c>
      <c r="G46" s="86">
        <v>58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323</v>
      </c>
      <c r="E49" s="86">
        <v>156</v>
      </c>
      <c r="F49" s="86">
        <v>167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6">
        <v>83</v>
      </c>
      <c r="S52" s="86">
        <v>39</v>
      </c>
      <c r="T52" s="86">
        <v>44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74</v>
      </c>
      <c r="E53" s="86">
        <v>35</v>
      </c>
      <c r="F53" s="86">
        <v>39</v>
      </c>
      <c r="G53" s="86">
        <v>74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25</v>
      </c>
      <c r="F56" s="86">
        <v>13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9099</v>
      </c>
      <c r="E57" s="465">
        <v>4310</v>
      </c>
      <c r="F57" s="465">
        <v>4789</v>
      </c>
      <c r="G57" s="465">
        <v>4825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70</v>
      </c>
      <c r="E58" s="77">
        <v>30</v>
      </c>
      <c r="F58" s="77">
        <v>40</v>
      </c>
      <c r="G58" s="77">
        <v>38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723</v>
      </c>
      <c r="S59" s="90">
        <v>338</v>
      </c>
      <c r="T59" s="89">
        <v>385</v>
      </c>
      <c r="U59" s="91">
        <v>423</v>
      </c>
    </row>
    <row r="60" spans="1:21" x14ac:dyDescent="0.15">
      <c r="A60" s="84"/>
      <c r="B60" s="79">
        <v>1400</v>
      </c>
      <c r="C60" s="80" t="s">
        <v>169</v>
      </c>
      <c r="D60" s="85">
        <v>63</v>
      </c>
      <c r="E60" s="86">
        <v>35</v>
      </c>
      <c r="F60" s="86">
        <v>28</v>
      </c>
      <c r="G60" s="86">
        <v>34</v>
      </c>
      <c r="H60" s="72"/>
      <c r="I60" s="79">
        <v>2390</v>
      </c>
      <c r="J60" s="80" t="s">
        <v>170</v>
      </c>
      <c r="K60" s="85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15621</v>
      </c>
      <c r="S61" s="113">
        <v>7387</v>
      </c>
      <c r="T61" s="113">
        <v>8234</v>
      </c>
      <c r="U61" s="99">
        <v>8437</v>
      </c>
    </row>
    <row r="62" spans="1:21" ht="14.25" x14ac:dyDescent="0.2">
      <c r="A62" s="127" t="s">
        <v>351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-2</v>
      </c>
      <c r="L66" s="77">
        <v>-2</v>
      </c>
      <c r="M66" s="77">
        <v>0</v>
      </c>
      <c r="N66" s="77">
        <v>-4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4</v>
      </c>
      <c r="L67" s="86">
        <v>2</v>
      </c>
      <c r="M67" s="86">
        <v>2</v>
      </c>
      <c r="N67" s="86">
        <v>1</v>
      </c>
      <c r="O67" s="72"/>
      <c r="P67" s="115"/>
      <c r="Q67" s="88" t="s">
        <v>14</v>
      </c>
      <c r="R67" s="89">
        <v>-3</v>
      </c>
      <c r="S67" s="90">
        <v>-1</v>
      </c>
      <c r="T67" s="89">
        <v>-2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1</v>
      </c>
      <c r="E68" s="86">
        <v>0</v>
      </c>
      <c r="F68" s="86">
        <v>1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-1</v>
      </c>
      <c r="H70" s="72"/>
      <c r="I70" s="79">
        <v>1460</v>
      </c>
      <c r="J70" s="80" t="s">
        <v>23</v>
      </c>
      <c r="K70" s="85">
        <v>-2</v>
      </c>
      <c r="L70" s="86">
        <v>0</v>
      </c>
      <c r="M70" s="86">
        <v>-2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3</v>
      </c>
      <c r="E72" s="86">
        <v>0</v>
      </c>
      <c r="F72" s="86">
        <v>3</v>
      </c>
      <c r="G72" s="86">
        <v>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1</v>
      </c>
      <c r="F74" s="86">
        <v>-1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-2</v>
      </c>
      <c r="F75" s="86">
        <v>2</v>
      </c>
      <c r="G75" s="86">
        <v>2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-3</v>
      </c>
      <c r="L76" s="86">
        <v>-2</v>
      </c>
      <c r="M76" s="86">
        <v>-1</v>
      </c>
      <c r="N76" s="86">
        <v>-1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</v>
      </c>
      <c r="E77" s="86">
        <v>0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-2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-5</v>
      </c>
      <c r="E80" s="86">
        <v>-2</v>
      </c>
      <c r="F80" s="86">
        <v>-3</v>
      </c>
      <c r="G80" s="86">
        <v>-2</v>
      </c>
      <c r="H80" s="72"/>
      <c r="I80" s="79">
        <v>9050</v>
      </c>
      <c r="J80" s="97" t="s">
        <v>53</v>
      </c>
      <c r="K80" s="98">
        <v>1</v>
      </c>
      <c r="L80" s="86">
        <v>1</v>
      </c>
      <c r="M80" s="86">
        <v>0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0</v>
      </c>
      <c r="F81" s="86">
        <v>3</v>
      </c>
      <c r="G81" s="86">
        <v>3</v>
      </c>
      <c r="H81" s="72"/>
      <c r="I81" s="79"/>
      <c r="J81" s="87" t="s">
        <v>14</v>
      </c>
      <c r="K81" s="99">
        <v>-6</v>
      </c>
      <c r="L81" s="99">
        <v>-2</v>
      </c>
      <c r="M81" s="99">
        <v>-4</v>
      </c>
      <c r="N81" s="99">
        <v>-5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-1</v>
      </c>
      <c r="F82" s="86">
        <v>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1</v>
      </c>
      <c r="E83" s="86">
        <v>0</v>
      </c>
      <c r="F83" s="86">
        <v>1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0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-1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-1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-1</v>
      </c>
      <c r="L91" s="86">
        <v>0</v>
      </c>
      <c r="M91" s="86">
        <v>-1</v>
      </c>
      <c r="N91" s="86">
        <v>0</v>
      </c>
      <c r="O91" s="72"/>
      <c r="P91" s="115"/>
      <c r="Q91" s="88" t="s">
        <v>14</v>
      </c>
      <c r="R91" s="89">
        <v>-1</v>
      </c>
      <c r="S91" s="90">
        <v>0</v>
      </c>
      <c r="T91" s="89">
        <v>-1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-1</v>
      </c>
      <c r="H92" s="72"/>
      <c r="I92" s="79">
        <v>2110</v>
      </c>
      <c r="J92" s="80" t="s">
        <v>87</v>
      </c>
      <c r="K92" s="85">
        <v>2</v>
      </c>
      <c r="L92" s="86">
        <v>1</v>
      </c>
      <c r="M92" s="86">
        <v>1</v>
      </c>
      <c r="N92" s="86">
        <v>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1</v>
      </c>
      <c r="E93" s="86">
        <v>1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1</v>
      </c>
      <c r="S93" s="86">
        <v>0</v>
      </c>
      <c r="T93" s="86">
        <v>1</v>
      </c>
      <c r="U93" s="86">
        <v>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-2</v>
      </c>
      <c r="E96" s="86">
        <v>-1</v>
      </c>
      <c r="F96" s="86">
        <v>-1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0</v>
      </c>
      <c r="F97" s="86">
        <v>1</v>
      </c>
      <c r="G97" s="86">
        <v>0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1</v>
      </c>
      <c r="E98" s="86">
        <v>1</v>
      </c>
      <c r="F98" s="86">
        <v>0</v>
      </c>
      <c r="G98" s="86">
        <v>1</v>
      </c>
      <c r="H98" s="72"/>
      <c r="I98" s="79">
        <v>2170</v>
      </c>
      <c r="J98" s="80" t="s">
        <v>106</v>
      </c>
      <c r="K98" s="85">
        <v>-2</v>
      </c>
      <c r="L98" s="86">
        <v>0</v>
      </c>
      <c r="M98" s="86">
        <v>-2</v>
      </c>
      <c r="N98" s="86">
        <v>-2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-1</v>
      </c>
      <c r="L99" s="86">
        <v>-1</v>
      </c>
      <c r="M99" s="86">
        <v>0</v>
      </c>
      <c r="N99" s="86">
        <v>-1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0</v>
      </c>
      <c r="T103" s="77">
        <v>-1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0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-1</v>
      </c>
      <c r="F106" s="86">
        <v>0</v>
      </c>
      <c r="G106" s="86">
        <v>-2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-1</v>
      </c>
      <c r="M108" s="86">
        <v>0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-1</v>
      </c>
      <c r="F109" s="86">
        <v>-1</v>
      </c>
      <c r="G109" s="86">
        <v>-1</v>
      </c>
      <c r="H109" s="72"/>
      <c r="I109" s="79">
        <v>2280</v>
      </c>
      <c r="J109" s="80" t="s">
        <v>139</v>
      </c>
      <c r="K109" s="85">
        <v>1</v>
      </c>
      <c r="L109" s="86">
        <v>1</v>
      </c>
      <c r="M109" s="86">
        <v>0</v>
      </c>
      <c r="N109" s="86">
        <v>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-1</v>
      </c>
      <c r="T110" s="86">
        <v>0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1</v>
      </c>
      <c r="E112" s="86">
        <v>0</v>
      </c>
      <c r="F112" s="86">
        <v>1</v>
      </c>
      <c r="G112" s="86">
        <v>1</v>
      </c>
      <c r="H112" s="72"/>
      <c r="I112" s="79">
        <v>2310</v>
      </c>
      <c r="J112" s="80" t="s">
        <v>148</v>
      </c>
      <c r="K112" s="85">
        <v>1</v>
      </c>
      <c r="L112" s="86">
        <v>0</v>
      </c>
      <c r="M112" s="86">
        <v>1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96">
        <v>-10</v>
      </c>
      <c r="F114" s="480">
        <v>1</v>
      </c>
      <c r="G114" s="96">
        <v>-3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-1</v>
      </c>
      <c r="F118" s="77">
        <v>0</v>
      </c>
      <c r="G118" s="77">
        <v>-1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-2</v>
      </c>
      <c r="S119" s="90">
        <v>-1</v>
      </c>
      <c r="T119" s="89">
        <v>-1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-2</v>
      </c>
      <c r="E120" s="86">
        <v>0</v>
      </c>
      <c r="F120" s="86">
        <v>-2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0</v>
      </c>
      <c r="M120" s="86">
        <v>-1</v>
      </c>
      <c r="N120" s="86">
        <v>-1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-20</v>
      </c>
      <c r="S121" s="113">
        <v>-14</v>
      </c>
      <c r="T121" s="113">
        <v>-6</v>
      </c>
      <c r="U121" s="99">
        <v>-10</v>
      </c>
    </row>
    <row r="122" spans="1:21" ht="14.25" x14ac:dyDescent="0.2">
      <c r="A122" s="127" t="s">
        <v>351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0E92-3161-46E2-B2A3-51D41FD3FEDF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73</v>
      </c>
      <c r="E7" s="86">
        <v>36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143</v>
      </c>
      <c r="L7" s="86">
        <v>61</v>
      </c>
      <c r="M7" s="86">
        <v>82</v>
      </c>
      <c r="N7" s="86">
        <v>80</v>
      </c>
      <c r="O7" s="72"/>
      <c r="P7" s="115"/>
      <c r="Q7" s="88" t="s">
        <v>14</v>
      </c>
      <c r="R7" s="89">
        <v>2339</v>
      </c>
      <c r="S7" s="90">
        <v>1116</v>
      </c>
      <c r="T7" s="89">
        <v>1223</v>
      </c>
      <c r="U7" s="91">
        <v>1230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430</v>
      </c>
      <c r="F8" s="86">
        <v>492</v>
      </c>
      <c r="G8" s="86">
        <v>453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66</v>
      </c>
      <c r="S9" s="86">
        <v>32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102</v>
      </c>
      <c r="L10" s="86">
        <v>46</v>
      </c>
      <c r="M10" s="86">
        <v>56</v>
      </c>
      <c r="N10" s="86">
        <v>55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335</v>
      </c>
      <c r="E12" s="86">
        <v>161</v>
      </c>
      <c r="F12" s="86">
        <v>174</v>
      </c>
      <c r="G12" s="86">
        <v>187</v>
      </c>
      <c r="H12" s="72"/>
      <c r="I12" s="79">
        <v>1480</v>
      </c>
      <c r="J12" s="80" t="s">
        <v>29</v>
      </c>
      <c r="K12" s="85">
        <v>81</v>
      </c>
      <c r="L12" s="86">
        <v>44</v>
      </c>
      <c r="M12" s="86">
        <v>37</v>
      </c>
      <c r="N12" s="86">
        <v>35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143</v>
      </c>
      <c r="L14" s="86">
        <v>63</v>
      </c>
      <c r="M14" s="86">
        <v>80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254</v>
      </c>
      <c r="F15" s="86">
        <v>294</v>
      </c>
      <c r="G15" s="86">
        <v>275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104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89</v>
      </c>
      <c r="L16" s="86">
        <v>50</v>
      </c>
      <c r="M16" s="86">
        <v>39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463</v>
      </c>
      <c r="E17" s="86">
        <v>199</v>
      </c>
      <c r="F17" s="86">
        <v>264</v>
      </c>
      <c r="G17" s="86">
        <v>243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366</v>
      </c>
      <c r="E18" s="86">
        <v>167</v>
      </c>
      <c r="F18" s="86">
        <v>199</v>
      </c>
      <c r="G18" s="86">
        <v>164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125</v>
      </c>
      <c r="S18" s="86">
        <v>58</v>
      </c>
      <c r="T18" s="86">
        <v>67</v>
      </c>
      <c r="U18" s="86">
        <v>70</v>
      </c>
    </row>
    <row r="19" spans="1:21" x14ac:dyDescent="0.15">
      <c r="A19" s="84"/>
      <c r="B19" s="79">
        <v>1130</v>
      </c>
      <c r="C19" s="80" t="s">
        <v>49</v>
      </c>
      <c r="D19" s="85">
        <v>210</v>
      </c>
      <c r="E19" s="86">
        <v>97</v>
      </c>
      <c r="F19" s="86">
        <v>113</v>
      </c>
      <c r="G19" s="86">
        <v>127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417</v>
      </c>
      <c r="E20" s="86">
        <v>207</v>
      </c>
      <c r="F20" s="86">
        <v>210</v>
      </c>
      <c r="G20" s="86">
        <v>219</v>
      </c>
      <c r="H20" s="72"/>
      <c r="I20" s="79">
        <v>9050</v>
      </c>
      <c r="J20" s="97" t="s">
        <v>53</v>
      </c>
      <c r="K20" s="98">
        <v>26</v>
      </c>
      <c r="L20" s="86">
        <v>4</v>
      </c>
      <c r="M20" s="86">
        <v>22</v>
      </c>
      <c r="N20" s="86">
        <v>26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138</v>
      </c>
      <c r="F21" s="86">
        <v>179</v>
      </c>
      <c r="G21" s="86">
        <v>170</v>
      </c>
      <c r="H21" s="72"/>
      <c r="I21" s="79"/>
      <c r="J21" s="87" t="s">
        <v>14</v>
      </c>
      <c r="K21" s="99">
        <v>1566</v>
      </c>
      <c r="L21" s="99">
        <v>715</v>
      </c>
      <c r="M21" s="99">
        <v>851</v>
      </c>
      <c r="N21" s="99">
        <v>839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150</v>
      </c>
      <c r="F22" s="86">
        <v>170</v>
      </c>
      <c r="G22" s="86">
        <v>165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677</v>
      </c>
      <c r="E23" s="86">
        <v>314</v>
      </c>
      <c r="F23" s="86">
        <v>363</v>
      </c>
      <c r="G23" s="86">
        <v>366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89</v>
      </c>
      <c r="S23" s="86">
        <v>43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66</v>
      </c>
      <c r="E26" s="86">
        <v>31</v>
      </c>
      <c r="F26" s="86">
        <v>35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109</v>
      </c>
      <c r="L31" s="86">
        <v>48</v>
      </c>
      <c r="M31" s="86">
        <v>61</v>
      </c>
      <c r="N31" s="86">
        <v>61</v>
      </c>
      <c r="O31" s="72"/>
      <c r="P31" s="115"/>
      <c r="Q31" s="88" t="s">
        <v>14</v>
      </c>
      <c r="R31" s="89">
        <v>1203</v>
      </c>
      <c r="S31" s="90">
        <v>580</v>
      </c>
      <c r="T31" s="89">
        <v>623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60</v>
      </c>
      <c r="F32" s="86">
        <v>74</v>
      </c>
      <c r="G32" s="86">
        <v>76</v>
      </c>
      <c r="H32" s="72"/>
      <c r="I32" s="79">
        <v>2110</v>
      </c>
      <c r="J32" s="80" t="s">
        <v>87</v>
      </c>
      <c r="K32" s="85">
        <v>91</v>
      </c>
      <c r="L32" s="86">
        <v>36</v>
      </c>
      <c r="M32" s="86">
        <v>55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123</v>
      </c>
      <c r="E33" s="86">
        <v>62</v>
      </c>
      <c r="F33" s="86">
        <v>61</v>
      </c>
      <c r="G33" s="86">
        <v>69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89</v>
      </c>
      <c r="S33" s="86">
        <v>42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93</v>
      </c>
      <c r="E35" s="86">
        <v>46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49</v>
      </c>
      <c r="E36" s="86">
        <v>25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77</v>
      </c>
      <c r="L36" s="86">
        <v>40</v>
      </c>
      <c r="M36" s="86">
        <v>37</v>
      </c>
      <c r="N36" s="86">
        <v>38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235</v>
      </c>
      <c r="E37" s="86">
        <v>121</v>
      </c>
      <c r="F37" s="86">
        <v>114</v>
      </c>
      <c r="G37" s="86">
        <v>136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136</v>
      </c>
      <c r="S38" s="86">
        <v>62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54</v>
      </c>
      <c r="F39" s="86">
        <v>69</v>
      </c>
      <c r="G39" s="86">
        <v>72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700</v>
      </c>
      <c r="S42" s="90">
        <v>331</v>
      </c>
      <c r="T42" s="89">
        <v>369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224</v>
      </c>
      <c r="E43" s="86">
        <v>109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316</v>
      </c>
      <c r="E44" s="86">
        <v>163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153</v>
      </c>
      <c r="F45" s="86">
        <v>175</v>
      </c>
      <c r="G45" s="86">
        <v>160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113</v>
      </c>
      <c r="E46" s="86">
        <v>57</v>
      </c>
      <c r="F46" s="86">
        <v>56</v>
      </c>
      <c r="G46" s="86">
        <v>60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194</v>
      </c>
      <c r="L48" s="86">
        <v>95</v>
      </c>
      <c r="M48" s="86">
        <v>99</v>
      </c>
      <c r="N48" s="86">
        <v>96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325</v>
      </c>
      <c r="E49" s="86">
        <v>157</v>
      </c>
      <c r="F49" s="86">
        <v>168</v>
      </c>
      <c r="G49" s="86">
        <v>195</v>
      </c>
      <c r="H49" s="72"/>
      <c r="I49" s="79">
        <v>2280</v>
      </c>
      <c r="J49" s="80" t="s">
        <v>139</v>
      </c>
      <c r="K49" s="85">
        <v>40</v>
      </c>
      <c r="L49" s="86">
        <v>17</v>
      </c>
      <c r="M49" s="86">
        <v>23</v>
      </c>
      <c r="N49" s="86">
        <v>20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44</v>
      </c>
      <c r="S50" s="86">
        <v>21</v>
      </c>
      <c r="T50" s="86">
        <v>23</v>
      </c>
      <c r="U50" s="86">
        <v>23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47</v>
      </c>
      <c r="L52" s="86">
        <v>22</v>
      </c>
      <c r="M52" s="86">
        <v>25</v>
      </c>
      <c r="N52" s="86">
        <v>26</v>
      </c>
      <c r="O52" s="72"/>
      <c r="P52" s="106">
        <v>5110</v>
      </c>
      <c r="Q52" s="95" t="s">
        <v>149</v>
      </c>
      <c r="R52" s="96">
        <v>83</v>
      </c>
      <c r="S52" s="86">
        <v>39</v>
      </c>
      <c r="T52" s="86">
        <v>44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35</v>
      </c>
      <c r="F53" s="86">
        <v>38</v>
      </c>
      <c r="G53" s="86">
        <v>73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25</v>
      </c>
      <c r="F56" s="86">
        <v>13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9108</v>
      </c>
      <c r="E57" s="465">
        <v>4320</v>
      </c>
      <c r="F57" s="465">
        <v>4788</v>
      </c>
      <c r="G57" s="465">
        <v>4828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71</v>
      </c>
      <c r="E58" s="77">
        <v>31</v>
      </c>
      <c r="F58" s="77">
        <v>40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725</v>
      </c>
      <c r="S59" s="90">
        <v>339</v>
      </c>
      <c r="T59" s="89">
        <v>386</v>
      </c>
      <c r="U59" s="91">
        <v>424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34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15641</v>
      </c>
      <c r="S61" s="113">
        <v>7401</v>
      </c>
      <c r="T61" s="113">
        <v>8240</v>
      </c>
      <c r="U61" s="99">
        <v>8447</v>
      </c>
    </row>
    <row r="62" spans="1:21" ht="14.25" x14ac:dyDescent="0.2">
      <c r="A62" s="127" t="s">
        <v>350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-5</v>
      </c>
      <c r="S67" s="90">
        <v>0</v>
      </c>
      <c r="T67" s="89">
        <v>-5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0</v>
      </c>
      <c r="E68" s="86">
        <v>-1</v>
      </c>
      <c r="F68" s="86">
        <v>1</v>
      </c>
      <c r="G68" s="86">
        <v>-3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-3</v>
      </c>
      <c r="E69" s="86">
        <v>0</v>
      </c>
      <c r="F69" s="86">
        <v>-3</v>
      </c>
      <c r="G69" s="86">
        <v>-1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-2</v>
      </c>
      <c r="S69" s="86">
        <v>-1</v>
      </c>
      <c r="T69" s="86">
        <v>-1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-1</v>
      </c>
      <c r="E71" s="86">
        <v>0</v>
      </c>
      <c r="F71" s="86">
        <v>-1</v>
      </c>
      <c r="G71" s="86">
        <v>-1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0</v>
      </c>
      <c r="F72" s="86">
        <v>2</v>
      </c>
      <c r="G72" s="86">
        <v>0</v>
      </c>
      <c r="H72" s="72"/>
      <c r="I72" s="79">
        <v>1480</v>
      </c>
      <c r="J72" s="80" t="s">
        <v>29</v>
      </c>
      <c r="K72" s="85">
        <v>-1</v>
      </c>
      <c r="L72" s="86">
        <v>-1</v>
      </c>
      <c r="M72" s="86">
        <v>0</v>
      </c>
      <c r="N72" s="86">
        <v>-1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-1</v>
      </c>
      <c r="E73" s="86">
        <v>-1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4</v>
      </c>
      <c r="L74" s="86">
        <v>1</v>
      </c>
      <c r="M74" s="86">
        <v>3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1</v>
      </c>
      <c r="F75" s="86">
        <v>0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1</v>
      </c>
      <c r="F76" s="86">
        <v>1</v>
      </c>
      <c r="G76" s="86">
        <v>1</v>
      </c>
      <c r="H76" s="72"/>
      <c r="I76" s="79">
        <v>1520</v>
      </c>
      <c r="J76" s="80" t="s">
        <v>41</v>
      </c>
      <c r="K76" s="85">
        <v>-1</v>
      </c>
      <c r="L76" s="86">
        <v>0</v>
      </c>
      <c r="M76" s="86">
        <v>-1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0</v>
      </c>
      <c r="F77" s="86">
        <v>-3</v>
      </c>
      <c r="G77" s="86">
        <v>-2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0</v>
      </c>
      <c r="T77" s="86">
        <v>-1</v>
      </c>
      <c r="U77" s="86">
        <v>-1</v>
      </c>
    </row>
    <row r="78" spans="1:21" x14ac:dyDescent="0.15">
      <c r="A78" s="84"/>
      <c r="B78" s="79">
        <v>1122</v>
      </c>
      <c r="C78" s="80" t="s">
        <v>46</v>
      </c>
      <c r="D78" s="85">
        <v>3</v>
      </c>
      <c r="E78" s="86">
        <v>-1</v>
      </c>
      <c r="F78" s="86">
        <v>4</v>
      </c>
      <c r="G78" s="86">
        <v>2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-6</v>
      </c>
      <c r="S78" s="86">
        <v>-2</v>
      </c>
      <c r="T78" s="86">
        <v>-4</v>
      </c>
      <c r="U78" s="86">
        <v>-3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-1</v>
      </c>
      <c r="H79" s="72"/>
      <c r="I79" s="79">
        <v>9030</v>
      </c>
      <c r="J79" s="80" t="s">
        <v>50</v>
      </c>
      <c r="K79" s="85">
        <v>2</v>
      </c>
      <c r="L79" s="86">
        <v>1</v>
      </c>
      <c r="M79" s="86">
        <v>1</v>
      </c>
      <c r="N79" s="86">
        <v>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-4</v>
      </c>
      <c r="E80" s="86">
        <v>0</v>
      </c>
      <c r="F80" s="86">
        <v>-4</v>
      </c>
      <c r="G80" s="86">
        <v>-3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106">
        <v>3130</v>
      </c>
      <c r="Q80" s="95" t="s">
        <v>54</v>
      </c>
      <c r="R80" s="96">
        <v>-1</v>
      </c>
      <c r="S80" s="86">
        <v>-1</v>
      </c>
      <c r="T80" s="86">
        <v>0</v>
      </c>
      <c r="U80" s="86">
        <v>-1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-1</v>
      </c>
      <c r="H81" s="72"/>
      <c r="I81" s="79"/>
      <c r="J81" s="87" t="s">
        <v>14</v>
      </c>
      <c r="K81" s="99">
        <v>3</v>
      </c>
      <c r="L81" s="99">
        <v>0</v>
      </c>
      <c r="M81" s="99">
        <v>3</v>
      </c>
      <c r="N81" s="99">
        <v>3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2</v>
      </c>
      <c r="E82" s="86">
        <v>2</v>
      </c>
      <c r="F82" s="86">
        <v>0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-4</v>
      </c>
      <c r="E83" s="86">
        <v>-5</v>
      </c>
      <c r="F83" s="86">
        <v>1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-3</v>
      </c>
      <c r="E86" s="86">
        <v>-1</v>
      </c>
      <c r="F86" s="86">
        <v>-2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-1</v>
      </c>
      <c r="S89" s="86">
        <v>0</v>
      </c>
      <c r="T89" s="86">
        <v>-1</v>
      </c>
      <c r="U89" s="86">
        <v>-1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1</v>
      </c>
      <c r="F91" s="86">
        <v>0</v>
      </c>
      <c r="G91" s="86">
        <v>1</v>
      </c>
      <c r="H91" s="72"/>
      <c r="I91" s="79">
        <v>2100</v>
      </c>
      <c r="J91" s="80" t="s">
        <v>85</v>
      </c>
      <c r="K91" s="85">
        <v>2</v>
      </c>
      <c r="L91" s="86">
        <v>1</v>
      </c>
      <c r="M91" s="86">
        <v>1</v>
      </c>
      <c r="N91" s="86">
        <v>1</v>
      </c>
      <c r="O91" s="72"/>
      <c r="P91" s="115"/>
      <c r="Q91" s="88" t="s">
        <v>14</v>
      </c>
      <c r="R91" s="89">
        <v>-11</v>
      </c>
      <c r="S91" s="90">
        <v>-4</v>
      </c>
      <c r="T91" s="89">
        <v>-7</v>
      </c>
      <c r="U91" s="91">
        <v>-6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1</v>
      </c>
      <c r="S94" s="86">
        <v>1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1</v>
      </c>
      <c r="M96" s="86">
        <v>0</v>
      </c>
      <c r="N96" s="86">
        <v>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-2</v>
      </c>
      <c r="F97" s="86">
        <v>1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1</v>
      </c>
      <c r="E98" s="86">
        <v>1</v>
      </c>
      <c r="F98" s="86">
        <v>0</v>
      </c>
      <c r="G98" s="86">
        <v>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-1</v>
      </c>
      <c r="S98" s="86">
        <v>-1</v>
      </c>
      <c r="T98" s="86">
        <v>0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5">
        <v>-1</v>
      </c>
      <c r="E99" s="86">
        <v>-1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1</v>
      </c>
      <c r="S100" s="86">
        <v>0</v>
      </c>
      <c r="T100" s="86">
        <v>1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-2</v>
      </c>
      <c r="E101" s="86">
        <v>0</v>
      </c>
      <c r="F101" s="86">
        <v>-2</v>
      </c>
      <c r="G101" s="86">
        <v>-1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3</v>
      </c>
      <c r="E104" s="86">
        <v>3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6</v>
      </c>
      <c r="E105" s="86">
        <v>1</v>
      </c>
      <c r="F105" s="86">
        <v>5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0</v>
      </c>
      <c r="F106" s="86">
        <v>-1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-1</v>
      </c>
      <c r="M108" s="86">
        <v>0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-2</v>
      </c>
      <c r="F109" s="86">
        <v>0</v>
      </c>
      <c r="G109" s="86">
        <v>-1</v>
      </c>
      <c r="H109" s="72"/>
      <c r="I109" s="79">
        <v>2280</v>
      </c>
      <c r="J109" s="80" t="s">
        <v>139</v>
      </c>
      <c r="K109" s="85">
        <v>-1</v>
      </c>
      <c r="L109" s="86">
        <v>0</v>
      </c>
      <c r="M109" s="86">
        <v>-1</v>
      </c>
      <c r="N109" s="86">
        <v>-1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3</v>
      </c>
      <c r="S112" s="86">
        <v>2</v>
      </c>
      <c r="T112" s="86">
        <v>1</v>
      </c>
      <c r="U112" s="86">
        <v>2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-1</v>
      </c>
      <c r="F113" s="86">
        <v>1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1</v>
      </c>
    </row>
    <row r="114" spans="1:21" x14ac:dyDescent="0.15">
      <c r="A114" s="84"/>
      <c r="B114" s="103"/>
      <c r="C114" s="87" t="s">
        <v>14</v>
      </c>
      <c r="D114" s="85">
        <v>-14</v>
      </c>
      <c r="E114" s="96">
        <v>-11</v>
      </c>
      <c r="F114" s="480">
        <v>-3</v>
      </c>
      <c r="G114" s="96">
        <v>-8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0</v>
      </c>
      <c r="M115" s="86">
        <v>-1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-1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-5</v>
      </c>
      <c r="L119" s="86">
        <v>-1</v>
      </c>
      <c r="M119" s="86">
        <v>-4</v>
      </c>
      <c r="N119" s="86">
        <v>-1</v>
      </c>
      <c r="O119" s="72"/>
      <c r="P119" s="115"/>
      <c r="Q119" s="88" t="s">
        <v>14</v>
      </c>
      <c r="R119" s="89">
        <v>3</v>
      </c>
      <c r="S119" s="90">
        <v>2</v>
      </c>
      <c r="T119" s="89">
        <v>1</v>
      </c>
      <c r="U119" s="91">
        <v>3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1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-1</v>
      </c>
      <c r="E121" s="110">
        <v>-1</v>
      </c>
      <c r="F121" s="110">
        <v>0</v>
      </c>
      <c r="G121" s="110">
        <v>-1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-23</v>
      </c>
      <c r="S121" s="113">
        <v>-13</v>
      </c>
      <c r="T121" s="113">
        <v>-10</v>
      </c>
      <c r="U121" s="99">
        <v>-12</v>
      </c>
    </row>
    <row r="122" spans="1:21" ht="14.25" x14ac:dyDescent="0.2">
      <c r="A122" s="127" t="s">
        <v>350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A81B-ACAD-4073-80A5-9B70E23B9E1B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85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73</v>
      </c>
      <c r="E7" s="86">
        <v>36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143</v>
      </c>
      <c r="L7" s="86">
        <v>61</v>
      </c>
      <c r="M7" s="86">
        <v>82</v>
      </c>
      <c r="N7" s="86">
        <v>80</v>
      </c>
      <c r="O7" s="72"/>
      <c r="P7" s="115"/>
      <c r="Q7" s="88" t="s">
        <v>14</v>
      </c>
      <c r="R7" s="89">
        <v>2344</v>
      </c>
      <c r="S7" s="90">
        <v>1116</v>
      </c>
      <c r="T7" s="89">
        <v>1228</v>
      </c>
      <c r="U7" s="91">
        <v>1233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431</v>
      </c>
      <c r="F8" s="86">
        <v>491</v>
      </c>
      <c r="G8" s="86">
        <v>456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124</v>
      </c>
      <c r="E9" s="86">
        <v>52</v>
      </c>
      <c r="F9" s="86">
        <v>72</v>
      </c>
      <c r="G9" s="86">
        <v>55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68</v>
      </c>
      <c r="S9" s="86">
        <v>33</v>
      </c>
      <c r="T9" s="86">
        <v>35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120</v>
      </c>
      <c r="L11" s="86">
        <v>56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333</v>
      </c>
      <c r="E12" s="86">
        <v>161</v>
      </c>
      <c r="F12" s="86">
        <v>172</v>
      </c>
      <c r="G12" s="86">
        <v>187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350</v>
      </c>
      <c r="E13" s="86">
        <v>183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253</v>
      </c>
      <c r="F15" s="86">
        <v>294</v>
      </c>
      <c r="G15" s="86">
        <v>275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103</v>
      </c>
      <c r="F16" s="86">
        <v>119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50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466</v>
      </c>
      <c r="E17" s="86">
        <v>199</v>
      </c>
      <c r="F17" s="86">
        <v>267</v>
      </c>
      <c r="G17" s="86">
        <v>245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57</v>
      </c>
      <c r="S17" s="86">
        <v>25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363</v>
      </c>
      <c r="E18" s="86">
        <v>168</v>
      </c>
      <c r="F18" s="86">
        <v>195</v>
      </c>
      <c r="G18" s="86">
        <v>162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131</v>
      </c>
      <c r="S18" s="86">
        <v>60</v>
      </c>
      <c r="T18" s="86">
        <v>71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211</v>
      </c>
      <c r="E19" s="86">
        <v>98</v>
      </c>
      <c r="F19" s="86">
        <v>113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7</v>
      </c>
      <c r="M19" s="86">
        <v>47</v>
      </c>
      <c r="N19" s="86">
        <v>54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421</v>
      </c>
      <c r="E20" s="86">
        <v>207</v>
      </c>
      <c r="F20" s="86">
        <v>214</v>
      </c>
      <c r="G20" s="86">
        <v>222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45</v>
      </c>
      <c r="S20" s="86">
        <v>22</v>
      </c>
      <c r="T20" s="86">
        <v>23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139</v>
      </c>
      <c r="F21" s="86">
        <v>181</v>
      </c>
      <c r="G21" s="86">
        <v>171</v>
      </c>
      <c r="H21" s="72"/>
      <c r="I21" s="79"/>
      <c r="J21" s="87" t="s">
        <v>14</v>
      </c>
      <c r="K21" s="99">
        <v>1563</v>
      </c>
      <c r="L21" s="99">
        <v>715</v>
      </c>
      <c r="M21" s="99">
        <v>848</v>
      </c>
      <c r="N21" s="99">
        <v>836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318</v>
      </c>
      <c r="E22" s="86">
        <v>148</v>
      </c>
      <c r="F22" s="86">
        <v>170</v>
      </c>
      <c r="G22" s="86">
        <v>163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681</v>
      </c>
      <c r="E23" s="86">
        <v>319</v>
      </c>
      <c r="F23" s="86">
        <v>362</v>
      </c>
      <c r="G23" s="86">
        <v>367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89</v>
      </c>
      <c r="S23" s="86">
        <v>43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235</v>
      </c>
      <c r="E31" s="86">
        <v>116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85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1214</v>
      </c>
      <c r="S31" s="90">
        <v>584</v>
      </c>
      <c r="T31" s="89">
        <v>630</v>
      </c>
      <c r="U31" s="91">
        <v>730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60</v>
      </c>
      <c r="F32" s="86">
        <v>74</v>
      </c>
      <c r="G32" s="86">
        <v>76</v>
      </c>
      <c r="H32" s="72"/>
      <c r="I32" s="79">
        <v>2110</v>
      </c>
      <c r="J32" s="80" t="s">
        <v>87</v>
      </c>
      <c r="K32" s="85">
        <v>91</v>
      </c>
      <c r="L32" s="86">
        <v>36</v>
      </c>
      <c r="M32" s="86">
        <v>55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125</v>
      </c>
      <c r="E33" s="86">
        <v>63</v>
      </c>
      <c r="F33" s="86">
        <v>62</v>
      </c>
      <c r="G33" s="86">
        <v>70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89</v>
      </c>
      <c r="S33" s="86">
        <v>42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156</v>
      </c>
      <c r="S34" s="86">
        <v>78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49</v>
      </c>
      <c r="E36" s="86">
        <v>25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76</v>
      </c>
      <c r="L36" s="86">
        <v>39</v>
      </c>
      <c r="M36" s="86">
        <v>37</v>
      </c>
      <c r="N36" s="86">
        <v>37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123</v>
      </c>
      <c r="F37" s="86">
        <v>113</v>
      </c>
      <c r="G37" s="86">
        <v>137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76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699</v>
      </c>
      <c r="S42" s="90">
        <v>331</v>
      </c>
      <c r="T42" s="89">
        <v>368</v>
      </c>
      <c r="U42" s="91">
        <v>403</v>
      </c>
    </row>
    <row r="43" spans="1:21" x14ac:dyDescent="0.15">
      <c r="A43" s="84"/>
      <c r="B43" s="79">
        <v>1370</v>
      </c>
      <c r="C43" s="100" t="s">
        <v>119</v>
      </c>
      <c r="D43" s="85">
        <v>225</v>
      </c>
      <c r="E43" s="86">
        <v>110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160</v>
      </c>
      <c r="F44" s="86">
        <v>153</v>
      </c>
      <c r="G44" s="86">
        <v>135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322</v>
      </c>
      <c r="E45" s="86">
        <v>152</v>
      </c>
      <c r="F45" s="86">
        <v>170</v>
      </c>
      <c r="G45" s="86">
        <v>158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114</v>
      </c>
      <c r="E46" s="86">
        <v>57</v>
      </c>
      <c r="F46" s="86">
        <v>57</v>
      </c>
      <c r="G46" s="86">
        <v>60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195</v>
      </c>
      <c r="L48" s="86">
        <v>96</v>
      </c>
      <c r="M48" s="86">
        <v>99</v>
      </c>
      <c r="N48" s="86">
        <v>97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327</v>
      </c>
      <c r="E49" s="86">
        <v>159</v>
      </c>
      <c r="F49" s="86">
        <v>168</v>
      </c>
      <c r="G49" s="86">
        <v>196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44</v>
      </c>
      <c r="S50" s="86">
        <v>21</v>
      </c>
      <c r="T50" s="86">
        <v>23</v>
      </c>
      <c r="U50" s="86">
        <v>23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47</v>
      </c>
      <c r="L52" s="86">
        <v>22</v>
      </c>
      <c r="M52" s="86">
        <v>25</v>
      </c>
      <c r="N52" s="86">
        <v>26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35</v>
      </c>
      <c r="F53" s="86">
        <v>37</v>
      </c>
      <c r="G53" s="86">
        <v>72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31</v>
      </c>
      <c r="E54" s="96">
        <v>20</v>
      </c>
      <c r="F54" s="480">
        <v>11</v>
      </c>
      <c r="G54" s="96">
        <v>31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25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9122</v>
      </c>
      <c r="E57" s="465">
        <v>4331</v>
      </c>
      <c r="F57" s="465">
        <v>4791</v>
      </c>
      <c r="G57" s="465">
        <v>4836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71</v>
      </c>
      <c r="E58" s="77">
        <v>31</v>
      </c>
      <c r="F58" s="77">
        <v>40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722</v>
      </c>
      <c r="S59" s="90">
        <v>337</v>
      </c>
      <c r="T59" s="89">
        <v>385</v>
      </c>
      <c r="U59" s="91">
        <v>421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38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15664</v>
      </c>
      <c r="S61" s="113">
        <v>7414</v>
      </c>
      <c r="T61" s="113">
        <v>8250</v>
      </c>
      <c r="U61" s="99">
        <v>8459</v>
      </c>
    </row>
    <row r="62" spans="1:21" ht="14.25" x14ac:dyDescent="0.2">
      <c r="A62" s="127" t="s">
        <v>349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3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1</v>
      </c>
      <c r="E67" s="86">
        <v>1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0</v>
      </c>
      <c r="O67" s="72"/>
      <c r="P67" s="115"/>
      <c r="Q67" s="88" t="s">
        <v>14</v>
      </c>
      <c r="R67" s="89">
        <v>-7</v>
      </c>
      <c r="S67" s="90">
        <v>0</v>
      </c>
      <c r="T67" s="89">
        <v>-7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-2</v>
      </c>
      <c r="F68" s="86">
        <v>1</v>
      </c>
      <c r="G68" s="86">
        <v>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-1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-2</v>
      </c>
      <c r="E69" s="86">
        <v>-2</v>
      </c>
      <c r="F69" s="86">
        <v>0</v>
      </c>
      <c r="G69" s="86">
        <v>-2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-3</v>
      </c>
      <c r="S70" s="86">
        <v>-2</v>
      </c>
      <c r="T70" s="86">
        <v>-1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-1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-1</v>
      </c>
      <c r="E72" s="86">
        <v>-1</v>
      </c>
      <c r="F72" s="86">
        <v>0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-3</v>
      </c>
      <c r="E73" s="86">
        <v>-2</v>
      </c>
      <c r="F73" s="86">
        <v>-1</v>
      </c>
      <c r="G73" s="86">
        <v>-3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2</v>
      </c>
      <c r="E75" s="86">
        <v>0</v>
      </c>
      <c r="F75" s="86">
        <v>2</v>
      </c>
      <c r="G75" s="86">
        <v>0</v>
      </c>
      <c r="H75" s="72"/>
      <c r="I75" s="79">
        <v>1510</v>
      </c>
      <c r="J75" s="80" t="s">
        <v>38</v>
      </c>
      <c r="K75" s="85">
        <v>-4</v>
      </c>
      <c r="L75" s="86">
        <v>-3</v>
      </c>
      <c r="M75" s="86">
        <v>-1</v>
      </c>
      <c r="N75" s="86">
        <v>-1</v>
      </c>
      <c r="O75" s="72"/>
      <c r="P75" s="106">
        <v>3080</v>
      </c>
      <c r="Q75" s="95" t="s">
        <v>39</v>
      </c>
      <c r="R75" s="96">
        <v>2</v>
      </c>
      <c r="S75" s="86">
        <v>1</v>
      </c>
      <c r="T75" s="86">
        <v>1</v>
      </c>
      <c r="U75" s="86">
        <v>1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-1</v>
      </c>
      <c r="L76" s="86">
        <v>-1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-1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0</v>
      </c>
      <c r="F78" s="86">
        <v>-2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-4</v>
      </c>
      <c r="E79" s="86">
        <v>-1</v>
      </c>
      <c r="F79" s="86">
        <v>-3</v>
      </c>
      <c r="G79" s="86">
        <v>-2</v>
      </c>
      <c r="H79" s="72"/>
      <c r="I79" s="79">
        <v>9030</v>
      </c>
      <c r="J79" s="80" t="s">
        <v>50</v>
      </c>
      <c r="K79" s="85">
        <v>2</v>
      </c>
      <c r="L79" s="86">
        <v>2</v>
      </c>
      <c r="M79" s="86">
        <v>0</v>
      </c>
      <c r="N79" s="86">
        <v>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4</v>
      </c>
      <c r="E80" s="86">
        <v>2</v>
      </c>
      <c r="F80" s="86">
        <v>2</v>
      </c>
      <c r="G80" s="86">
        <v>3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-1</v>
      </c>
      <c r="S80" s="86">
        <v>0</v>
      </c>
      <c r="T80" s="86">
        <v>-1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0</v>
      </c>
      <c r="E81" s="86">
        <v>0</v>
      </c>
      <c r="F81" s="86">
        <v>0</v>
      </c>
      <c r="G81" s="86">
        <v>0</v>
      </c>
      <c r="H81" s="72"/>
      <c r="I81" s="79"/>
      <c r="J81" s="87" t="s">
        <v>14</v>
      </c>
      <c r="K81" s="99">
        <v>-4</v>
      </c>
      <c r="L81" s="99">
        <v>-2</v>
      </c>
      <c r="M81" s="99">
        <v>-2</v>
      </c>
      <c r="N81" s="99">
        <v>4</v>
      </c>
      <c r="O81" s="72"/>
      <c r="P81" s="106">
        <v>3140</v>
      </c>
      <c r="Q81" s="95" t="s">
        <v>56</v>
      </c>
      <c r="R81" s="96">
        <v>1</v>
      </c>
      <c r="S81" s="86">
        <v>0</v>
      </c>
      <c r="T81" s="86">
        <v>1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-1</v>
      </c>
      <c r="F82" s="86">
        <v>-1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-3</v>
      </c>
      <c r="F83" s="86">
        <v>1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1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-1</v>
      </c>
      <c r="M90" s="86">
        <v>0</v>
      </c>
      <c r="N90" s="86">
        <v>-1</v>
      </c>
      <c r="O90" s="72"/>
      <c r="P90" s="106">
        <v>9070</v>
      </c>
      <c r="Q90" s="95" t="s">
        <v>83</v>
      </c>
      <c r="R90" s="96">
        <v>4</v>
      </c>
      <c r="S90" s="86">
        <v>2</v>
      </c>
      <c r="T90" s="86">
        <v>2</v>
      </c>
      <c r="U90" s="86">
        <v>4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-1</v>
      </c>
      <c r="F91" s="86">
        <v>0</v>
      </c>
      <c r="G91" s="86">
        <v>-1</v>
      </c>
      <c r="H91" s="72"/>
      <c r="I91" s="79">
        <v>2100</v>
      </c>
      <c r="J91" s="80" t="s">
        <v>85</v>
      </c>
      <c r="K91" s="85">
        <v>5</v>
      </c>
      <c r="L91" s="86">
        <v>3</v>
      </c>
      <c r="M91" s="86">
        <v>2</v>
      </c>
      <c r="N91" s="86">
        <v>1</v>
      </c>
      <c r="O91" s="72"/>
      <c r="P91" s="115"/>
      <c r="Q91" s="88" t="s">
        <v>14</v>
      </c>
      <c r="R91" s="89">
        <v>-1</v>
      </c>
      <c r="S91" s="90">
        <v>-3</v>
      </c>
      <c r="T91" s="89">
        <v>2</v>
      </c>
      <c r="U91" s="91">
        <v>4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0</v>
      </c>
      <c r="F92" s="86">
        <v>-1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1</v>
      </c>
      <c r="M93" s="86">
        <v>-1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2</v>
      </c>
      <c r="L94" s="86">
        <v>1</v>
      </c>
      <c r="M94" s="86">
        <v>1</v>
      </c>
      <c r="N94" s="86">
        <v>2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0</v>
      </c>
      <c r="T95" s="86">
        <v>-1</v>
      </c>
      <c r="U95" s="86">
        <v>-1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4</v>
      </c>
      <c r="E97" s="86">
        <v>1</v>
      </c>
      <c r="F97" s="86">
        <v>3</v>
      </c>
      <c r="G97" s="86">
        <v>2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-1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-2</v>
      </c>
      <c r="S101" s="86">
        <v>-1</v>
      </c>
      <c r="T101" s="86">
        <v>-1</v>
      </c>
      <c r="U101" s="86">
        <v>-1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-1</v>
      </c>
      <c r="F102" s="86">
        <v>0</v>
      </c>
      <c r="G102" s="86">
        <v>-1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115"/>
      <c r="Q102" s="101" t="s">
        <v>14</v>
      </c>
      <c r="R102" s="89">
        <v>-5</v>
      </c>
      <c r="S102" s="90">
        <v>-2</v>
      </c>
      <c r="T102" s="89">
        <v>-3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-2</v>
      </c>
      <c r="L103" s="86">
        <v>-1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</v>
      </c>
      <c r="E104" s="86">
        <v>-1</v>
      </c>
      <c r="F104" s="86">
        <v>0</v>
      </c>
      <c r="G104" s="86">
        <v>-1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-2</v>
      </c>
      <c r="E105" s="86">
        <v>-2</v>
      </c>
      <c r="F105" s="86">
        <v>0</v>
      </c>
      <c r="G105" s="86">
        <v>2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-1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-2</v>
      </c>
      <c r="E106" s="86">
        <v>-1</v>
      </c>
      <c r="F106" s="86">
        <v>-1</v>
      </c>
      <c r="G106" s="86">
        <v>-2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1</v>
      </c>
      <c r="E109" s="86">
        <v>1</v>
      </c>
      <c r="F109" s="86">
        <v>0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-1</v>
      </c>
      <c r="F110" s="86">
        <v>2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-5</v>
      </c>
      <c r="L111" s="86">
        <v>-3</v>
      </c>
      <c r="M111" s="86">
        <v>-2</v>
      </c>
      <c r="N111" s="86">
        <v>-1</v>
      </c>
      <c r="O111" s="72"/>
      <c r="P111" s="106">
        <v>5100</v>
      </c>
      <c r="Q111" s="95" t="s">
        <v>146</v>
      </c>
      <c r="R111" s="9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2</v>
      </c>
      <c r="L112" s="86">
        <v>3</v>
      </c>
      <c r="M112" s="86">
        <v>-1</v>
      </c>
      <c r="N112" s="86">
        <v>1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-14</v>
      </c>
      <c r="E114" s="96">
        <v>-15</v>
      </c>
      <c r="F114" s="480">
        <v>1</v>
      </c>
      <c r="G114" s="96">
        <v>-4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1</v>
      </c>
      <c r="S115" s="86">
        <v>1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-1</v>
      </c>
      <c r="M117" s="86">
        <v>0</v>
      </c>
      <c r="N117" s="86">
        <v>-1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1</v>
      </c>
      <c r="E119" s="86">
        <v>0</v>
      </c>
      <c r="F119" s="86">
        <v>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1</v>
      </c>
      <c r="T119" s="89">
        <v>-2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-32</v>
      </c>
      <c r="S121" s="113">
        <v>-21</v>
      </c>
      <c r="T121" s="113">
        <v>-11</v>
      </c>
      <c r="U121" s="99">
        <v>-4</v>
      </c>
    </row>
    <row r="122" spans="1:21" ht="14.25" x14ac:dyDescent="0.2">
      <c r="A122" s="127" t="s">
        <v>349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F62F-46B8-46EB-A7E6-3F274F8B996C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85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100</v>
      </c>
      <c r="L6" s="77">
        <v>52</v>
      </c>
      <c r="M6" s="77">
        <v>48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46</v>
      </c>
      <c r="H7" s="72"/>
      <c r="I7" s="79">
        <v>1430</v>
      </c>
      <c r="J7" s="80" t="s">
        <v>13</v>
      </c>
      <c r="K7" s="85">
        <v>144</v>
      </c>
      <c r="L7" s="86">
        <v>62</v>
      </c>
      <c r="M7" s="86">
        <v>82</v>
      </c>
      <c r="N7" s="86">
        <v>80</v>
      </c>
      <c r="O7" s="72"/>
      <c r="P7" s="115"/>
      <c r="Q7" s="88" t="s">
        <v>14</v>
      </c>
      <c r="R7" s="89">
        <v>2351</v>
      </c>
      <c r="S7" s="90">
        <v>1116</v>
      </c>
      <c r="T7" s="89">
        <v>1235</v>
      </c>
      <c r="U7" s="91">
        <v>1237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433</v>
      </c>
      <c r="F8" s="86">
        <v>490</v>
      </c>
      <c r="G8" s="86">
        <v>455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126</v>
      </c>
      <c r="E9" s="86">
        <v>54</v>
      </c>
      <c r="F9" s="86">
        <v>72</v>
      </c>
      <c r="G9" s="86">
        <v>57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68</v>
      </c>
      <c r="S9" s="86">
        <v>33</v>
      </c>
      <c r="T9" s="86">
        <v>35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35</v>
      </c>
      <c r="T10" s="86">
        <v>39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121</v>
      </c>
      <c r="L11" s="86">
        <v>57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334</v>
      </c>
      <c r="E12" s="86">
        <v>162</v>
      </c>
      <c r="F12" s="86">
        <v>172</v>
      </c>
      <c r="G12" s="86">
        <v>189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545</v>
      </c>
      <c r="E15" s="86">
        <v>253</v>
      </c>
      <c r="F15" s="86">
        <v>292</v>
      </c>
      <c r="G15" s="86">
        <v>275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103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464</v>
      </c>
      <c r="E17" s="86">
        <v>198</v>
      </c>
      <c r="F17" s="86">
        <v>266</v>
      </c>
      <c r="G17" s="86">
        <v>244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168</v>
      </c>
      <c r="F18" s="86">
        <v>197</v>
      </c>
      <c r="G18" s="86">
        <v>163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132</v>
      </c>
      <c r="S18" s="86">
        <v>61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215</v>
      </c>
      <c r="E19" s="86">
        <v>99</v>
      </c>
      <c r="F19" s="86">
        <v>116</v>
      </c>
      <c r="G19" s="86">
        <v>130</v>
      </c>
      <c r="H19" s="72"/>
      <c r="I19" s="79">
        <v>9030</v>
      </c>
      <c r="J19" s="80" t="s">
        <v>50</v>
      </c>
      <c r="K19" s="85">
        <v>52</v>
      </c>
      <c r="L19" s="86">
        <v>5</v>
      </c>
      <c r="M19" s="86">
        <v>47</v>
      </c>
      <c r="N19" s="86">
        <v>52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417</v>
      </c>
      <c r="E20" s="86">
        <v>205</v>
      </c>
      <c r="F20" s="86">
        <v>212</v>
      </c>
      <c r="G20" s="86">
        <v>219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46</v>
      </c>
      <c r="S20" s="86">
        <v>22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139</v>
      </c>
      <c r="F21" s="86">
        <v>181</v>
      </c>
      <c r="G21" s="86">
        <v>171</v>
      </c>
      <c r="H21" s="72"/>
      <c r="I21" s="79"/>
      <c r="J21" s="87" t="s">
        <v>14</v>
      </c>
      <c r="K21" s="99">
        <v>1567</v>
      </c>
      <c r="L21" s="99">
        <v>717</v>
      </c>
      <c r="M21" s="99">
        <v>850</v>
      </c>
      <c r="N21" s="99">
        <v>832</v>
      </c>
      <c r="O21" s="72"/>
      <c r="P21" s="106">
        <v>3140</v>
      </c>
      <c r="Q21" s="95" t="s">
        <v>56</v>
      </c>
      <c r="R21" s="96">
        <v>87</v>
      </c>
      <c r="S21" s="86">
        <v>39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149</v>
      </c>
      <c r="F22" s="86">
        <v>171</v>
      </c>
      <c r="G22" s="86">
        <v>163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683</v>
      </c>
      <c r="E23" s="86">
        <v>322</v>
      </c>
      <c r="F23" s="86">
        <v>361</v>
      </c>
      <c r="G23" s="86">
        <v>366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66</v>
      </c>
      <c r="E28" s="86">
        <v>37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116</v>
      </c>
      <c r="L30" s="86">
        <v>57</v>
      </c>
      <c r="M30" s="86">
        <v>59</v>
      </c>
      <c r="N30" s="86">
        <v>58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102</v>
      </c>
      <c r="L31" s="86">
        <v>44</v>
      </c>
      <c r="M31" s="86">
        <v>58</v>
      </c>
      <c r="N31" s="86">
        <v>59</v>
      </c>
      <c r="O31" s="72"/>
      <c r="P31" s="115"/>
      <c r="Q31" s="88" t="s">
        <v>14</v>
      </c>
      <c r="R31" s="89">
        <v>1215</v>
      </c>
      <c r="S31" s="90">
        <v>587</v>
      </c>
      <c r="T31" s="89">
        <v>628</v>
      </c>
      <c r="U31" s="91">
        <v>726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60</v>
      </c>
      <c r="F32" s="86">
        <v>75</v>
      </c>
      <c r="G32" s="86">
        <v>77</v>
      </c>
      <c r="H32" s="72"/>
      <c r="I32" s="79">
        <v>2110</v>
      </c>
      <c r="J32" s="80" t="s">
        <v>87</v>
      </c>
      <c r="K32" s="85">
        <v>92</v>
      </c>
      <c r="L32" s="86">
        <v>36</v>
      </c>
      <c r="M32" s="86">
        <v>56</v>
      </c>
      <c r="N32" s="86">
        <v>48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125</v>
      </c>
      <c r="E33" s="86">
        <v>63</v>
      </c>
      <c r="F33" s="86">
        <v>62</v>
      </c>
      <c r="G33" s="86">
        <v>70</v>
      </c>
      <c r="H33" s="72"/>
      <c r="I33" s="79">
        <v>2120</v>
      </c>
      <c r="J33" s="80" t="s">
        <v>91</v>
      </c>
      <c r="K33" s="85">
        <v>93</v>
      </c>
      <c r="L33" s="86">
        <v>42</v>
      </c>
      <c r="M33" s="86">
        <v>51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43</v>
      </c>
      <c r="T33" s="86">
        <v>47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38</v>
      </c>
      <c r="L34" s="86">
        <v>14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157</v>
      </c>
      <c r="S34" s="86">
        <v>78</v>
      </c>
      <c r="T34" s="86">
        <v>79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28</v>
      </c>
      <c r="H36" s="72"/>
      <c r="I36" s="79">
        <v>2150</v>
      </c>
      <c r="J36" s="80" t="s">
        <v>100</v>
      </c>
      <c r="K36" s="85">
        <v>77</v>
      </c>
      <c r="L36" s="86">
        <v>39</v>
      </c>
      <c r="M36" s="86">
        <v>38</v>
      </c>
      <c r="N36" s="86">
        <v>38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122</v>
      </c>
      <c r="F37" s="86">
        <v>110</v>
      </c>
      <c r="G37" s="86">
        <v>135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22</v>
      </c>
      <c r="E42" s="86">
        <v>12</v>
      </c>
      <c r="F42" s="86">
        <v>10</v>
      </c>
      <c r="G42" s="86">
        <v>11</v>
      </c>
      <c r="H42" s="72"/>
      <c r="I42" s="79">
        <v>2210</v>
      </c>
      <c r="J42" s="80" t="s">
        <v>118</v>
      </c>
      <c r="K42" s="85">
        <v>61</v>
      </c>
      <c r="L42" s="86">
        <v>28</v>
      </c>
      <c r="M42" s="86">
        <v>33</v>
      </c>
      <c r="N42" s="86">
        <v>38</v>
      </c>
      <c r="O42" s="72"/>
      <c r="P42" s="115"/>
      <c r="Q42" s="101" t="s">
        <v>14</v>
      </c>
      <c r="R42" s="89">
        <v>704</v>
      </c>
      <c r="S42" s="90">
        <v>333</v>
      </c>
      <c r="T42" s="89">
        <v>371</v>
      </c>
      <c r="U42" s="91">
        <v>405</v>
      </c>
    </row>
    <row r="43" spans="1:21" x14ac:dyDescent="0.15">
      <c r="A43" s="84"/>
      <c r="B43" s="79">
        <v>1370</v>
      </c>
      <c r="C43" s="100" t="s">
        <v>119</v>
      </c>
      <c r="D43" s="85">
        <v>225</v>
      </c>
      <c r="E43" s="86">
        <v>110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32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161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324</v>
      </c>
      <c r="E45" s="86">
        <v>154</v>
      </c>
      <c r="F45" s="86">
        <v>170</v>
      </c>
      <c r="G45" s="86">
        <v>156</v>
      </c>
      <c r="H45" s="72"/>
      <c r="I45" s="79">
        <v>2240</v>
      </c>
      <c r="J45" s="80" t="s">
        <v>127</v>
      </c>
      <c r="K45" s="85">
        <v>57</v>
      </c>
      <c r="L45" s="86">
        <v>31</v>
      </c>
      <c r="M45" s="86">
        <v>26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58</v>
      </c>
      <c r="F46" s="86">
        <v>58</v>
      </c>
      <c r="G46" s="86">
        <v>62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119</v>
      </c>
      <c r="E47" s="86">
        <v>52</v>
      </c>
      <c r="F47" s="86">
        <v>67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196</v>
      </c>
      <c r="L48" s="86">
        <v>96</v>
      </c>
      <c r="M48" s="86">
        <v>100</v>
      </c>
      <c r="N48" s="86">
        <v>98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326</v>
      </c>
      <c r="E49" s="86">
        <v>158</v>
      </c>
      <c r="F49" s="86">
        <v>168</v>
      </c>
      <c r="G49" s="86">
        <v>195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45</v>
      </c>
      <c r="S50" s="86">
        <v>21</v>
      </c>
      <c r="T50" s="86">
        <v>24</v>
      </c>
      <c r="U50" s="86">
        <v>24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23</v>
      </c>
      <c r="M51" s="86">
        <v>31</v>
      </c>
      <c r="N51" s="86">
        <v>26</v>
      </c>
      <c r="O51" s="72"/>
      <c r="P51" s="106">
        <v>5100</v>
      </c>
      <c r="Q51" s="95" t="s">
        <v>146</v>
      </c>
      <c r="R51" s="96">
        <v>63</v>
      </c>
      <c r="S51" s="86">
        <v>31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45</v>
      </c>
      <c r="L52" s="86">
        <v>19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36</v>
      </c>
      <c r="F53" s="86">
        <v>35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31</v>
      </c>
      <c r="E54" s="96">
        <v>20</v>
      </c>
      <c r="F54" s="480">
        <v>11</v>
      </c>
      <c r="G54" s="96">
        <v>31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25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9136</v>
      </c>
      <c r="E57" s="465">
        <v>4346</v>
      </c>
      <c r="F57" s="465">
        <v>4790</v>
      </c>
      <c r="G57" s="465">
        <v>4840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72</v>
      </c>
      <c r="E58" s="77">
        <v>31</v>
      </c>
      <c r="F58" s="77">
        <v>41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723</v>
      </c>
      <c r="S59" s="90">
        <v>336</v>
      </c>
      <c r="T59" s="89">
        <v>387</v>
      </c>
      <c r="U59" s="91">
        <v>423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38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15696</v>
      </c>
      <c r="S61" s="113">
        <v>7435</v>
      </c>
      <c r="T61" s="113">
        <v>8261</v>
      </c>
      <c r="U61" s="99">
        <v>8463</v>
      </c>
    </row>
    <row r="62" spans="1:21" ht="14.25" x14ac:dyDescent="0.2">
      <c r="A62" s="127" t="s">
        <v>348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1</v>
      </c>
      <c r="F66" s="77">
        <v>0</v>
      </c>
      <c r="G66" s="77">
        <v>1</v>
      </c>
      <c r="H66" s="78" t="s">
        <v>8</v>
      </c>
      <c r="I66" s="79">
        <v>1420</v>
      </c>
      <c r="J66" s="80" t="s">
        <v>9</v>
      </c>
      <c r="K66" s="81">
        <v>-3</v>
      </c>
      <c r="L66" s="77">
        <v>-3</v>
      </c>
      <c r="M66" s="77">
        <v>0</v>
      </c>
      <c r="N66" s="77">
        <v>-3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-2</v>
      </c>
      <c r="E67" s="86">
        <v>-1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3</v>
      </c>
      <c r="L67" s="86">
        <v>3</v>
      </c>
      <c r="M67" s="86">
        <v>0</v>
      </c>
      <c r="N67" s="86">
        <v>3</v>
      </c>
      <c r="O67" s="72"/>
      <c r="P67" s="115"/>
      <c r="Q67" s="88" t="s">
        <v>14</v>
      </c>
      <c r="R67" s="89">
        <v>-10</v>
      </c>
      <c r="S67" s="90">
        <v>0</v>
      </c>
      <c r="T67" s="89">
        <v>-10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-4</v>
      </c>
      <c r="E68" s="86">
        <v>-5</v>
      </c>
      <c r="F68" s="86">
        <v>1</v>
      </c>
      <c r="G68" s="86">
        <v>-4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-1</v>
      </c>
      <c r="L69" s="86">
        <v>-1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-2</v>
      </c>
      <c r="S69" s="86">
        <v>-1</v>
      </c>
      <c r="T69" s="86">
        <v>-1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-1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3</v>
      </c>
      <c r="F72" s="86">
        <v>-1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9</v>
      </c>
      <c r="E75" s="86">
        <v>2</v>
      </c>
      <c r="F75" s="86">
        <v>7</v>
      </c>
      <c r="G75" s="86">
        <v>6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-1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2</v>
      </c>
      <c r="E78" s="86">
        <v>0</v>
      </c>
      <c r="F78" s="86">
        <v>2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3</v>
      </c>
      <c r="S78" s="86">
        <v>0</v>
      </c>
      <c r="T78" s="86">
        <v>3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</v>
      </c>
      <c r="E80" s="86">
        <v>1</v>
      </c>
      <c r="F80" s="86">
        <v>0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-3</v>
      </c>
      <c r="S80" s="86">
        <v>0</v>
      </c>
      <c r="T80" s="86">
        <v>-3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-3</v>
      </c>
      <c r="F81" s="86">
        <v>0</v>
      </c>
      <c r="G81" s="86">
        <v>-2</v>
      </c>
      <c r="H81" s="72"/>
      <c r="I81" s="79"/>
      <c r="J81" s="87" t="s">
        <v>14</v>
      </c>
      <c r="K81" s="99">
        <v>-3</v>
      </c>
      <c r="L81" s="99">
        <v>0</v>
      </c>
      <c r="M81" s="99">
        <v>-3</v>
      </c>
      <c r="N81" s="99">
        <v>0</v>
      </c>
      <c r="O81" s="72"/>
      <c r="P81" s="106">
        <v>3140</v>
      </c>
      <c r="Q81" s="95" t="s">
        <v>56</v>
      </c>
      <c r="R81" s="96">
        <v>1</v>
      </c>
      <c r="S81" s="86">
        <v>1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-2</v>
      </c>
      <c r="F82" s="86">
        <v>0</v>
      </c>
      <c r="G82" s="86">
        <v>-1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-5</v>
      </c>
      <c r="E83" s="86">
        <v>-2</v>
      </c>
      <c r="F83" s="86">
        <v>-3</v>
      </c>
      <c r="G83" s="86">
        <v>-5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-1</v>
      </c>
      <c r="L84" s="86">
        <v>0</v>
      </c>
      <c r="M84" s="86">
        <v>-1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0</v>
      </c>
      <c r="F85" s="86">
        <v>-1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-1</v>
      </c>
      <c r="L91" s="86">
        <v>-1</v>
      </c>
      <c r="M91" s="86">
        <v>0</v>
      </c>
      <c r="N91" s="86">
        <v>1</v>
      </c>
      <c r="O91" s="72"/>
      <c r="P91" s="115"/>
      <c r="Q91" s="88" t="s">
        <v>14</v>
      </c>
      <c r="R91" s="89">
        <v>-1</v>
      </c>
      <c r="S91" s="90">
        <v>0</v>
      </c>
      <c r="T91" s="89">
        <v>-1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1</v>
      </c>
      <c r="F92" s="86">
        <v>0</v>
      </c>
      <c r="G92" s="86">
        <v>2</v>
      </c>
      <c r="H92" s="72"/>
      <c r="I92" s="79">
        <v>2110</v>
      </c>
      <c r="J92" s="80" t="s">
        <v>87</v>
      </c>
      <c r="K92" s="85">
        <v>-3</v>
      </c>
      <c r="L92" s="86">
        <v>0</v>
      </c>
      <c r="M92" s="86">
        <v>-3</v>
      </c>
      <c r="N92" s="86">
        <v>-3</v>
      </c>
      <c r="O92" s="92" t="s">
        <v>88</v>
      </c>
      <c r="P92" s="117">
        <v>4010</v>
      </c>
      <c r="Q92" s="82" t="s">
        <v>89</v>
      </c>
      <c r="R92" s="94">
        <v>-1</v>
      </c>
      <c r="S92" s="77">
        <v>0</v>
      </c>
      <c r="T92" s="77">
        <v>-1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-5</v>
      </c>
      <c r="E93" s="86">
        <v>-3</v>
      </c>
      <c r="F93" s="86">
        <v>-2</v>
      </c>
      <c r="G93" s="86">
        <v>-2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-2</v>
      </c>
      <c r="T94" s="86">
        <v>0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3</v>
      </c>
      <c r="E96" s="86">
        <v>2</v>
      </c>
      <c r="F96" s="86">
        <v>1</v>
      </c>
      <c r="G96" s="86">
        <v>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-2</v>
      </c>
      <c r="F97" s="86">
        <v>0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-1</v>
      </c>
      <c r="S97" s="86">
        <v>0</v>
      </c>
      <c r="T97" s="86">
        <v>-1</v>
      </c>
      <c r="U97" s="86">
        <v>-1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-1</v>
      </c>
      <c r="L98" s="86">
        <v>0</v>
      </c>
      <c r="M98" s="86">
        <v>-1</v>
      </c>
      <c r="N98" s="86">
        <v>-1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0</v>
      </c>
      <c r="F99" s="86">
        <v>1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-4</v>
      </c>
      <c r="S102" s="90">
        <v>-2</v>
      </c>
      <c r="T102" s="89">
        <v>-2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1</v>
      </c>
      <c r="L103" s="86">
        <v>1</v>
      </c>
      <c r="M103" s="86">
        <v>0</v>
      </c>
      <c r="N103" s="86">
        <v>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</v>
      </c>
      <c r="E104" s="86">
        <v>-1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3</v>
      </c>
      <c r="E105" s="86">
        <v>1</v>
      </c>
      <c r="F105" s="86">
        <v>2</v>
      </c>
      <c r="G105" s="86">
        <v>0</v>
      </c>
      <c r="H105" s="72"/>
      <c r="I105" s="79">
        <v>2240</v>
      </c>
      <c r="J105" s="80" t="s">
        <v>127</v>
      </c>
      <c r="K105" s="85">
        <v>-2</v>
      </c>
      <c r="L105" s="86">
        <v>0</v>
      </c>
      <c r="M105" s="86">
        <v>-2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-2</v>
      </c>
      <c r="E106" s="86">
        <v>-1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-2</v>
      </c>
      <c r="E107" s="86">
        <v>-1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-1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-1</v>
      </c>
      <c r="M108" s="86">
        <v>1</v>
      </c>
      <c r="N108" s="86">
        <v>0</v>
      </c>
      <c r="O108" s="72"/>
      <c r="P108" s="106">
        <v>5070</v>
      </c>
      <c r="Q108" s="95" t="s">
        <v>137</v>
      </c>
      <c r="R108" s="96">
        <v>-1</v>
      </c>
      <c r="S108" s="86">
        <v>-1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-4</v>
      </c>
      <c r="E109" s="86">
        <v>-3</v>
      </c>
      <c r="F109" s="86">
        <v>-1</v>
      </c>
      <c r="G109" s="86">
        <v>-3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3</v>
      </c>
      <c r="S109" s="86">
        <v>0</v>
      </c>
      <c r="T109" s="86">
        <v>3</v>
      </c>
      <c r="U109" s="86">
        <v>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-1</v>
      </c>
      <c r="F110" s="86">
        <v>0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-1</v>
      </c>
      <c r="O111" s="72"/>
      <c r="P111" s="106">
        <v>5100</v>
      </c>
      <c r="Q111" s="95" t="s">
        <v>146</v>
      </c>
      <c r="R111" s="96">
        <v>2</v>
      </c>
      <c r="S111" s="86">
        <v>1</v>
      </c>
      <c r="T111" s="86">
        <v>1</v>
      </c>
      <c r="U111" s="86">
        <v>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-4</v>
      </c>
      <c r="L112" s="86">
        <v>-2</v>
      </c>
      <c r="M112" s="86">
        <v>-2</v>
      </c>
      <c r="N112" s="86">
        <v>-1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1</v>
      </c>
      <c r="L113" s="86">
        <v>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-15</v>
      </c>
      <c r="E114" s="96">
        <v>-17</v>
      </c>
      <c r="F114" s="480">
        <v>2</v>
      </c>
      <c r="G114" s="96">
        <v>-10</v>
      </c>
      <c r="H114" s="72"/>
      <c r="I114" s="79">
        <v>2330</v>
      </c>
      <c r="J114" s="80" t="s">
        <v>154</v>
      </c>
      <c r="K114" s="85">
        <v>2</v>
      </c>
      <c r="L114" s="86">
        <v>2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1</v>
      </c>
      <c r="L115" s="86">
        <v>1</v>
      </c>
      <c r="M115" s="86">
        <v>0</v>
      </c>
      <c r="N115" s="86">
        <v>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-1</v>
      </c>
      <c r="L116" s="86">
        <v>0</v>
      </c>
      <c r="M116" s="86">
        <v>-1</v>
      </c>
      <c r="N116" s="86">
        <v>-1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2</v>
      </c>
      <c r="S119" s="90">
        <v>-1</v>
      </c>
      <c r="T119" s="89">
        <v>3</v>
      </c>
      <c r="U119" s="91">
        <v>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1</v>
      </c>
      <c r="E121" s="110">
        <v>1</v>
      </c>
      <c r="F121" s="110">
        <v>0</v>
      </c>
      <c r="G121" s="110">
        <v>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-31</v>
      </c>
      <c r="S121" s="113">
        <v>-20</v>
      </c>
      <c r="T121" s="113">
        <v>-11</v>
      </c>
      <c r="U121" s="99">
        <v>-15</v>
      </c>
    </row>
    <row r="122" spans="1:21" ht="14.25" x14ac:dyDescent="0.2">
      <c r="A122" s="127" t="s">
        <v>348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74</v>
      </c>
      <c r="E7" s="86">
        <v>36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141</v>
      </c>
      <c r="L7" s="86">
        <v>59</v>
      </c>
      <c r="M7" s="86">
        <v>82</v>
      </c>
      <c r="N7" s="86">
        <v>77</v>
      </c>
      <c r="O7" s="72"/>
      <c r="P7" s="115"/>
      <c r="Q7" s="88" t="s">
        <v>14</v>
      </c>
      <c r="R7" s="89">
        <v>2361</v>
      </c>
      <c r="S7" s="90">
        <v>1116</v>
      </c>
      <c r="T7" s="89">
        <v>1245</v>
      </c>
      <c r="U7" s="91">
        <v>1241</v>
      </c>
    </row>
    <row r="8" spans="1:21" x14ac:dyDescent="0.15">
      <c r="A8" s="84"/>
      <c r="B8" s="79">
        <v>1030</v>
      </c>
      <c r="C8" s="80" t="s">
        <v>15</v>
      </c>
      <c r="D8" s="85">
        <v>927</v>
      </c>
      <c r="E8" s="86">
        <v>438</v>
      </c>
      <c r="F8" s="86">
        <v>489</v>
      </c>
      <c r="G8" s="86">
        <v>459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126</v>
      </c>
      <c r="E9" s="86">
        <v>54</v>
      </c>
      <c r="F9" s="86">
        <v>72</v>
      </c>
      <c r="G9" s="86">
        <v>57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100</v>
      </c>
      <c r="L10" s="86">
        <v>44</v>
      </c>
      <c r="M10" s="86">
        <v>56</v>
      </c>
      <c r="N10" s="86">
        <v>53</v>
      </c>
      <c r="O10" s="72"/>
      <c r="P10" s="106">
        <v>3030</v>
      </c>
      <c r="Q10" s="95" t="s">
        <v>24</v>
      </c>
      <c r="R10" s="96">
        <v>74</v>
      </c>
      <c r="S10" s="86">
        <v>35</v>
      </c>
      <c r="T10" s="86">
        <v>39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121</v>
      </c>
      <c r="L11" s="86">
        <v>57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187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536</v>
      </c>
      <c r="E15" s="86">
        <v>251</v>
      </c>
      <c r="F15" s="86">
        <v>285</v>
      </c>
      <c r="G15" s="86">
        <v>269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103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197</v>
      </c>
      <c r="F17" s="86">
        <v>265</v>
      </c>
      <c r="G17" s="86">
        <v>242</v>
      </c>
      <c r="H17" s="72"/>
      <c r="I17" s="79">
        <v>1530</v>
      </c>
      <c r="J17" s="80" t="s">
        <v>44</v>
      </c>
      <c r="K17" s="85">
        <v>91</v>
      </c>
      <c r="L17" s="86">
        <v>45</v>
      </c>
      <c r="M17" s="86">
        <v>46</v>
      </c>
      <c r="N17" s="86">
        <v>43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363</v>
      </c>
      <c r="E18" s="86">
        <v>168</v>
      </c>
      <c r="F18" s="86">
        <v>195</v>
      </c>
      <c r="G18" s="86">
        <v>162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129</v>
      </c>
      <c r="S18" s="86">
        <v>61</v>
      </c>
      <c r="T18" s="86">
        <v>68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216</v>
      </c>
      <c r="E19" s="86">
        <v>100</v>
      </c>
      <c r="F19" s="86">
        <v>116</v>
      </c>
      <c r="G19" s="86">
        <v>130</v>
      </c>
      <c r="H19" s="72"/>
      <c r="I19" s="79">
        <v>9030</v>
      </c>
      <c r="J19" s="80" t="s">
        <v>50</v>
      </c>
      <c r="K19" s="85">
        <v>53</v>
      </c>
      <c r="L19" s="86">
        <v>5</v>
      </c>
      <c r="M19" s="86">
        <v>48</v>
      </c>
      <c r="N19" s="86">
        <v>53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204</v>
      </c>
      <c r="F20" s="86">
        <v>212</v>
      </c>
      <c r="G20" s="86">
        <v>218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22</v>
      </c>
      <c r="T20" s="86">
        <v>27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323</v>
      </c>
      <c r="E21" s="86">
        <v>142</v>
      </c>
      <c r="F21" s="86">
        <v>181</v>
      </c>
      <c r="G21" s="86">
        <v>173</v>
      </c>
      <c r="H21" s="72"/>
      <c r="I21" s="79"/>
      <c r="J21" s="87" t="s">
        <v>14</v>
      </c>
      <c r="K21" s="99">
        <v>1570</v>
      </c>
      <c r="L21" s="99">
        <v>717</v>
      </c>
      <c r="M21" s="99">
        <v>853</v>
      </c>
      <c r="N21" s="99">
        <v>832</v>
      </c>
      <c r="O21" s="72"/>
      <c r="P21" s="106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322</v>
      </c>
      <c r="E22" s="86">
        <v>151</v>
      </c>
      <c r="F22" s="86">
        <v>171</v>
      </c>
      <c r="G22" s="86">
        <v>164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688</v>
      </c>
      <c r="E23" s="86">
        <v>324</v>
      </c>
      <c r="F23" s="86">
        <v>364</v>
      </c>
      <c r="G23" s="86">
        <v>371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31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71</v>
      </c>
      <c r="L24" s="86">
        <v>33</v>
      </c>
      <c r="M24" s="86">
        <v>38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66</v>
      </c>
      <c r="E28" s="86">
        <v>37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116</v>
      </c>
      <c r="L30" s="86">
        <v>57</v>
      </c>
      <c r="M30" s="86">
        <v>59</v>
      </c>
      <c r="N30" s="86">
        <v>58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103</v>
      </c>
      <c r="L31" s="86">
        <v>45</v>
      </c>
      <c r="M31" s="86">
        <v>58</v>
      </c>
      <c r="N31" s="86">
        <v>58</v>
      </c>
      <c r="O31" s="72"/>
      <c r="P31" s="115"/>
      <c r="Q31" s="88" t="s">
        <v>14</v>
      </c>
      <c r="R31" s="89">
        <v>1216</v>
      </c>
      <c r="S31" s="90">
        <v>587</v>
      </c>
      <c r="T31" s="89">
        <v>629</v>
      </c>
      <c r="U31" s="91">
        <v>726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59</v>
      </c>
      <c r="F32" s="86">
        <v>75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36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130</v>
      </c>
      <c r="E33" s="86">
        <v>66</v>
      </c>
      <c r="F33" s="86">
        <v>64</v>
      </c>
      <c r="G33" s="86">
        <v>72</v>
      </c>
      <c r="H33" s="72"/>
      <c r="I33" s="79">
        <v>2120</v>
      </c>
      <c r="J33" s="80" t="s">
        <v>91</v>
      </c>
      <c r="K33" s="85">
        <v>93</v>
      </c>
      <c r="L33" s="86">
        <v>42</v>
      </c>
      <c r="M33" s="86">
        <v>51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43</v>
      </c>
      <c r="T33" s="86">
        <v>47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38</v>
      </c>
      <c r="L34" s="86">
        <v>14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159</v>
      </c>
      <c r="S34" s="86">
        <v>80</v>
      </c>
      <c r="T34" s="86">
        <v>79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27</v>
      </c>
      <c r="H36" s="72"/>
      <c r="I36" s="79">
        <v>2150</v>
      </c>
      <c r="J36" s="80" t="s">
        <v>100</v>
      </c>
      <c r="K36" s="85">
        <v>78</v>
      </c>
      <c r="L36" s="86">
        <v>40</v>
      </c>
      <c r="M36" s="86">
        <v>38</v>
      </c>
      <c r="N36" s="86">
        <v>39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124</v>
      </c>
      <c r="F37" s="86">
        <v>110</v>
      </c>
      <c r="G37" s="86">
        <v>137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61</v>
      </c>
      <c r="L42" s="86">
        <v>28</v>
      </c>
      <c r="M42" s="86">
        <v>33</v>
      </c>
      <c r="N42" s="86">
        <v>38</v>
      </c>
      <c r="O42" s="72"/>
      <c r="P42" s="115"/>
      <c r="Q42" s="101" t="s">
        <v>14</v>
      </c>
      <c r="R42" s="89">
        <v>708</v>
      </c>
      <c r="S42" s="90">
        <v>335</v>
      </c>
      <c r="T42" s="89">
        <v>373</v>
      </c>
      <c r="U42" s="91">
        <v>407</v>
      </c>
    </row>
    <row r="43" spans="1:21" x14ac:dyDescent="0.15">
      <c r="A43" s="84"/>
      <c r="B43" s="79">
        <v>1370</v>
      </c>
      <c r="C43" s="100" t="s">
        <v>119</v>
      </c>
      <c r="D43" s="85">
        <v>226</v>
      </c>
      <c r="E43" s="86">
        <v>111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67</v>
      </c>
      <c r="L43" s="86">
        <v>29</v>
      </c>
      <c r="M43" s="86">
        <v>38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315</v>
      </c>
      <c r="E44" s="86">
        <v>162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321</v>
      </c>
      <c r="E45" s="86">
        <v>153</v>
      </c>
      <c r="F45" s="86">
        <v>168</v>
      </c>
      <c r="G45" s="86">
        <v>156</v>
      </c>
      <c r="H45" s="72"/>
      <c r="I45" s="79">
        <v>2240</v>
      </c>
      <c r="J45" s="80" t="s">
        <v>127</v>
      </c>
      <c r="K45" s="85">
        <v>59</v>
      </c>
      <c r="L45" s="86">
        <v>31</v>
      </c>
      <c r="M45" s="86">
        <v>28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59</v>
      </c>
      <c r="F46" s="86">
        <v>59</v>
      </c>
      <c r="G46" s="86">
        <v>63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121</v>
      </c>
      <c r="E47" s="86">
        <v>53</v>
      </c>
      <c r="F47" s="86">
        <v>68</v>
      </c>
      <c r="G47" s="86">
        <v>62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63</v>
      </c>
      <c r="S47" s="86">
        <v>29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196</v>
      </c>
      <c r="L48" s="86">
        <v>97</v>
      </c>
      <c r="M48" s="86">
        <v>99</v>
      </c>
      <c r="N48" s="86">
        <v>98</v>
      </c>
      <c r="O48" s="72"/>
      <c r="P48" s="106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330</v>
      </c>
      <c r="E49" s="86">
        <v>161</v>
      </c>
      <c r="F49" s="86">
        <v>169</v>
      </c>
      <c r="G49" s="86">
        <v>198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46</v>
      </c>
      <c r="S50" s="86">
        <v>21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23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49</v>
      </c>
      <c r="L52" s="86">
        <v>21</v>
      </c>
      <c r="M52" s="86">
        <v>28</v>
      </c>
      <c r="N52" s="86">
        <v>26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37</v>
      </c>
      <c r="F53" s="86">
        <v>35</v>
      </c>
      <c r="G53" s="86">
        <v>72</v>
      </c>
      <c r="H53" s="72"/>
      <c r="I53" s="79">
        <v>2320</v>
      </c>
      <c r="J53" s="80" t="s">
        <v>151</v>
      </c>
      <c r="K53" s="85">
        <v>188</v>
      </c>
      <c r="L53" s="86">
        <v>93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32</v>
      </c>
      <c r="E54" s="96">
        <v>21</v>
      </c>
      <c r="F54" s="480">
        <v>11</v>
      </c>
      <c r="G54" s="96">
        <v>32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9151</v>
      </c>
      <c r="E57" s="465">
        <v>4363</v>
      </c>
      <c r="F57" s="465">
        <v>4788</v>
      </c>
      <c r="G57" s="465">
        <v>4850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73</v>
      </c>
      <c r="E58" s="77">
        <v>31</v>
      </c>
      <c r="F58" s="77">
        <v>42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721</v>
      </c>
      <c r="S59" s="90">
        <v>337</v>
      </c>
      <c r="T59" s="89">
        <v>384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15727</v>
      </c>
      <c r="S61" s="113">
        <v>7455</v>
      </c>
      <c r="T61" s="113">
        <v>8272</v>
      </c>
      <c r="U61" s="99">
        <v>8478</v>
      </c>
    </row>
    <row r="62" spans="1:21" ht="14.25" x14ac:dyDescent="0.2">
      <c r="A62" s="127" t="s">
        <v>346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-1</v>
      </c>
      <c r="S66" s="77">
        <v>0</v>
      </c>
      <c r="T66" s="77">
        <v>-1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-3</v>
      </c>
      <c r="L67" s="86">
        <v>-2</v>
      </c>
      <c r="M67" s="86">
        <v>-1</v>
      </c>
      <c r="N67" s="86">
        <v>0</v>
      </c>
      <c r="O67" s="72"/>
      <c r="P67" s="115"/>
      <c r="Q67" s="88" t="s">
        <v>14</v>
      </c>
      <c r="R67" s="89">
        <v>-10</v>
      </c>
      <c r="S67" s="90">
        <v>-3</v>
      </c>
      <c r="T67" s="89">
        <v>-7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0</v>
      </c>
      <c r="F68" s="86">
        <v>2</v>
      </c>
      <c r="G68" s="86">
        <v>-1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-5</v>
      </c>
      <c r="E69" s="86">
        <v>-1</v>
      </c>
      <c r="F69" s="86">
        <v>-4</v>
      </c>
      <c r="G69" s="86">
        <v>-2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4</v>
      </c>
      <c r="E70" s="86">
        <v>1</v>
      </c>
      <c r="F70" s="86">
        <v>3</v>
      </c>
      <c r="G70" s="86">
        <v>2</v>
      </c>
      <c r="H70" s="72"/>
      <c r="I70" s="79">
        <v>1460</v>
      </c>
      <c r="J70" s="80" t="s">
        <v>23</v>
      </c>
      <c r="K70" s="85">
        <v>-1</v>
      </c>
      <c r="L70" s="86">
        <v>-1</v>
      </c>
      <c r="M70" s="86">
        <v>0</v>
      </c>
      <c r="N70" s="86">
        <v>-1</v>
      </c>
      <c r="O70" s="72"/>
      <c r="P70" s="106">
        <v>3030</v>
      </c>
      <c r="Q70" s="95" t="s">
        <v>24</v>
      </c>
      <c r="R70" s="96">
        <v>-1</v>
      </c>
      <c r="S70" s="86">
        <v>0</v>
      </c>
      <c r="T70" s="86">
        <v>-1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-2</v>
      </c>
      <c r="L71" s="86">
        <v>0</v>
      </c>
      <c r="M71" s="86">
        <v>-2</v>
      </c>
      <c r="N71" s="86">
        <v>0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-8</v>
      </c>
      <c r="E72" s="86">
        <v>-6</v>
      </c>
      <c r="F72" s="86">
        <v>-2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5</v>
      </c>
      <c r="E73" s="86">
        <v>2</v>
      </c>
      <c r="F73" s="86">
        <v>3</v>
      </c>
      <c r="G73" s="86">
        <v>2</v>
      </c>
      <c r="H73" s="72"/>
      <c r="I73" s="79">
        <v>1490</v>
      </c>
      <c r="J73" s="80" t="s">
        <v>32</v>
      </c>
      <c r="K73" s="85">
        <v>0</v>
      </c>
      <c r="L73" s="86">
        <v>1</v>
      </c>
      <c r="M73" s="86">
        <v>-1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-6</v>
      </c>
      <c r="E75" s="86">
        <v>-1</v>
      </c>
      <c r="F75" s="86">
        <v>-5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3</v>
      </c>
      <c r="E76" s="86">
        <v>0</v>
      </c>
      <c r="F76" s="86">
        <v>3</v>
      </c>
      <c r="G76" s="86">
        <v>3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-2</v>
      </c>
      <c r="F77" s="86">
        <v>2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-9</v>
      </c>
      <c r="E78" s="86">
        <v>-4</v>
      </c>
      <c r="F78" s="86">
        <v>-5</v>
      </c>
      <c r="G78" s="86">
        <v>-1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-1</v>
      </c>
      <c r="O78" s="72"/>
      <c r="P78" s="106">
        <v>3110</v>
      </c>
      <c r="Q78" s="95" t="s">
        <v>48</v>
      </c>
      <c r="R78" s="96">
        <v>-4</v>
      </c>
      <c r="S78" s="86">
        <v>0</v>
      </c>
      <c r="T78" s="86">
        <v>-4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2</v>
      </c>
      <c r="F80" s="86">
        <v>1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2</v>
      </c>
      <c r="S80" s="86">
        <v>-1</v>
      </c>
      <c r="T80" s="86">
        <v>3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-2</v>
      </c>
      <c r="H81" s="72"/>
      <c r="I81" s="79"/>
      <c r="J81" s="87" t="s">
        <v>14</v>
      </c>
      <c r="K81" s="99">
        <v>-8</v>
      </c>
      <c r="L81" s="99">
        <v>-3</v>
      </c>
      <c r="M81" s="99">
        <v>-5</v>
      </c>
      <c r="N81" s="99">
        <v>-3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6</v>
      </c>
      <c r="E82" s="86">
        <v>2</v>
      </c>
      <c r="F82" s="86">
        <v>4</v>
      </c>
      <c r="G82" s="86">
        <v>3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-6</v>
      </c>
      <c r="E83" s="86">
        <v>-2</v>
      </c>
      <c r="F83" s="86">
        <v>-4</v>
      </c>
      <c r="G83" s="86">
        <v>-3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-1</v>
      </c>
      <c r="L86" s="86">
        <v>-1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5</v>
      </c>
      <c r="L90" s="86">
        <v>3</v>
      </c>
      <c r="M90" s="86">
        <v>2</v>
      </c>
      <c r="N90" s="86">
        <v>2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-2</v>
      </c>
      <c r="E91" s="86">
        <v>-1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-2</v>
      </c>
      <c r="L91" s="86">
        <v>-1</v>
      </c>
      <c r="M91" s="86">
        <v>-1</v>
      </c>
      <c r="N91" s="86">
        <v>0</v>
      </c>
      <c r="O91" s="72"/>
      <c r="P91" s="115"/>
      <c r="Q91" s="88" t="s">
        <v>14</v>
      </c>
      <c r="R91" s="89">
        <v>-5</v>
      </c>
      <c r="S91" s="90">
        <v>-1</v>
      </c>
      <c r="T91" s="89">
        <v>-4</v>
      </c>
      <c r="U91" s="91">
        <v>-4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2</v>
      </c>
      <c r="L93" s="86">
        <v>0</v>
      </c>
      <c r="M93" s="86">
        <v>2</v>
      </c>
      <c r="N93" s="86">
        <v>1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-1</v>
      </c>
      <c r="L94" s="86">
        <v>0</v>
      </c>
      <c r="M94" s="86">
        <v>-1</v>
      </c>
      <c r="N94" s="86">
        <v>-1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2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-1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-4</v>
      </c>
      <c r="S96" s="86">
        <v>-1</v>
      </c>
      <c r="T96" s="86">
        <v>-3</v>
      </c>
      <c r="U96" s="86">
        <v>-2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-3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-1</v>
      </c>
      <c r="T97" s="86">
        <v>1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-2</v>
      </c>
      <c r="S98" s="86">
        <v>-1</v>
      </c>
      <c r="T98" s="86">
        <v>-1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115"/>
      <c r="Q102" s="101" t="s">
        <v>14</v>
      </c>
      <c r="R102" s="89">
        <v>-8</v>
      </c>
      <c r="S102" s="90">
        <v>-3</v>
      </c>
      <c r="T102" s="89">
        <v>-5</v>
      </c>
      <c r="U102" s="91">
        <v>-5</v>
      </c>
    </row>
    <row r="103" spans="1:21" x14ac:dyDescent="0.15">
      <c r="A103" s="84"/>
      <c r="B103" s="79">
        <v>1370</v>
      </c>
      <c r="C103" s="100" t="s">
        <v>119</v>
      </c>
      <c r="D103" s="85">
        <v>-2</v>
      </c>
      <c r="E103" s="86">
        <v>-1</v>
      </c>
      <c r="F103" s="86">
        <v>-1</v>
      </c>
      <c r="G103" s="86">
        <v>-2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-1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9</v>
      </c>
      <c r="E104" s="86">
        <v>6</v>
      </c>
      <c r="F104" s="86">
        <v>3</v>
      </c>
      <c r="G104" s="86">
        <v>2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-1</v>
      </c>
    </row>
    <row r="105" spans="1:21" x14ac:dyDescent="0.15">
      <c r="A105" s="84"/>
      <c r="B105" s="79">
        <v>1560</v>
      </c>
      <c r="C105" s="80" t="s">
        <v>126</v>
      </c>
      <c r="D105" s="85">
        <v>4</v>
      </c>
      <c r="E105" s="86">
        <v>2</v>
      </c>
      <c r="F105" s="86">
        <v>2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1</v>
      </c>
      <c r="E107" s="86">
        <v>-1</v>
      </c>
      <c r="F107" s="86">
        <v>2</v>
      </c>
      <c r="G107" s="86">
        <v>1</v>
      </c>
      <c r="H107" s="72"/>
      <c r="I107" s="79">
        <v>2260</v>
      </c>
      <c r="J107" s="80" t="s">
        <v>133</v>
      </c>
      <c r="K107" s="85">
        <v>-2</v>
      </c>
      <c r="L107" s="86">
        <v>0</v>
      </c>
      <c r="M107" s="86">
        <v>-2</v>
      </c>
      <c r="N107" s="86">
        <v>0</v>
      </c>
      <c r="O107" s="72"/>
      <c r="P107" s="106">
        <v>5060</v>
      </c>
      <c r="Q107" s="95" t="s">
        <v>134</v>
      </c>
      <c r="R107" s="96">
        <v>2</v>
      </c>
      <c r="S107" s="86">
        <v>1</v>
      </c>
      <c r="T107" s="86">
        <v>1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-3</v>
      </c>
      <c r="L108" s="86">
        <v>0</v>
      </c>
      <c r="M108" s="86">
        <v>-3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0</v>
      </c>
      <c r="F109" s="86">
        <v>-2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-1</v>
      </c>
      <c r="L110" s="86">
        <v>-1</v>
      </c>
      <c r="M110" s="86">
        <v>0</v>
      </c>
      <c r="N110" s="86">
        <v>-1</v>
      </c>
      <c r="O110" s="72"/>
      <c r="P110" s="106">
        <v>5090</v>
      </c>
      <c r="Q110" s="95" t="s">
        <v>143</v>
      </c>
      <c r="R110" s="96">
        <v>-1</v>
      </c>
      <c r="S110" s="86">
        <v>-1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-1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1</v>
      </c>
      <c r="L113" s="86">
        <v>0</v>
      </c>
      <c r="M113" s="86">
        <v>1</v>
      </c>
      <c r="N113" s="86">
        <v>0</v>
      </c>
      <c r="O113" s="72"/>
      <c r="P113" s="106">
        <v>5120</v>
      </c>
      <c r="Q113" s="95" t="s">
        <v>152</v>
      </c>
      <c r="R113" s="9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-12</v>
      </c>
      <c r="E114" s="96">
        <v>-8</v>
      </c>
      <c r="F114" s="480">
        <v>-4</v>
      </c>
      <c r="G114" s="9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1</v>
      </c>
      <c r="S115" s="86">
        <v>1</v>
      </c>
      <c r="T115" s="86">
        <v>0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-1</v>
      </c>
      <c r="S116" s="86">
        <v>-1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-2</v>
      </c>
      <c r="L118" s="86">
        <v>-1</v>
      </c>
      <c r="M118" s="86">
        <v>-1</v>
      </c>
      <c r="N118" s="86">
        <v>-1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-3</v>
      </c>
      <c r="T119" s="89">
        <v>-1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-1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-47</v>
      </c>
      <c r="S121" s="113">
        <v>-21</v>
      </c>
      <c r="T121" s="113">
        <v>-26</v>
      </c>
      <c r="U121" s="99">
        <v>-16</v>
      </c>
    </row>
    <row r="122" spans="1:21" ht="14.25" x14ac:dyDescent="0.2">
      <c r="A122" s="127" t="s">
        <v>347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5">
    <mergeCell ref="A4:E4"/>
    <mergeCell ref="S4:U4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126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37</v>
      </c>
      <c r="S6" s="77">
        <v>22</v>
      </c>
      <c r="T6" s="77">
        <v>15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74</v>
      </c>
      <c r="E7" s="86">
        <v>36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77</v>
      </c>
      <c r="O7" s="72"/>
      <c r="P7" s="115"/>
      <c r="Q7" s="88" t="s">
        <v>14</v>
      </c>
      <c r="R7" s="89">
        <v>2371</v>
      </c>
      <c r="S7" s="90">
        <v>1119</v>
      </c>
      <c r="T7" s="89">
        <v>1252</v>
      </c>
      <c r="U7" s="91">
        <v>1245</v>
      </c>
    </row>
    <row r="8" spans="1:21" x14ac:dyDescent="0.15">
      <c r="A8" s="84"/>
      <c r="B8" s="79">
        <v>1030</v>
      </c>
      <c r="C8" s="80" t="s">
        <v>15</v>
      </c>
      <c r="D8" s="85">
        <v>925</v>
      </c>
      <c r="E8" s="86">
        <v>438</v>
      </c>
      <c r="F8" s="86">
        <v>487</v>
      </c>
      <c r="G8" s="86">
        <v>460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131</v>
      </c>
      <c r="E9" s="86">
        <v>55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33</v>
      </c>
      <c r="F10" s="86">
        <v>33</v>
      </c>
      <c r="G10" s="86">
        <v>36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75</v>
      </c>
      <c r="S10" s="86">
        <v>35</v>
      </c>
      <c r="T10" s="86">
        <v>40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123</v>
      </c>
      <c r="L11" s="86">
        <v>57</v>
      </c>
      <c r="M11" s="86">
        <v>66</v>
      </c>
      <c r="N11" s="86">
        <v>62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340</v>
      </c>
      <c r="E12" s="86">
        <v>165</v>
      </c>
      <c r="F12" s="86">
        <v>175</v>
      </c>
      <c r="G12" s="86">
        <v>190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348</v>
      </c>
      <c r="E13" s="86">
        <v>183</v>
      </c>
      <c r="F13" s="86">
        <v>165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47</v>
      </c>
      <c r="M13" s="86">
        <v>51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542</v>
      </c>
      <c r="E15" s="86">
        <v>252</v>
      </c>
      <c r="F15" s="86">
        <v>290</v>
      </c>
      <c r="G15" s="86">
        <v>270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220</v>
      </c>
      <c r="E16" s="86">
        <v>103</v>
      </c>
      <c r="F16" s="86">
        <v>117</v>
      </c>
      <c r="G16" s="86">
        <v>105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199</v>
      </c>
      <c r="F17" s="86">
        <v>263</v>
      </c>
      <c r="G17" s="86">
        <v>242</v>
      </c>
      <c r="H17" s="72"/>
      <c r="I17" s="79">
        <v>1530</v>
      </c>
      <c r="J17" s="80" t="s">
        <v>44</v>
      </c>
      <c r="K17" s="85">
        <v>91</v>
      </c>
      <c r="L17" s="86">
        <v>45</v>
      </c>
      <c r="M17" s="86">
        <v>46</v>
      </c>
      <c r="N17" s="86">
        <v>43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372</v>
      </c>
      <c r="E18" s="86">
        <v>172</v>
      </c>
      <c r="F18" s="86">
        <v>200</v>
      </c>
      <c r="G18" s="86">
        <v>163</v>
      </c>
      <c r="H18" s="72"/>
      <c r="I18" s="79">
        <v>1540</v>
      </c>
      <c r="J18" s="80" t="s">
        <v>47</v>
      </c>
      <c r="K18" s="85">
        <v>78</v>
      </c>
      <c r="L18" s="86">
        <v>37</v>
      </c>
      <c r="M18" s="86">
        <v>41</v>
      </c>
      <c r="N18" s="86">
        <v>43</v>
      </c>
      <c r="O18" s="72"/>
      <c r="P18" s="106">
        <v>3110</v>
      </c>
      <c r="Q18" s="95" t="s">
        <v>48</v>
      </c>
      <c r="R18" s="96">
        <v>133</v>
      </c>
      <c r="S18" s="86">
        <v>61</v>
      </c>
      <c r="T18" s="86">
        <v>72</v>
      </c>
      <c r="U18" s="86">
        <v>75</v>
      </c>
    </row>
    <row r="19" spans="1:21" x14ac:dyDescent="0.15">
      <c r="A19" s="84"/>
      <c r="B19" s="79">
        <v>1130</v>
      </c>
      <c r="C19" s="80" t="s">
        <v>49</v>
      </c>
      <c r="D19" s="85">
        <v>216</v>
      </c>
      <c r="E19" s="86">
        <v>100</v>
      </c>
      <c r="F19" s="86">
        <v>116</v>
      </c>
      <c r="G19" s="86">
        <v>129</v>
      </c>
      <c r="H19" s="72"/>
      <c r="I19" s="79">
        <v>9030</v>
      </c>
      <c r="J19" s="80" t="s">
        <v>50</v>
      </c>
      <c r="K19" s="85">
        <v>54</v>
      </c>
      <c r="L19" s="86">
        <v>5</v>
      </c>
      <c r="M19" s="86">
        <v>49</v>
      </c>
      <c r="N19" s="86">
        <v>54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413</v>
      </c>
      <c r="E20" s="86">
        <v>202</v>
      </c>
      <c r="F20" s="86">
        <v>211</v>
      </c>
      <c r="G20" s="86">
        <v>217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47</v>
      </c>
      <c r="S20" s="86">
        <v>23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326</v>
      </c>
      <c r="E21" s="86">
        <v>143</v>
      </c>
      <c r="F21" s="86">
        <v>183</v>
      </c>
      <c r="G21" s="86">
        <v>175</v>
      </c>
      <c r="H21" s="72"/>
      <c r="I21" s="79"/>
      <c r="J21" s="87" t="s">
        <v>14</v>
      </c>
      <c r="K21" s="99">
        <v>1578</v>
      </c>
      <c r="L21" s="99">
        <v>720</v>
      </c>
      <c r="M21" s="99">
        <v>858</v>
      </c>
      <c r="N21" s="99">
        <v>835</v>
      </c>
      <c r="O21" s="72"/>
      <c r="P21" s="106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149</v>
      </c>
      <c r="F22" s="86">
        <v>167</v>
      </c>
      <c r="G22" s="86">
        <v>161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694</v>
      </c>
      <c r="E23" s="86">
        <v>326</v>
      </c>
      <c r="F23" s="86">
        <v>368</v>
      </c>
      <c r="G23" s="86">
        <v>374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32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71</v>
      </c>
      <c r="L24" s="86">
        <v>33</v>
      </c>
      <c r="M24" s="86">
        <v>38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67</v>
      </c>
      <c r="E28" s="86">
        <v>38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71</v>
      </c>
      <c r="S28" s="86">
        <v>35</v>
      </c>
      <c r="T28" s="86">
        <v>36</v>
      </c>
      <c r="U28" s="86">
        <v>42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111</v>
      </c>
      <c r="L30" s="86">
        <v>54</v>
      </c>
      <c r="M30" s="86">
        <v>57</v>
      </c>
      <c r="N30" s="86">
        <v>56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118</v>
      </c>
      <c r="F31" s="86">
        <v>120</v>
      </c>
      <c r="G31" s="86">
        <v>128</v>
      </c>
      <c r="H31" s="72"/>
      <c r="I31" s="79">
        <v>2100</v>
      </c>
      <c r="J31" s="80" t="s">
        <v>85</v>
      </c>
      <c r="K31" s="85">
        <v>105</v>
      </c>
      <c r="L31" s="86">
        <v>46</v>
      </c>
      <c r="M31" s="86">
        <v>59</v>
      </c>
      <c r="N31" s="86">
        <v>58</v>
      </c>
      <c r="O31" s="72"/>
      <c r="P31" s="115"/>
      <c r="Q31" s="88" t="s">
        <v>14</v>
      </c>
      <c r="R31" s="89">
        <v>1221</v>
      </c>
      <c r="S31" s="90">
        <v>588</v>
      </c>
      <c r="T31" s="89">
        <v>633</v>
      </c>
      <c r="U31" s="91">
        <v>730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59</v>
      </c>
      <c r="F32" s="86">
        <v>75</v>
      </c>
      <c r="G32" s="86">
        <v>75</v>
      </c>
      <c r="H32" s="72"/>
      <c r="I32" s="79">
        <v>2110</v>
      </c>
      <c r="J32" s="80" t="s">
        <v>87</v>
      </c>
      <c r="K32" s="85">
        <v>96</v>
      </c>
      <c r="L32" s="86">
        <v>36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132</v>
      </c>
      <c r="E33" s="86">
        <v>67</v>
      </c>
      <c r="F33" s="86">
        <v>65</v>
      </c>
      <c r="G33" s="86">
        <v>73</v>
      </c>
      <c r="H33" s="72"/>
      <c r="I33" s="79">
        <v>2120</v>
      </c>
      <c r="J33" s="80" t="s">
        <v>91</v>
      </c>
      <c r="K33" s="85">
        <v>91</v>
      </c>
      <c r="L33" s="86">
        <v>42</v>
      </c>
      <c r="M33" s="86">
        <v>49</v>
      </c>
      <c r="N33" s="86">
        <v>56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160</v>
      </c>
      <c r="S34" s="86">
        <v>80</v>
      </c>
      <c r="T34" s="86">
        <v>80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51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48</v>
      </c>
      <c r="E36" s="86">
        <v>25</v>
      </c>
      <c r="F36" s="86">
        <v>23</v>
      </c>
      <c r="G36" s="86">
        <v>28</v>
      </c>
      <c r="H36" s="72"/>
      <c r="I36" s="79">
        <v>2150</v>
      </c>
      <c r="J36" s="80" t="s">
        <v>100</v>
      </c>
      <c r="K36" s="85">
        <v>78</v>
      </c>
      <c r="L36" s="86">
        <v>40</v>
      </c>
      <c r="M36" s="86">
        <v>38</v>
      </c>
      <c r="N36" s="86">
        <v>39</v>
      </c>
      <c r="O36" s="72"/>
      <c r="P36" s="106">
        <v>4050</v>
      </c>
      <c r="Q36" s="95" t="s">
        <v>101</v>
      </c>
      <c r="R36" s="96">
        <v>72</v>
      </c>
      <c r="S36" s="86">
        <v>28</v>
      </c>
      <c r="T36" s="86">
        <v>44</v>
      </c>
      <c r="U36" s="86">
        <v>31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124</v>
      </c>
      <c r="F37" s="86">
        <v>112</v>
      </c>
      <c r="G37" s="86">
        <v>140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101</v>
      </c>
      <c r="S37" s="86">
        <v>51</v>
      </c>
      <c r="T37" s="86">
        <v>50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139</v>
      </c>
      <c r="S38" s="86">
        <v>64</v>
      </c>
      <c r="T38" s="86">
        <v>75</v>
      </c>
      <c r="U38" s="86">
        <v>77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62</v>
      </c>
      <c r="L42" s="86">
        <v>29</v>
      </c>
      <c r="M42" s="86">
        <v>33</v>
      </c>
      <c r="N42" s="86">
        <v>38</v>
      </c>
      <c r="O42" s="72"/>
      <c r="P42" s="115"/>
      <c r="Q42" s="101" t="s">
        <v>14</v>
      </c>
      <c r="R42" s="89">
        <v>716</v>
      </c>
      <c r="S42" s="90">
        <v>338</v>
      </c>
      <c r="T42" s="89">
        <v>378</v>
      </c>
      <c r="U42" s="91">
        <v>412</v>
      </c>
    </row>
    <row r="43" spans="1:21" x14ac:dyDescent="0.15">
      <c r="A43" s="84"/>
      <c r="B43" s="79">
        <v>1370</v>
      </c>
      <c r="C43" s="100" t="s">
        <v>119</v>
      </c>
      <c r="D43" s="85">
        <v>228</v>
      </c>
      <c r="E43" s="86">
        <v>112</v>
      </c>
      <c r="F43" s="86">
        <v>116</v>
      </c>
      <c r="G43" s="86">
        <v>127</v>
      </c>
      <c r="H43" s="72"/>
      <c r="I43" s="79">
        <v>2220</v>
      </c>
      <c r="J43" s="80" t="s">
        <v>120</v>
      </c>
      <c r="K43" s="85">
        <v>68</v>
      </c>
      <c r="L43" s="86">
        <v>29</v>
      </c>
      <c r="M43" s="86">
        <v>39</v>
      </c>
      <c r="N43" s="86">
        <v>32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306</v>
      </c>
      <c r="E44" s="86">
        <v>156</v>
      </c>
      <c r="F44" s="86">
        <v>150</v>
      </c>
      <c r="G44" s="86">
        <v>134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23</v>
      </c>
      <c r="S44" s="86">
        <v>9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317</v>
      </c>
      <c r="E45" s="86">
        <v>151</v>
      </c>
      <c r="F45" s="86">
        <v>166</v>
      </c>
      <c r="G45" s="86">
        <v>154</v>
      </c>
      <c r="H45" s="72"/>
      <c r="I45" s="79">
        <v>2240</v>
      </c>
      <c r="J45" s="80" t="s">
        <v>127</v>
      </c>
      <c r="K45" s="85">
        <v>59</v>
      </c>
      <c r="L45" s="86">
        <v>31</v>
      </c>
      <c r="M45" s="86">
        <v>28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59</v>
      </c>
      <c r="F46" s="86">
        <v>59</v>
      </c>
      <c r="G46" s="86">
        <v>63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120</v>
      </c>
      <c r="E47" s="86">
        <v>54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61</v>
      </c>
      <c r="S47" s="86">
        <v>28</v>
      </c>
      <c r="T47" s="86">
        <v>33</v>
      </c>
      <c r="U47" s="86">
        <v>29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199</v>
      </c>
      <c r="L48" s="86">
        <v>97</v>
      </c>
      <c r="M48" s="86">
        <v>102</v>
      </c>
      <c r="N48" s="86">
        <v>99</v>
      </c>
      <c r="O48" s="72"/>
      <c r="P48" s="106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332</v>
      </c>
      <c r="E49" s="86">
        <v>161</v>
      </c>
      <c r="F49" s="86">
        <v>171</v>
      </c>
      <c r="G49" s="86">
        <v>197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23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49</v>
      </c>
      <c r="L52" s="86">
        <v>21</v>
      </c>
      <c r="M52" s="86">
        <v>28</v>
      </c>
      <c r="N52" s="86">
        <v>26</v>
      </c>
      <c r="O52" s="72"/>
      <c r="P52" s="106">
        <v>5110</v>
      </c>
      <c r="Q52" s="95" t="s">
        <v>149</v>
      </c>
      <c r="R52" s="96">
        <v>81</v>
      </c>
      <c r="S52" s="86">
        <v>38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37</v>
      </c>
      <c r="F53" s="86">
        <v>35</v>
      </c>
      <c r="G53" s="86">
        <v>72</v>
      </c>
      <c r="H53" s="72"/>
      <c r="I53" s="79">
        <v>2320</v>
      </c>
      <c r="J53" s="80" t="s">
        <v>151</v>
      </c>
      <c r="K53" s="85">
        <v>187</v>
      </c>
      <c r="L53" s="86">
        <v>93</v>
      </c>
      <c r="M53" s="86">
        <v>94</v>
      </c>
      <c r="N53" s="86">
        <v>73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32</v>
      </c>
      <c r="E54" s="96">
        <v>21</v>
      </c>
      <c r="F54" s="480">
        <v>11</v>
      </c>
      <c r="G54" s="96">
        <v>32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18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9163</v>
      </c>
      <c r="E57" s="465">
        <v>4371</v>
      </c>
      <c r="F57" s="465">
        <v>4792</v>
      </c>
      <c r="G57" s="465">
        <v>4850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73</v>
      </c>
      <c r="E58" s="77">
        <v>31</v>
      </c>
      <c r="F58" s="77">
        <v>42</v>
      </c>
      <c r="G58" s="77">
        <v>39</v>
      </c>
      <c r="H58" s="72"/>
      <c r="I58" s="79">
        <v>2370</v>
      </c>
      <c r="J58" s="80" t="s">
        <v>165</v>
      </c>
      <c r="K58" s="85">
        <v>36</v>
      </c>
      <c r="L58" s="86">
        <v>17</v>
      </c>
      <c r="M58" s="86">
        <v>19</v>
      </c>
      <c r="N58" s="86">
        <v>20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725</v>
      </c>
      <c r="S59" s="90">
        <v>340</v>
      </c>
      <c r="T59" s="89">
        <v>385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14</v>
      </c>
      <c r="L60" s="86">
        <v>6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15774</v>
      </c>
      <c r="S61" s="113">
        <v>7476</v>
      </c>
      <c r="T61" s="113">
        <v>8298</v>
      </c>
      <c r="U61" s="99">
        <v>8494</v>
      </c>
    </row>
    <row r="62" spans="1:21" ht="14.25" x14ac:dyDescent="0.2">
      <c r="A62" s="127" t="s">
        <v>344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-1</v>
      </c>
      <c r="O66" s="78" t="s">
        <v>10</v>
      </c>
      <c r="P66" s="483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1</v>
      </c>
      <c r="M67" s="86">
        <v>-1</v>
      </c>
      <c r="N67" s="86">
        <v>0</v>
      </c>
      <c r="O67" s="72"/>
      <c r="P67" s="87"/>
      <c r="Q67" s="88" t="s">
        <v>14</v>
      </c>
      <c r="R67" s="89">
        <v>-4</v>
      </c>
      <c r="S67" s="90">
        <v>0</v>
      </c>
      <c r="T67" s="89">
        <v>-4</v>
      </c>
      <c r="U67" s="91">
        <v>-1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1</v>
      </c>
      <c r="F68" s="86">
        <v>1</v>
      </c>
      <c r="G68" s="86">
        <v>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289">
        <v>3010</v>
      </c>
      <c r="Q68" s="93" t="s">
        <v>18</v>
      </c>
      <c r="R68" s="94">
        <v>-1</v>
      </c>
      <c r="S68" s="77">
        <v>-1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-2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80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1</v>
      </c>
      <c r="E70" s="86">
        <v>0</v>
      </c>
      <c r="F70" s="86">
        <v>1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80">
        <v>3030</v>
      </c>
      <c r="Q70" s="95" t="s">
        <v>24</v>
      </c>
      <c r="R70" s="96">
        <v>1</v>
      </c>
      <c r="S70" s="86">
        <v>1</v>
      </c>
      <c r="T70" s="86">
        <v>0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-2</v>
      </c>
      <c r="L71" s="86">
        <v>0</v>
      </c>
      <c r="M71" s="86">
        <v>-2</v>
      </c>
      <c r="N71" s="86">
        <v>0</v>
      </c>
      <c r="O71" s="72"/>
      <c r="P71" s="80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-5</v>
      </c>
      <c r="E72" s="86">
        <v>-3</v>
      </c>
      <c r="F72" s="86">
        <v>-2</v>
      </c>
      <c r="G72" s="86">
        <v>0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80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-5</v>
      </c>
      <c r="E73" s="86">
        <v>-2</v>
      </c>
      <c r="F73" s="86">
        <v>-3</v>
      </c>
      <c r="G73" s="86">
        <v>-2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1</v>
      </c>
      <c r="O73" s="72"/>
      <c r="P73" s="80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80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6</v>
      </c>
      <c r="E75" s="86">
        <v>4</v>
      </c>
      <c r="F75" s="86">
        <v>2</v>
      </c>
      <c r="G75" s="86">
        <v>3</v>
      </c>
      <c r="H75" s="72"/>
      <c r="I75" s="79">
        <v>1510</v>
      </c>
      <c r="J75" s="80" t="s">
        <v>38</v>
      </c>
      <c r="K75" s="85">
        <v>-1</v>
      </c>
      <c r="L75" s="86">
        <v>0</v>
      </c>
      <c r="M75" s="86">
        <v>-1</v>
      </c>
      <c r="N75" s="86">
        <v>-1</v>
      </c>
      <c r="O75" s="72"/>
      <c r="P75" s="80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1</v>
      </c>
      <c r="E76" s="86">
        <v>1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1</v>
      </c>
      <c r="L76" s="86">
        <v>1</v>
      </c>
      <c r="M76" s="86">
        <v>0</v>
      </c>
      <c r="N76" s="86">
        <v>1</v>
      </c>
      <c r="O76" s="72"/>
      <c r="P76" s="80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-1</v>
      </c>
      <c r="O77" s="72"/>
      <c r="P77" s="80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-1</v>
      </c>
      <c r="F78" s="86">
        <v>-1</v>
      </c>
      <c r="G78" s="86">
        <v>-1</v>
      </c>
      <c r="H78" s="72"/>
      <c r="I78" s="79">
        <v>1540</v>
      </c>
      <c r="J78" s="80" t="s">
        <v>47</v>
      </c>
      <c r="K78" s="85">
        <v>-2</v>
      </c>
      <c r="L78" s="86">
        <v>0</v>
      </c>
      <c r="M78" s="86">
        <v>-2</v>
      </c>
      <c r="N78" s="86">
        <v>-1</v>
      </c>
      <c r="O78" s="72"/>
      <c r="P78" s="80">
        <v>3110</v>
      </c>
      <c r="Q78" s="95" t="s">
        <v>48</v>
      </c>
      <c r="R78" s="96">
        <v>-2</v>
      </c>
      <c r="S78" s="86">
        <v>-1</v>
      </c>
      <c r="T78" s="86">
        <v>-1</v>
      </c>
      <c r="U78" s="86">
        <v>2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80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13</v>
      </c>
      <c r="E80" s="86">
        <v>10</v>
      </c>
      <c r="F80" s="86">
        <v>3</v>
      </c>
      <c r="G80" s="86">
        <v>8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80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-6</v>
      </c>
      <c r="E81" s="86">
        <v>-3</v>
      </c>
      <c r="F81" s="86">
        <v>-3</v>
      </c>
      <c r="G81" s="86">
        <v>-2</v>
      </c>
      <c r="H81" s="72"/>
      <c r="I81" s="79"/>
      <c r="J81" s="87" t="s">
        <v>14</v>
      </c>
      <c r="K81" s="99">
        <v>-9</v>
      </c>
      <c r="L81" s="99">
        <v>0</v>
      </c>
      <c r="M81" s="99">
        <v>-9</v>
      </c>
      <c r="N81" s="99">
        <v>-2</v>
      </c>
      <c r="O81" s="72"/>
      <c r="P81" s="80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-4</v>
      </c>
      <c r="E82" s="86">
        <v>-1</v>
      </c>
      <c r="F82" s="86">
        <v>-3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80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7</v>
      </c>
      <c r="E83" s="86">
        <v>6</v>
      </c>
      <c r="F83" s="86">
        <v>1</v>
      </c>
      <c r="G83" s="86">
        <v>9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80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-3</v>
      </c>
      <c r="E84" s="86">
        <v>-1</v>
      </c>
      <c r="F84" s="86">
        <v>-2</v>
      </c>
      <c r="G84" s="86">
        <v>0</v>
      </c>
      <c r="H84" s="72"/>
      <c r="I84" s="79">
        <v>2030</v>
      </c>
      <c r="J84" s="80" t="s">
        <v>64</v>
      </c>
      <c r="K84" s="85">
        <v>-2</v>
      </c>
      <c r="L84" s="86">
        <v>-2</v>
      </c>
      <c r="M84" s="86">
        <v>0</v>
      </c>
      <c r="N84" s="86">
        <v>-2</v>
      </c>
      <c r="O84" s="72"/>
      <c r="P84" s="80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1</v>
      </c>
      <c r="L85" s="86">
        <v>1</v>
      </c>
      <c r="M85" s="86">
        <v>0</v>
      </c>
      <c r="N85" s="86">
        <v>0</v>
      </c>
      <c r="O85" s="72"/>
      <c r="P85" s="80">
        <v>3180</v>
      </c>
      <c r="Q85" s="95" t="s">
        <v>68</v>
      </c>
      <c r="R85" s="96">
        <v>-1</v>
      </c>
      <c r="S85" s="86">
        <v>-1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80">
        <v>3190</v>
      </c>
      <c r="Q86" s="95" t="s">
        <v>71</v>
      </c>
      <c r="R86" s="96">
        <v>-1</v>
      </c>
      <c r="S86" s="86">
        <v>-1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-1</v>
      </c>
      <c r="F87" s="86">
        <v>0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80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80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-1</v>
      </c>
      <c r="E89" s="86">
        <v>0</v>
      </c>
      <c r="F89" s="86">
        <v>-1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80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-1</v>
      </c>
      <c r="M90" s="86">
        <v>0</v>
      </c>
      <c r="N90" s="86">
        <v>-1</v>
      </c>
      <c r="O90" s="72"/>
      <c r="P90" s="80">
        <v>9070</v>
      </c>
      <c r="Q90" s="95" t="s">
        <v>83</v>
      </c>
      <c r="R90" s="96">
        <v>-11</v>
      </c>
      <c r="S90" s="86">
        <v>-9</v>
      </c>
      <c r="T90" s="86">
        <v>-2</v>
      </c>
      <c r="U90" s="86">
        <v>-11</v>
      </c>
    </row>
    <row r="91" spans="1:21" x14ac:dyDescent="0.15">
      <c r="A91" s="84"/>
      <c r="B91" s="79">
        <v>1250</v>
      </c>
      <c r="C91" s="80" t="s">
        <v>84</v>
      </c>
      <c r="D91" s="85">
        <v>-4</v>
      </c>
      <c r="E91" s="86">
        <v>0</v>
      </c>
      <c r="F91" s="86">
        <v>-4</v>
      </c>
      <c r="G91" s="86">
        <v>-2</v>
      </c>
      <c r="H91" s="72"/>
      <c r="I91" s="79">
        <v>2100</v>
      </c>
      <c r="J91" s="80" t="s">
        <v>85</v>
      </c>
      <c r="K91" s="85">
        <v>-2</v>
      </c>
      <c r="L91" s="86">
        <v>-2</v>
      </c>
      <c r="M91" s="86">
        <v>0</v>
      </c>
      <c r="N91" s="86">
        <v>1</v>
      </c>
      <c r="O91" s="72"/>
      <c r="P91" s="87"/>
      <c r="Q91" s="88" t="s">
        <v>14</v>
      </c>
      <c r="R91" s="89">
        <v>-18</v>
      </c>
      <c r="S91" s="90">
        <v>-13</v>
      </c>
      <c r="T91" s="89">
        <v>-5</v>
      </c>
      <c r="U91" s="91">
        <v>-10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0</v>
      </c>
      <c r="F92" s="86">
        <v>-1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0</v>
      </c>
      <c r="O92" s="92" t="s">
        <v>88</v>
      </c>
      <c r="P92" s="75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-1</v>
      </c>
      <c r="E93" s="86">
        <v>0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1</v>
      </c>
      <c r="O93" s="72"/>
      <c r="P93" s="80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80">
        <v>4030</v>
      </c>
      <c r="Q94" s="95" t="s">
        <v>95</v>
      </c>
      <c r="R94" s="96">
        <v>1</v>
      </c>
      <c r="S94" s="86">
        <v>1</v>
      </c>
      <c r="T94" s="86">
        <v>0</v>
      </c>
      <c r="U94" s="86">
        <v>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80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-2</v>
      </c>
      <c r="E96" s="86">
        <v>-1</v>
      </c>
      <c r="F96" s="86">
        <v>-1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0</v>
      </c>
      <c r="O96" s="72"/>
      <c r="P96" s="80">
        <v>4050</v>
      </c>
      <c r="Q96" s="95" t="s">
        <v>101</v>
      </c>
      <c r="R96" s="96">
        <v>-3</v>
      </c>
      <c r="S96" s="86">
        <v>-3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2</v>
      </c>
      <c r="F97" s="86">
        <v>-1</v>
      </c>
      <c r="G97" s="86">
        <v>3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80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80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1</v>
      </c>
      <c r="O99" s="72"/>
      <c r="P99" s="80">
        <v>4080</v>
      </c>
      <c r="Q99" s="95" t="s">
        <v>110</v>
      </c>
      <c r="R99" s="96">
        <v>2</v>
      </c>
      <c r="S99" s="86">
        <v>1</v>
      </c>
      <c r="T99" s="86">
        <v>1</v>
      </c>
      <c r="U99" s="86">
        <v>1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80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80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87"/>
      <c r="Q102" s="101" t="s">
        <v>14</v>
      </c>
      <c r="R102" s="89">
        <v>0</v>
      </c>
      <c r="S102" s="90">
        <v>-1</v>
      </c>
      <c r="T102" s="89">
        <v>1</v>
      </c>
      <c r="U102" s="91">
        <v>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1</v>
      </c>
      <c r="F103" s="86">
        <v>-1</v>
      </c>
      <c r="G103" s="86">
        <v>1</v>
      </c>
      <c r="H103" s="72"/>
      <c r="I103" s="79">
        <v>2220</v>
      </c>
      <c r="J103" s="80" t="s">
        <v>120</v>
      </c>
      <c r="K103" s="85">
        <v>2</v>
      </c>
      <c r="L103" s="86">
        <v>0</v>
      </c>
      <c r="M103" s="86">
        <v>2</v>
      </c>
      <c r="N103" s="86">
        <v>0</v>
      </c>
      <c r="O103" s="92" t="s">
        <v>121</v>
      </c>
      <c r="P103" s="75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2</v>
      </c>
      <c r="F104" s="86">
        <v>-1</v>
      </c>
      <c r="G104" s="86">
        <v>3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80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1</v>
      </c>
      <c r="E105" s="86">
        <v>0</v>
      </c>
      <c r="F105" s="86">
        <v>1</v>
      </c>
      <c r="G105" s="86">
        <v>0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0</v>
      </c>
      <c r="O105" s="72"/>
      <c r="P105" s="80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1</v>
      </c>
      <c r="F106" s="86">
        <v>-1</v>
      </c>
      <c r="G106" s="86">
        <v>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80">
        <v>5040</v>
      </c>
      <c r="Q106" s="95" t="s">
        <v>131</v>
      </c>
      <c r="R106" s="96">
        <v>-1</v>
      </c>
      <c r="S106" s="86">
        <v>-1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80">
        <v>5060</v>
      </c>
      <c r="Q107" s="95" t="s">
        <v>134</v>
      </c>
      <c r="R107" s="96">
        <v>1</v>
      </c>
      <c r="S107" s="86">
        <v>1</v>
      </c>
      <c r="T107" s="86">
        <v>0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-2</v>
      </c>
      <c r="L108" s="86">
        <v>2</v>
      </c>
      <c r="M108" s="86">
        <v>-4</v>
      </c>
      <c r="N108" s="86">
        <v>-1</v>
      </c>
      <c r="O108" s="72"/>
      <c r="P108" s="80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1</v>
      </c>
      <c r="F109" s="86">
        <v>-1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80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2</v>
      </c>
      <c r="E110" s="86">
        <v>-1</v>
      </c>
      <c r="F110" s="86">
        <v>3</v>
      </c>
      <c r="G110" s="86">
        <v>2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80">
        <v>5090</v>
      </c>
      <c r="Q110" s="95" t="s">
        <v>143</v>
      </c>
      <c r="R110" s="96">
        <v>-3</v>
      </c>
      <c r="S110" s="86">
        <v>-2</v>
      </c>
      <c r="T110" s="86">
        <v>-1</v>
      </c>
      <c r="U110" s="86">
        <v>-2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1</v>
      </c>
      <c r="L111" s="86">
        <v>1</v>
      </c>
      <c r="M111" s="86">
        <v>0</v>
      </c>
      <c r="N111" s="86">
        <v>0</v>
      </c>
      <c r="O111" s="72"/>
      <c r="P111" s="80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-2</v>
      </c>
      <c r="L112" s="86">
        <v>0</v>
      </c>
      <c r="M112" s="86">
        <v>-2</v>
      </c>
      <c r="N112" s="86">
        <v>-1</v>
      </c>
      <c r="O112" s="72"/>
      <c r="P112" s="80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80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418"/>
      <c r="C114" s="88" t="s">
        <v>14</v>
      </c>
      <c r="D114" s="96">
        <v>-2</v>
      </c>
      <c r="E114" s="96">
        <v>11</v>
      </c>
      <c r="F114" s="96">
        <v>-13</v>
      </c>
      <c r="G114" s="96">
        <v>29</v>
      </c>
      <c r="H114" s="72"/>
      <c r="I114" s="79">
        <v>2330</v>
      </c>
      <c r="J114" s="80" t="s">
        <v>154</v>
      </c>
      <c r="K114" s="85">
        <v>1</v>
      </c>
      <c r="L114" s="86">
        <v>0</v>
      </c>
      <c r="M114" s="86">
        <v>1</v>
      </c>
      <c r="N114" s="86">
        <v>1</v>
      </c>
      <c r="O114" s="72"/>
      <c r="P114" s="80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80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80">
        <v>5150</v>
      </c>
      <c r="Q116" s="95" t="s">
        <v>161</v>
      </c>
      <c r="R116" s="96">
        <v>1</v>
      </c>
      <c r="S116" s="86">
        <v>0</v>
      </c>
      <c r="T116" s="86">
        <v>1</v>
      </c>
      <c r="U116" s="86">
        <v>1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80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80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1</v>
      </c>
      <c r="L119" s="86">
        <v>1</v>
      </c>
      <c r="M119" s="86">
        <v>0</v>
      </c>
      <c r="N119" s="86">
        <v>0</v>
      </c>
      <c r="O119" s="72"/>
      <c r="P119" s="87"/>
      <c r="Q119" s="88" t="s">
        <v>14</v>
      </c>
      <c r="R119" s="89">
        <v>-3</v>
      </c>
      <c r="S119" s="90">
        <v>-3</v>
      </c>
      <c r="T119" s="89">
        <v>0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-1</v>
      </c>
      <c r="E120" s="86">
        <v>0</v>
      </c>
      <c r="F120" s="86">
        <v>-1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75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486"/>
      <c r="Q121" s="101" t="s">
        <v>174</v>
      </c>
      <c r="R121" s="90">
        <v>-36</v>
      </c>
      <c r="S121" s="113">
        <v>-6</v>
      </c>
      <c r="T121" s="113">
        <v>-30</v>
      </c>
      <c r="U121" s="99">
        <v>18</v>
      </c>
    </row>
    <row r="122" spans="1:21" ht="14.25" x14ac:dyDescent="0.2">
      <c r="A122" s="127" t="s">
        <v>345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  <row r="126" spans="1:21" ht="14.25" x14ac:dyDescent="0.2">
      <c r="A126" s="615" t="s">
        <v>179</v>
      </c>
      <c r="B126" s="615"/>
      <c r="C126" s="615"/>
      <c r="D126" s="618"/>
      <c r="E126" s="618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619" t="s">
        <v>180</v>
      </c>
      <c r="T126" s="620"/>
      <c r="U126" s="620"/>
    </row>
  </sheetData>
  <mergeCells count="7">
    <mergeCell ref="A126:E126"/>
    <mergeCell ref="S126:U126"/>
    <mergeCell ref="A4:E4"/>
    <mergeCell ref="S4:U4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126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483">
        <v>2410</v>
      </c>
      <c r="Q6" s="82" t="s">
        <v>11</v>
      </c>
      <c r="R6" s="83">
        <v>37</v>
      </c>
      <c r="S6" s="77">
        <v>22</v>
      </c>
      <c r="T6" s="77">
        <v>15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75</v>
      </c>
      <c r="E7" s="86">
        <v>37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60</v>
      </c>
      <c r="M7" s="86">
        <v>84</v>
      </c>
      <c r="N7" s="86">
        <v>77</v>
      </c>
      <c r="O7" s="72"/>
      <c r="P7" s="87"/>
      <c r="Q7" s="88" t="s">
        <v>14</v>
      </c>
      <c r="R7" s="89">
        <v>2375</v>
      </c>
      <c r="S7" s="90">
        <v>1119</v>
      </c>
      <c r="T7" s="89">
        <v>1256</v>
      </c>
      <c r="U7" s="91">
        <v>1246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437</v>
      </c>
      <c r="F8" s="86">
        <v>486</v>
      </c>
      <c r="G8" s="86">
        <v>457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289">
        <v>3010</v>
      </c>
      <c r="Q8" s="93" t="s">
        <v>18</v>
      </c>
      <c r="R8" s="94">
        <v>51</v>
      </c>
      <c r="S8" s="77">
        <v>25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132</v>
      </c>
      <c r="E9" s="86">
        <v>57</v>
      </c>
      <c r="F9" s="86">
        <v>75</v>
      </c>
      <c r="G9" s="86">
        <v>58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80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65</v>
      </c>
      <c r="E10" s="86">
        <v>33</v>
      </c>
      <c r="F10" s="86">
        <v>32</v>
      </c>
      <c r="G10" s="86">
        <v>36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80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125</v>
      </c>
      <c r="L11" s="86">
        <v>57</v>
      </c>
      <c r="M11" s="86">
        <v>68</v>
      </c>
      <c r="N11" s="86">
        <v>62</v>
      </c>
      <c r="O11" s="72"/>
      <c r="P11" s="80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345</v>
      </c>
      <c r="E12" s="86">
        <v>168</v>
      </c>
      <c r="F12" s="86">
        <v>177</v>
      </c>
      <c r="G12" s="86">
        <v>190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80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99</v>
      </c>
      <c r="L13" s="86">
        <v>47</v>
      </c>
      <c r="M13" s="86">
        <v>52</v>
      </c>
      <c r="N13" s="86">
        <v>37</v>
      </c>
      <c r="O13" s="72"/>
      <c r="P13" s="80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80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536</v>
      </c>
      <c r="E15" s="86">
        <v>248</v>
      </c>
      <c r="F15" s="86">
        <v>288</v>
      </c>
      <c r="G15" s="86">
        <v>267</v>
      </c>
      <c r="H15" s="72"/>
      <c r="I15" s="79">
        <v>1510</v>
      </c>
      <c r="J15" s="80" t="s">
        <v>38</v>
      </c>
      <c r="K15" s="85">
        <v>105</v>
      </c>
      <c r="L15" s="86">
        <v>51</v>
      </c>
      <c r="M15" s="86">
        <v>54</v>
      </c>
      <c r="N15" s="86">
        <v>50</v>
      </c>
      <c r="O15" s="72"/>
      <c r="P15" s="80">
        <v>3080</v>
      </c>
      <c r="Q15" s="95" t="s">
        <v>39</v>
      </c>
      <c r="R15" s="96">
        <v>53</v>
      </c>
      <c r="S15" s="86">
        <v>25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219</v>
      </c>
      <c r="E16" s="86">
        <v>102</v>
      </c>
      <c r="F16" s="86">
        <v>117</v>
      </c>
      <c r="G16" s="86">
        <v>105</v>
      </c>
      <c r="H16" s="72"/>
      <c r="I16" s="79">
        <v>1520</v>
      </c>
      <c r="J16" s="80" t="s">
        <v>41</v>
      </c>
      <c r="K16" s="85">
        <v>90</v>
      </c>
      <c r="L16" s="86">
        <v>50</v>
      </c>
      <c r="M16" s="86">
        <v>40</v>
      </c>
      <c r="N16" s="86">
        <v>37</v>
      </c>
      <c r="O16" s="72"/>
      <c r="P16" s="80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460</v>
      </c>
      <c r="E17" s="86">
        <v>198</v>
      </c>
      <c r="F17" s="86">
        <v>262</v>
      </c>
      <c r="G17" s="86">
        <v>240</v>
      </c>
      <c r="H17" s="72"/>
      <c r="I17" s="79">
        <v>1530</v>
      </c>
      <c r="J17" s="80" t="s">
        <v>44</v>
      </c>
      <c r="K17" s="85">
        <v>92</v>
      </c>
      <c r="L17" s="86">
        <v>46</v>
      </c>
      <c r="M17" s="86">
        <v>46</v>
      </c>
      <c r="N17" s="86">
        <v>44</v>
      </c>
      <c r="O17" s="72"/>
      <c r="P17" s="80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374</v>
      </c>
      <c r="E18" s="86">
        <v>173</v>
      </c>
      <c r="F18" s="86">
        <v>201</v>
      </c>
      <c r="G18" s="86">
        <v>164</v>
      </c>
      <c r="H18" s="72"/>
      <c r="I18" s="79">
        <v>1540</v>
      </c>
      <c r="J18" s="80" t="s">
        <v>47</v>
      </c>
      <c r="K18" s="85">
        <v>80</v>
      </c>
      <c r="L18" s="86">
        <v>37</v>
      </c>
      <c r="M18" s="86">
        <v>43</v>
      </c>
      <c r="N18" s="86">
        <v>44</v>
      </c>
      <c r="O18" s="72"/>
      <c r="P18" s="80">
        <v>3110</v>
      </c>
      <c r="Q18" s="95" t="s">
        <v>48</v>
      </c>
      <c r="R18" s="96">
        <v>135</v>
      </c>
      <c r="S18" s="86">
        <v>62</v>
      </c>
      <c r="T18" s="86">
        <v>73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217</v>
      </c>
      <c r="E19" s="86">
        <v>101</v>
      </c>
      <c r="F19" s="86">
        <v>116</v>
      </c>
      <c r="G19" s="86">
        <v>128</v>
      </c>
      <c r="H19" s="72"/>
      <c r="I19" s="79">
        <v>9030</v>
      </c>
      <c r="J19" s="80" t="s">
        <v>50</v>
      </c>
      <c r="K19" s="85">
        <v>55</v>
      </c>
      <c r="L19" s="86">
        <v>5</v>
      </c>
      <c r="M19" s="86">
        <v>50</v>
      </c>
      <c r="N19" s="86">
        <v>55</v>
      </c>
      <c r="O19" s="72"/>
      <c r="P19" s="80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400</v>
      </c>
      <c r="E20" s="86">
        <v>192</v>
      </c>
      <c r="F20" s="86">
        <v>208</v>
      </c>
      <c r="G20" s="86">
        <v>209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80">
        <v>3130</v>
      </c>
      <c r="Q20" s="95" t="s">
        <v>54</v>
      </c>
      <c r="R20" s="96">
        <v>47</v>
      </c>
      <c r="S20" s="86">
        <v>23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332</v>
      </c>
      <c r="E21" s="86">
        <v>146</v>
      </c>
      <c r="F21" s="86">
        <v>186</v>
      </c>
      <c r="G21" s="86">
        <v>177</v>
      </c>
      <c r="H21" s="72"/>
      <c r="I21" s="79"/>
      <c r="J21" s="87" t="s">
        <v>14</v>
      </c>
      <c r="K21" s="99">
        <v>1587</v>
      </c>
      <c r="L21" s="99">
        <v>720</v>
      </c>
      <c r="M21" s="99">
        <v>867</v>
      </c>
      <c r="N21" s="99">
        <v>837</v>
      </c>
      <c r="O21" s="72"/>
      <c r="P21" s="80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150</v>
      </c>
      <c r="F22" s="86">
        <v>170</v>
      </c>
      <c r="G22" s="86">
        <v>161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80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687</v>
      </c>
      <c r="E23" s="86">
        <v>320</v>
      </c>
      <c r="F23" s="86">
        <v>367</v>
      </c>
      <c r="G23" s="86">
        <v>365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32</v>
      </c>
      <c r="O23" s="72"/>
      <c r="P23" s="80">
        <v>3160</v>
      </c>
      <c r="Q23" s="95" t="s">
        <v>62</v>
      </c>
      <c r="R23" s="96">
        <v>91</v>
      </c>
      <c r="S23" s="86">
        <v>45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113</v>
      </c>
      <c r="E24" s="86">
        <v>57</v>
      </c>
      <c r="F24" s="86">
        <v>56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80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59</v>
      </c>
      <c r="L25" s="86">
        <v>29</v>
      </c>
      <c r="M25" s="86">
        <v>30</v>
      </c>
      <c r="N25" s="86">
        <v>30</v>
      </c>
      <c r="O25" s="72"/>
      <c r="P25" s="80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80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80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67</v>
      </c>
      <c r="E28" s="86">
        <v>38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80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80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55</v>
      </c>
      <c r="M30" s="86">
        <v>57</v>
      </c>
      <c r="N30" s="86">
        <v>57</v>
      </c>
      <c r="O30" s="72"/>
      <c r="P30" s="80">
        <v>9070</v>
      </c>
      <c r="Q30" s="95" t="s">
        <v>83</v>
      </c>
      <c r="R30" s="96">
        <v>38</v>
      </c>
      <c r="S30" s="86">
        <v>32</v>
      </c>
      <c r="T30" s="86">
        <v>6</v>
      </c>
      <c r="U30" s="86">
        <v>38</v>
      </c>
    </row>
    <row r="31" spans="1:21" x14ac:dyDescent="0.15">
      <c r="A31" s="84"/>
      <c r="B31" s="79">
        <v>1250</v>
      </c>
      <c r="C31" s="80" t="s">
        <v>84</v>
      </c>
      <c r="D31" s="85">
        <v>242</v>
      </c>
      <c r="E31" s="86">
        <v>118</v>
      </c>
      <c r="F31" s="86">
        <v>124</v>
      </c>
      <c r="G31" s="86">
        <v>130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87"/>
      <c r="Q31" s="88" t="s">
        <v>14</v>
      </c>
      <c r="R31" s="89">
        <v>1239</v>
      </c>
      <c r="S31" s="90">
        <v>601</v>
      </c>
      <c r="T31" s="89">
        <v>638</v>
      </c>
      <c r="U31" s="91">
        <v>740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75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133</v>
      </c>
      <c r="E33" s="86">
        <v>67</v>
      </c>
      <c r="F33" s="86">
        <v>66</v>
      </c>
      <c r="G33" s="86">
        <v>74</v>
      </c>
      <c r="H33" s="72"/>
      <c r="I33" s="79">
        <v>2120</v>
      </c>
      <c r="J33" s="80" t="s">
        <v>91</v>
      </c>
      <c r="K33" s="85">
        <v>91</v>
      </c>
      <c r="L33" s="86">
        <v>42</v>
      </c>
      <c r="M33" s="86">
        <v>49</v>
      </c>
      <c r="N33" s="86">
        <v>55</v>
      </c>
      <c r="O33" s="72"/>
      <c r="P33" s="80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80">
        <v>4030</v>
      </c>
      <c r="Q34" s="95" t="s">
        <v>95</v>
      </c>
      <c r="R34" s="96">
        <v>159</v>
      </c>
      <c r="S34" s="86">
        <v>79</v>
      </c>
      <c r="T34" s="86">
        <v>80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51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80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39</v>
      </c>
      <c r="O36" s="72"/>
      <c r="P36" s="80">
        <v>4050</v>
      </c>
      <c r="Q36" s="95" t="s">
        <v>101</v>
      </c>
      <c r="R36" s="96">
        <v>75</v>
      </c>
      <c r="S36" s="86">
        <v>31</v>
      </c>
      <c r="T36" s="86">
        <v>44</v>
      </c>
      <c r="U36" s="86">
        <v>31</v>
      </c>
    </row>
    <row r="37" spans="1:21" x14ac:dyDescent="0.15">
      <c r="A37" s="84"/>
      <c r="B37" s="79">
        <v>1310</v>
      </c>
      <c r="C37" s="80" t="s">
        <v>102</v>
      </c>
      <c r="D37" s="85">
        <v>235</v>
      </c>
      <c r="E37" s="86">
        <v>122</v>
      </c>
      <c r="F37" s="86">
        <v>113</v>
      </c>
      <c r="G37" s="86">
        <v>137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80">
        <v>4060</v>
      </c>
      <c r="Q37" s="95" t="s">
        <v>104</v>
      </c>
      <c r="R37" s="96">
        <v>101</v>
      </c>
      <c r="S37" s="86">
        <v>51</v>
      </c>
      <c r="T37" s="86">
        <v>50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80">
        <v>4070</v>
      </c>
      <c r="Q38" s="95" t="s">
        <v>107</v>
      </c>
      <c r="R38" s="96">
        <v>139</v>
      </c>
      <c r="S38" s="86">
        <v>64</v>
      </c>
      <c r="T38" s="86">
        <v>75</v>
      </c>
      <c r="U38" s="86">
        <v>77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24</v>
      </c>
      <c r="O39" s="72"/>
      <c r="P39" s="80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80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80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62</v>
      </c>
      <c r="L42" s="86">
        <v>29</v>
      </c>
      <c r="M42" s="86">
        <v>33</v>
      </c>
      <c r="N42" s="86">
        <v>38</v>
      </c>
      <c r="O42" s="72"/>
      <c r="P42" s="87"/>
      <c r="Q42" s="101" t="s">
        <v>14</v>
      </c>
      <c r="R42" s="89">
        <v>716</v>
      </c>
      <c r="S42" s="90">
        <v>339</v>
      </c>
      <c r="T42" s="89">
        <v>377</v>
      </c>
      <c r="U42" s="91">
        <v>410</v>
      </c>
    </row>
    <row r="43" spans="1:21" x14ac:dyDescent="0.15">
      <c r="A43" s="84"/>
      <c r="B43" s="79">
        <v>1370</v>
      </c>
      <c r="C43" s="100" t="s">
        <v>119</v>
      </c>
      <c r="D43" s="85">
        <v>228</v>
      </c>
      <c r="E43" s="86">
        <v>111</v>
      </c>
      <c r="F43" s="86">
        <v>117</v>
      </c>
      <c r="G43" s="86">
        <v>126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32</v>
      </c>
      <c r="O43" s="92" t="s">
        <v>121</v>
      </c>
      <c r="P43" s="75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305</v>
      </c>
      <c r="E44" s="86">
        <v>154</v>
      </c>
      <c r="F44" s="86">
        <v>151</v>
      </c>
      <c r="G44" s="86">
        <v>131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80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316</v>
      </c>
      <c r="E45" s="86">
        <v>151</v>
      </c>
      <c r="F45" s="86">
        <v>165</v>
      </c>
      <c r="G45" s="86">
        <v>154</v>
      </c>
      <c r="H45" s="72" t="s">
        <v>182</v>
      </c>
      <c r="I45" s="79">
        <v>2240</v>
      </c>
      <c r="J45" s="80" t="s">
        <v>127</v>
      </c>
      <c r="K45" s="85">
        <v>60</v>
      </c>
      <c r="L45" s="86">
        <v>31</v>
      </c>
      <c r="M45" s="86">
        <v>29</v>
      </c>
      <c r="N45" s="86">
        <v>33</v>
      </c>
      <c r="O45" s="72"/>
      <c r="P45" s="80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58</v>
      </c>
      <c r="F46" s="86">
        <v>60</v>
      </c>
      <c r="G46" s="86">
        <v>62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80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120</v>
      </c>
      <c r="E47" s="86">
        <v>54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80">
        <v>5060</v>
      </c>
      <c r="Q47" s="95" t="s">
        <v>134</v>
      </c>
      <c r="R47" s="96">
        <v>60</v>
      </c>
      <c r="S47" s="86">
        <v>27</v>
      </c>
      <c r="T47" s="86">
        <v>33</v>
      </c>
      <c r="U47" s="86">
        <v>28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201</v>
      </c>
      <c r="L48" s="86">
        <v>95</v>
      </c>
      <c r="M48" s="86">
        <v>106</v>
      </c>
      <c r="N48" s="86">
        <v>100</v>
      </c>
      <c r="O48" s="72"/>
      <c r="P48" s="80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332</v>
      </c>
      <c r="E49" s="86">
        <v>160</v>
      </c>
      <c r="F49" s="86">
        <v>172</v>
      </c>
      <c r="G49" s="86">
        <v>196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80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80">
        <v>5090</v>
      </c>
      <c r="Q50" s="95" t="s">
        <v>143</v>
      </c>
      <c r="R50" s="96">
        <v>50</v>
      </c>
      <c r="S50" s="86">
        <v>24</v>
      </c>
      <c r="T50" s="86">
        <v>26</v>
      </c>
      <c r="U50" s="86">
        <v>27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27</v>
      </c>
      <c r="O51" s="72"/>
      <c r="P51" s="80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51</v>
      </c>
      <c r="L52" s="86">
        <v>21</v>
      </c>
      <c r="M52" s="86">
        <v>30</v>
      </c>
      <c r="N52" s="86">
        <v>27</v>
      </c>
      <c r="O52" s="72"/>
      <c r="P52" s="80">
        <v>5110</v>
      </c>
      <c r="Q52" s="95" t="s">
        <v>149</v>
      </c>
      <c r="R52" s="96">
        <v>81</v>
      </c>
      <c r="S52" s="86">
        <v>38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70</v>
      </c>
      <c r="E53" s="86">
        <v>38</v>
      </c>
      <c r="F53" s="86">
        <v>32</v>
      </c>
      <c r="G53" s="86">
        <v>70</v>
      </c>
      <c r="H53" s="72"/>
      <c r="I53" s="79">
        <v>2320</v>
      </c>
      <c r="J53" s="80" t="s">
        <v>151</v>
      </c>
      <c r="K53" s="85">
        <v>187</v>
      </c>
      <c r="L53" s="86">
        <v>93</v>
      </c>
      <c r="M53" s="86">
        <v>94</v>
      </c>
      <c r="N53" s="86">
        <v>73</v>
      </c>
      <c r="O53" s="72"/>
      <c r="P53" s="80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484">
        <v>9020</v>
      </c>
      <c r="C54" s="88" t="s">
        <v>153</v>
      </c>
      <c r="D54" s="96">
        <v>32</v>
      </c>
      <c r="E54" s="96">
        <v>21</v>
      </c>
      <c r="F54" s="96">
        <v>11</v>
      </c>
      <c r="G54" s="96">
        <v>32</v>
      </c>
      <c r="H54" s="72"/>
      <c r="I54" s="79">
        <v>2330</v>
      </c>
      <c r="J54" s="80" t="s">
        <v>154</v>
      </c>
      <c r="K54" s="85">
        <v>28</v>
      </c>
      <c r="L54" s="86">
        <v>14</v>
      </c>
      <c r="M54" s="86">
        <v>14</v>
      </c>
      <c r="N54" s="86">
        <v>13</v>
      </c>
      <c r="O54" s="72"/>
      <c r="P54" s="80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51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80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80">
        <v>5150</v>
      </c>
      <c r="Q56" s="95" t="s">
        <v>161</v>
      </c>
      <c r="R56" s="96">
        <v>36</v>
      </c>
      <c r="S56" s="86">
        <v>18</v>
      </c>
      <c r="T56" s="86">
        <v>18</v>
      </c>
      <c r="U56" s="86">
        <v>20</v>
      </c>
    </row>
    <row r="57" spans="1:21" ht="14.25" x14ac:dyDescent="0.15">
      <c r="A57" s="102"/>
      <c r="B57" s="485"/>
      <c r="C57" s="465" t="s">
        <v>14</v>
      </c>
      <c r="D57" s="465">
        <v>9165</v>
      </c>
      <c r="E57" s="465">
        <v>4360</v>
      </c>
      <c r="F57" s="465">
        <v>4805</v>
      </c>
      <c r="G57" s="465">
        <v>4821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80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74</v>
      </c>
      <c r="E58" s="77">
        <v>31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36</v>
      </c>
      <c r="L58" s="86">
        <v>17</v>
      </c>
      <c r="M58" s="86">
        <v>19</v>
      </c>
      <c r="N58" s="86">
        <v>20</v>
      </c>
      <c r="O58" s="72"/>
      <c r="P58" s="80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41</v>
      </c>
      <c r="O59" s="72"/>
      <c r="P59" s="87"/>
      <c r="Q59" s="88" t="s">
        <v>14</v>
      </c>
      <c r="R59" s="89">
        <v>728</v>
      </c>
      <c r="S59" s="90">
        <v>343</v>
      </c>
      <c r="T59" s="89">
        <v>385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14</v>
      </c>
      <c r="L60" s="86">
        <v>6</v>
      </c>
      <c r="M60" s="86">
        <v>8</v>
      </c>
      <c r="N60" s="86">
        <v>7</v>
      </c>
      <c r="O60" s="104"/>
      <c r="P60" s="75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486"/>
      <c r="Q61" s="101" t="s">
        <v>174</v>
      </c>
      <c r="R61" s="90">
        <v>15810</v>
      </c>
      <c r="S61" s="113">
        <v>7482</v>
      </c>
      <c r="T61" s="113">
        <v>8328</v>
      </c>
      <c r="U61" s="99">
        <v>8476</v>
      </c>
    </row>
    <row r="62" spans="1:21" ht="14.25" x14ac:dyDescent="0.2">
      <c r="A62" s="127" t="s">
        <v>341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17"/>
      <c r="D63" s="617"/>
      <c r="E63" s="617"/>
      <c r="F63" s="617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483">
        <v>2410</v>
      </c>
      <c r="Q66" s="82" t="s">
        <v>11</v>
      </c>
      <c r="R66" s="83">
        <v>-1</v>
      </c>
      <c r="S66" s="77">
        <v>1</v>
      </c>
      <c r="T66" s="77">
        <v>-2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2</v>
      </c>
      <c r="L67" s="86">
        <v>1</v>
      </c>
      <c r="M67" s="86">
        <v>1</v>
      </c>
      <c r="N67" s="86">
        <v>1</v>
      </c>
      <c r="O67" s="72"/>
      <c r="P67" s="87"/>
      <c r="Q67" s="88" t="s">
        <v>14</v>
      </c>
      <c r="R67" s="89">
        <v>-18</v>
      </c>
      <c r="S67" s="90">
        <v>-8</v>
      </c>
      <c r="T67" s="89">
        <v>-10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-6</v>
      </c>
      <c r="E68" s="86">
        <v>-3</v>
      </c>
      <c r="F68" s="86">
        <v>-3</v>
      </c>
      <c r="G68" s="86">
        <v>-4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289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0</v>
      </c>
      <c r="F69" s="86">
        <v>-1</v>
      </c>
      <c r="G69" s="86">
        <v>-1</v>
      </c>
      <c r="H69" s="72"/>
      <c r="I69" s="79">
        <v>1450</v>
      </c>
      <c r="J69" s="80" t="s">
        <v>20</v>
      </c>
      <c r="K69" s="85">
        <v>-4</v>
      </c>
      <c r="L69" s="86">
        <v>-2</v>
      </c>
      <c r="M69" s="86">
        <v>-2</v>
      </c>
      <c r="N69" s="86">
        <v>-2</v>
      </c>
      <c r="O69" s="72"/>
      <c r="P69" s="80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-1</v>
      </c>
      <c r="F70" s="86">
        <v>0</v>
      </c>
      <c r="G70" s="86">
        <v>1</v>
      </c>
      <c r="H70" s="72"/>
      <c r="I70" s="79">
        <v>1460</v>
      </c>
      <c r="J70" s="80" t="s">
        <v>23</v>
      </c>
      <c r="K70" s="85">
        <v>-1</v>
      </c>
      <c r="L70" s="86">
        <v>-1</v>
      </c>
      <c r="M70" s="86">
        <v>0</v>
      </c>
      <c r="N70" s="86">
        <v>0</v>
      </c>
      <c r="O70" s="72"/>
      <c r="P70" s="80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-1</v>
      </c>
      <c r="E71" s="86">
        <v>0</v>
      </c>
      <c r="F71" s="86">
        <v>-1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0</v>
      </c>
      <c r="O71" s="72"/>
      <c r="P71" s="80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1</v>
      </c>
      <c r="E72" s="86">
        <v>-1</v>
      </c>
      <c r="F72" s="86">
        <v>2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80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6</v>
      </c>
      <c r="E73" s="86">
        <v>5</v>
      </c>
      <c r="F73" s="86">
        <v>1</v>
      </c>
      <c r="G73" s="86">
        <v>3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0</v>
      </c>
      <c r="O73" s="72"/>
      <c r="P73" s="80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1</v>
      </c>
      <c r="F74" s="86">
        <v>-1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80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-9</v>
      </c>
      <c r="E75" s="86">
        <v>-1</v>
      </c>
      <c r="F75" s="86">
        <v>-8</v>
      </c>
      <c r="G75" s="86">
        <v>-5</v>
      </c>
      <c r="H75" s="72"/>
      <c r="I75" s="79">
        <v>1510</v>
      </c>
      <c r="J75" s="80" t="s">
        <v>38</v>
      </c>
      <c r="K75" s="85">
        <v>-1</v>
      </c>
      <c r="L75" s="86">
        <v>-1</v>
      </c>
      <c r="M75" s="86">
        <v>0</v>
      </c>
      <c r="N75" s="86">
        <v>0</v>
      </c>
      <c r="O75" s="72"/>
      <c r="P75" s="80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-4</v>
      </c>
      <c r="E76" s="86">
        <v>0</v>
      </c>
      <c r="F76" s="86">
        <v>-4</v>
      </c>
      <c r="G76" s="86">
        <v>-2</v>
      </c>
      <c r="H76" s="72"/>
      <c r="I76" s="79">
        <v>1520</v>
      </c>
      <c r="J76" s="80" t="s">
        <v>41</v>
      </c>
      <c r="K76" s="85">
        <v>0</v>
      </c>
      <c r="L76" s="86">
        <v>1</v>
      </c>
      <c r="M76" s="86">
        <v>-1</v>
      </c>
      <c r="N76" s="86">
        <v>0</v>
      </c>
      <c r="O76" s="72"/>
      <c r="P76" s="80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-11</v>
      </c>
      <c r="E77" s="86">
        <v>-3</v>
      </c>
      <c r="F77" s="86">
        <v>-8</v>
      </c>
      <c r="G77" s="86">
        <v>-4</v>
      </c>
      <c r="H77" s="72"/>
      <c r="I77" s="79">
        <v>1530</v>
      </c>
      <c r="J77" s="80" t="s">
        <v>44</v>
      </c>
      <c r="K77" s="85">
        <v>-1</v>
      </c>
      <c r="L77" s="86">
        <v>0</v>
      </c>
      <c r="M77" s="86">
        <v>-1</v>
      </c>
      <c r="N77" s="86">
        <v>0</v>
      </c>
      <c r="O77" s="72"/>
      <c r="P77" s="80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-5</v>
      </c>
      <c r="E78" s="86">
        <v>-2</v>
      </c>
      <c r="F78" s="86">
        <v>-3</v>
      </c>
      <c r="G78" s="86">
        <v>-1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1</v>
      </c>
      <c r="O78" s="72"/>
      <c r="P78" s="80">
        <v>3110</v>
      </c>
      <c r="Q78" s="95" t="s">
        <v>48</v>
      </c>
      <c r="R78" s="96">
        <v>-4</v>
      </c>
      <c r="S78" s="86">
        <v>-2</v>
      </c>
      <c r="T78" s="86">
        <v>-2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-6</v>
      </c>
      <c r="E79" s="86">
        <v>-2</v>
      </c>
      <c r="F79" s="86">
        <v>-4</v>
      </c>
      <c r="G79" s="86">
        <v>0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80">
        <v>3120</v>
      </c>
      <c r="Q79" s="95" t="s">
        <v>51</v>
      </c>
      <c r="R79" s="96">
        <v>1</v>
      </c>
      <c r="S79" s="86">
        <v>1</v>
      </c>
      <c r="T79" s="86">
        <v>0</v>
      </c>
      <c r="U79" s="86">
        <v>1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2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80">
        <v>3130</v>
      </c>
      <c r="Q80" s="95" t="s">
        <v>54</v>
      </c>
      <c r="R80" s="96">
        <v>-1</v>
      </c>
      <c r="S80" s="86">
        <v>-1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-4</v>
      </c>
      <c r="E81" s="86">
        <v>-3</v>
      </c>
      <c r="F81" s="86">
        <v>-1</v>
      </c>
      <c r="G81" s="86">
        <v>-2</v>
      </c>
      <c r="H81" s="72"/>
      <c r="I81" s="79"/>
      <c r="J81" s="87" t="s">
        <v>14</v>
      </c>
      <c r="K81" s="99">
        <v>-8</v>
      </c>
      <c r="L81" s="99">
        <v>-4</v>
      </c>
      <c r="M81" s="99">
        <v>-4</v>
      </c>
      <c r="N81" s="99">
        <v>1</v>
      </c>
      <c r="O81" s="72"/>
      <c r="P81" s="80">
        <v>3140</v>
      </c>
      <c r="Q81" s="95" t="s">
        <v>56</v>
      </c>
      <c r="R81" s="96">
        <v>-2</v>
      </c>
      <c r="S81" s="86">
        <v>-2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1</v>
      </c>
      <c r="E82" s="86">
        <v>-1</v>
      </c>
      <c r="F82" s="86">
        <v>2</v>
      </c>
      <c r="G82" s="86">
        <v>1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80">
        <v>3150</v>
      </c>
      <c r="Q82" s="95" t="s">
        <v>59</v>
      </c>
      <c r="R82" s="96">
        <v>-1</v>
      </c>
      <c r="S82" s="86">
        <v>-1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-7</v>
      </c>
      <c r="E83" s="86">
        <v>-3</v>
      </c>
      <c r="F83" s="86">
        <v>-4</v>
      </c>
      <c r="G83" s="86">
        <v>3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80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-6</v>
      </c>
      <c r="E84" s="86">
        <v>-2</v>
      </c>
      <c r="F84" s="86">
        <v>-4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80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-1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-2</v>
      </c>
      <c r="L85" s="86">
        <v>-2</v>
      </c>
      <c r="M85" s="86">
        <v>0</v>
      </c>
      <c r="N85" s="86">
        <v>0</v>
      </c>
      <c r="O85" s="72"/>
      <c r="P85" s="80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80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80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0</v>
      </c>
      <c r="F88" s="86">
        <v>-1</v>
      </c>
      <c r="G88" s="86">
        <v>-1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80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80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-2</v>
      </c>
      <c r="E90" s="86">
        <v>-1</v>
      </c>
      <c r="F90" s="86">
        <v>-1</v>
      </c>
      <c r="G90" s="86">
        <v>-1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80">
        <v>9070</v>
      </c>
      <c r="Q90" s="95" t="s">
        <v>83</v>
      </c>
      <c r="R90" s="9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1</v>
      </c>
      <c r="F91" s="86">
        <v>-1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87"/>
      <c r="Q91" s="88" t="s">
        <v>14</v>
      </c>
      <c r="R91" s="89">
        <v>-12</v>
      </c>
      <c r="S91" s="90">
        <v>-9</v>
      </c>
      <c r="T91" s="89">
        <v>-3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75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-3</v>
      </c>
      <c r="E93" s="86">
        <v>-3</v>
      </c>
      <c r="F93" s="86">
        <v>0</v>
      </c>
      <c r="G93" s="86">
        <v>-1</v>
      </c>
      <c r="H93" s="72"/>
      <c r="I93" s="79">
        <v>2120</v>
      </c>
      <c r="J93" s="80" t="s">
        <v>91</v>
      </c>
      <c r="K93" s="85">
        <v>-5</v>
      </c>
      <c r="L93" s="86">
        <v>-4</v>
      </c>
      <c r="M93" s="86">
        <v>-1</v>
      </c>
      <c r="N93" s="86">
        <v>-2</v>
      </c>
      <c r="O93" s="72"/>
      <c r="P93" s="80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-1</v>
      </c>
      <c r="E94" s="86">
        <v>0</v>
      </c>
      <c r="F94" s="86">
        <v>-1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80">
        <v>4030</v>
      </c>
      <c r="Q94" s="95" t="s">
        <v>95</v>
      </c>
      <c r="R94" s="96">
        <v>-6</v>
      </c>
      <c r="S94" s="86">
        <v>-2</v>
      </c>
      <c r="T94" s="86">
        <v>-4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-1</v>
      </c>
      <c r="L95" s="86">
        <v>0</v>
      </c>
      <c r="M95" s="86">
        <v>-1</v>
      </c>
      <c r="N95" s="86">
        <v>0</v>
      </c>
      <c r="O95" s="72"/>
      <c r="P95" s="80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0</v>
      </c>
      <c r="F96" s="86">
        <v>-1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-1</v>
      </c>
      <c r="O96" s="72"/>
      <c r="P96" s="80">
        <v>4050</v>
      </c>
      <c r="Q96" s="95" t="s">
        <v>101</v>
      </c>
      <c r="R96" s="96">
        <v>-1</v>
      </c>
      <c r="S96" s="86">
        <v>0</v>
      </c>
      <c r="T96" s="86">
        <v>-1</v>
      </c>
      <c r="U96" s="86">
        <v>-1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4</v>
      </c>
      <c r="F97" s="86">
        <v>-3</v>
      </c>
      <c r="G97" s="86">
        <v>2</v>
      </c>
      <c r="H97" s="72"/>
      <c r="I97" s="79">
        <v>2160</v>
      </c>
      <c r="J97" s="80" t="s">
        <v>103</v>
      </c>
      <c r="K97" s="85">
        <v>-3</v>
      </c>
      <c r="L97" s="86">
        <v>-2</v>
      </c>
      <c r="M97" s="86">
        <v>-1</v>
      </c>
      <c r="N97" s="86">
        <v>-1</v>
      </c>
      <c r="O97" s="72"/>
      <c r="P97" s="80">
        <v>4060</v>
      </c>
      <c r="Q97" s="95" t="s">
        <v>104</v>
      </c>
      <c r="R97" s="96">
        <v>-4</v>
      </c>
      <c r="S97" s="86">
        <v>-2</v>
      </c>
      <c r="T97" s="86">
        <v>-2</v>
      </c>
      <c r="U97" s="86">
        <v>-2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80">
        <v>4070</v>
      </c>
      <c r="Q98" s="95" t="s">
        <v>107</v>
      </c>
      <c r="R98" s="96">
        <v>-4</v>
      </c>
      <c r="S98" s="86">
        <v>-2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-1</v>
      </c>
      <c r="L99" s="86">
        <v>0</v>
      </c>
      <c r="M99" s="86">
        <v>-1</v>
      </c>
      <c r="N99" s="86">
        <v>-1</v>
      </c>
      <c r="O99" s="72"/>
      <c r="P99" s="80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80">
        <v>4090</v>
      </c>
      <c r="Q100" s="95" t="s">
        <v>113</v>
      </c>
      <c r="R100" s="96">
        <v>3</v>
      </c>
      <c r="S100" s="86">
        <v>1</v>
      </c>
      <c r="T100" s="86">
        <v>2</v>
      </c>
      <c r="U100" s="86">
        <v>1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1</v>
      </c>
      <c r="L101" s="86">
        <v>1</v>
      </c>
      <c r="M101" s="86">
        <v>0</v>
      </c>
      <c r="N101" s="86">
        <v>0</v>
      </c>
      <c r="O101" s="72"/>
      <c r="P101" s="80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87"/>
      <c r="Q102" s="101" t="s">
        <v>14</v>
      </c>
      <c r="R102" s="89">
        <v>-12</v>
      </c>
      <c r="S102" s="90">
        <v>-5</v>
      </c>
      <c r="T102" s="89">
        <v>-7</v>
      </c>
      <c r="U102" s="91">
        <v>-5</v>
      </c>
    </row>
    <row r="103" spans="1:21" x14ac:dyDescent="0.15">
      <c r="A103" s="84"/>
      <c r="B103" s="79">
        <v>1370</v>
      </c>
      <c r="C103" s="100" t="s">
        <v>119</v>
      </c>
      <c r="D103" s="85">
        <v>-3</v>
      </c>
      <c r="E103" s="86">
        <v>-1</v>
      </c>
      <c r="F103" s="86">
        <v>-2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-1</v>
      </c>
      <c r="M103" s="86">
        <v>0</v>
      </c>
      <c r="N103" s="86">
        <v>-1</v>
      </c>
      <c r="O103" s="92" t="s">
        <v>121</v>
      </c>
      <c r="P103" s="75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-12</v>
      </c>
      <c r="E104" s="86">
        <v>-9</v>
      </c>
      <c r="F104" s="86">
        <v>-3</v>
      </c>
      <c r="G104" s="86">
        <v>-6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80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-13</v>
      </c>
      <c r="E105" s="86">
        <v>-8</v>
      </c>
      <c r="F105" s="86">
        <v>-5</v>
      </c>
      <c r="G105" s="86">
        <v>-4</v>
      </c>
      <c r="H105" s="72"/>
      <c r="I105" s="79">
        <v>2240</v>
      </c>
      <c r="J105" s="80" t="s">
        <v>127</v>
      </c>
      <c r="K105" s="85">
        <v>-2</v>
      </c>
      <c r="L105" s="86">
        <v>0</v>
      </c>
      <c r="M105" s="86">
        <v>-2</v>
      </c>
      <c r="N105" s="86">
        <v>0</v>
      </c>
      <c r="O105" s="72"/>
      <c r="P105" s="80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3</v>
      </c>
      <c r="E106" s="86">
        <v>3</v>
      </c>
      <c r="F106" s="86">
        <v>0</v>
      </c>
      <c r="G106" s="86">
        <v>4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80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-4</v>
      </c>
      <c r="E107" s="86">
        <v>-2</v>
      </c>
      <c r="F107" s="86">
        <v>-2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80">
        <v>5060</v>
      </c>
      <c r="Q107" s="95" t="s">
        <v>134</v>
      </c>
      <c r="R107" s="96">
        <v>-2</v>
      </c>
      <c r="S107" s="86">
        <v>-2</v>
      </c>
      <c r="T107" s="86">
        <v>0</v>
      </c>
      <c r="U107" s="86">
        <v>-2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4</v>
      </c>
      <c r="L108" s="86">
        <v>2</v>
      </c>
      <c r="M108" s="86">
        <v>2</v>
      </c>
      <c r="N108" s="86">
        <v>1</v>
      </c>
      <c r="O108" s="72"/>
      <c r="P108" s="80">
        <v>5070</v>
      </c>
      <c r="Q108" s="95" t="s">
        <v>137</v>
      </c>
      <c r="R108" s="96">
        <v>-1</v>
      </c>
      <c r="S108" s="86">
        <v>0</v>
      </c>
      <c r="T108" s="86">
        <v>-1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2</v>
      </c>
      <c r="E109" s="86">
        <v>0</v>
      </c>
      <c r="F109" s="86">
        <v>2</v>
      </c>
      <c r="G109" s="86">
        <v>3</v>
      </c>
      <c r="H109" s="72"/>
      <c r="I109" s="79">
        <v>2280</v>
      </c>
      <c r="J109" s="80" t="s">
        <v>139</v>
      </c>
      <c r="K109" s="85">
        <v>0</v>
      </c>
      <c r="L109" s="86">
        <v>1</v>
      </c>
      <c r="M109" s="86">
        <v>-1</v>
      </c>
      <c r="N109" s="86">
        <v>1</v>
      </c>
      <c r="O109" s="72"/>
      <c r="P109" s="80">
        <v>5080</v>
      </c>
      <c r="Q109" s="95" t="s">
        <v>140</v>
      </c>
      <c r="R109" s="96">
        <v>-5</v>
      </c>
      <c r="S109" s="86">
        <v>-4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0</v>
      </c>
      <c r="F110" s="86">
        <v>-1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80">
        <v>5090</v>
      </c>
      <c r="Q110" s="95" t="s">
        <v>143</v>
      </c>
      <c r="R110" s="96">
        <v>1</v>
      </c>
      <c r="S110" s="86">
        <v>1</v>
      </c>
      <c r="T110" s="86">
        <v>0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0</v>
      </c>
      <c r="F111" s="86">
        <v>-1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1</v>
      </c>
      <c r="O111" s="72"/>
      <c r="P111" s="80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1</v>
      </c>
      <c r="L112" s="86">
        <v>1</v>
      </c>
      <c r="M112" s="86">
        <v>0</v>
      </c>
      <c r="N112" s="86">
        <v>1</v>
      </c>
      <c r="O112" s="72"/>
      <c r="P112" s="80">
        <v>5110</v>
      </c>
      <c r="Q112" s="95" t="s">
        <v>149</v>
      </c>
      <c r="R112" s="96">
        <v>-4</v>
      </c>
      <c r="S112" s="86">
        <v>0</v>
      </c>
      <c r="T112" s="86">
        <v>-4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-2</v>
      </c>
      <c r="L113" s="86">
        <v>-1</v>
      </c>
      <c r="M113" s="86">
        <v>-1</v>
      </c>
      <c r="N113" s="86">
        <v>-1</v>
      </c>
      <c r="O113" s="72"/>
      <c r="P113" s="80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418"/>
      <c r="C114" s="88" t="s">
        <v>14</v>
      </c>
      <c r="D114" s="96">
        <v>-94</v>
      </c>
      <c r="E114" s="96">
        <v>-34</v>
      </c>
      <c r="F114" s="96">
        <v>-60</v>
      </c>
      <c r="G114" s="96">
        <v>-15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80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-1</v>
      </c>
      <c r="M115" s="86">
        <v>0</v>
      </c>
      <c r="N115" s="86">
        <v>0</v>
      </c>
      <c r="O115" s="72"/>
      <c r="P115" s="80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-2</v>
      </c>
      <c r="L116" s="86">
        <v>-1</v>
      </c>
      <c r="M116" s="86">
        <v>-1</v>
      </c>
      <c r="N116" s="86">
        <v>0</v>
      </c>
      <c r="O116" s="72"/>
      <c r="P116" s="80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80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-1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-1</v>
      </c>
      <c r="L118" s="86">
        <v>0</v>
      </c>
      <c r="M118" s="86">
        <v>-1</v>
      </c>
      <c r="N118" s="86">
        <v>-1</v>
      </c>
      <c r="O118" s="72"/>
      <c r="P118" s="80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1</v>
      </c>
      <c r="O119" s="72"/>
      <c r="P119" s="87"/>
      <c r="Q119" s="88" t="s">
        <v>14</v>
      </c>
      <c r="R119" s="89">
        <v>-11</v>
      </c>
      <c r="S119" s="90">
        <v>-5</v>
      </c>
      <c r="T119" s="89">
        <v>-6</v>
      </c>
      <c r="U119" s="91">
        <v>-3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-1</v>
      </c>
      <c r="M120" s="86">
        <v>0</v>
      </c>
      <c r="N120" s="86">
        <v>-1</v>
      </c>
      <c r="O120" s="104"/>
      <c r="P120" s="75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486"/>
      <c r="Q121" s="101" t="s">
        <v>174</v>
      </c>
      <c r="R121" s="90">
        <v>-155</v>
      </c>
      <c r="S121" s="113">
        <v>-65</v>
      </c>
      <c r="T121" s="113">
        <v>-90</v>
      </c>
      <c r="U121" s="99">
        <v>-28</v>
      </c>
    </row>
    <row r="122" spans="1:21" ht="14.25" x14ac:dyDescent="0.2">
      <c r="A122" s="127" t="s">
        <v>342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  <row r="126" spans="1:21" ht="14.25" x14ac:dyDescent="0.2">
      <c r="A126" s="615" t="s">
        <v>179</v>
      </c>
      <c r="B126" s="615"/>
      <c r="C126" s="615"/>
      <c r="D126" s="618"/>
      <c r="E126" s="618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619" t="s">
        <v>180</v>
      </c>
      <c r="T126" s="620"/>
      <c r="U126" s="620"/>
    </row>
  </sheetData>
  <mergeCells count="8">
    <mergeCell ref="A126:E126"/>
    <mergeCell ref="S126:U126"/>
    <mergeCell ref="A4:E4"/>
    <mergeCell ref="S4:U4"/>
    <mergeCell ref="A63:F63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8194-7868-4E3D-88C6-B028593A0A35}">
  <dimension ref="A2:V125"/>
  <sheetViews>
    <sheetView tabSelected="1" topLeftCell="A66" workbookViewId="0">
      <selection activeCell="W12" sqref="W12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183</v>
      </c>
      <c r="E6" s="521">
        <v>85</v>
      </c>
      <c r="F6" s="521">
        <v>98</v>
      </c>
      <c r="G6" s="521">
        <v>106</v>
      </c>
      <c r="H6" s="522" t="s">
        <v>8</v>
      </c>
      <c r="I6" s="518">
        <v>1420</v>
      </c>
      <c r="J6" s="523" t="s">
        <v>9</v>
      </c>
      <c r="K6" s="524">
        <v>92</v>
      </c>
      <c r="L6" s="521">
        <v>48</v>
      </c>
      <c r="M6" s="521">
        <v>44</v>
      </c>
      <c r="N6" s="521">
        <v>48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33</v>
      </c>
      <c r="F7" s="530">
        <v>37</v>
      </c>
      <c r="G7" s="530">
        <v>47</v>
      </c>
      <c r="H7" s="508"/>
      <c r="I7" s="518">
        <v>1430</v>
      </c>
      <c r="J7" s="523" t="s">
        <v>13</v>
      </c>
      <c r="K7" s="529">
        <v>136</v>
      </c>
      <c r="L7" s="530">
        <v>58</v>
      </c>
      <c r="M7" s="530">
        <v>78</v>
      </c>
      <c r="N7" s="530">
        <v>76</v>
      </c>
      <c r="O7" s="508"/>
      <c r="P7" s="531"/>
      <c r="Q7" s="532" t="s">
        <v>14</v>
      </c>
      <c r="R7" s="533">
        <v>2275</v>
      </c>
      <c r="S7" s="533">
        <v>1092</v>
      </c>
      <c r="T7" s="533">
        <v>1183</v>
      </c>
      <c r="U7" s="533">
        <v>1220</v>
      </c>
    </row>
    <row r="8" spans="1:21" x14ac:dyDescent="0.15">
      <c r="A8" s="528"/>
      <c r="B8" s="518">
        <v>1030</v>
      </c>
      <c r="C8" s="523" t="s">
        <v>15</v>
      </c>
      <c r="D8" s="529">
        <v>876</v>
      </c>
      <c r="E8" s="530">
        <v>411</v>
      </c>
      <c r="F8" s="530">
        <v>465</v>
      </c>
      <c r="G8" s="530">
        <v>448</v>
      </c>
      <c r="H8" s="508"/>
      <c r="I8" s="518">
        <v>1440</v>
      </c>
      <c r="J8" s="523" t="s">
        <v>16</v>
      </c>
      <c r="K8" s="529">
        <v>34</v>
      </c>
      <c r="L8" s="530">
        <v>18</v>
      </c>
      <c r="M8" s="530">
        <v>16</v>
      </c>
      <c r="N8" s="530">
        <v>21</v>
      </c>
      <c r="O8" s="534" t="s">
        <v>17</v>
      </c>
      <c r="P8" s="535">
        <v>3010</v>
      </c>
      <c r="Q8" s="536" t="s">
        <v>18</v>
      </c>
      <c r="R8" s="527">
        <v>47</v>
      </c>
      <c r="S8" s="521">
        <v>23</v>
      </c>
      <c r="T8" s="521">
        <v>24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124</v>
      </c>
      <c r="E9" s="530">
        <v>53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45</v>
      </c>
      <c r="L9" s="530">
        <v>17</v>
      </c>
      <c r="M9" s="530">
        <v>28</v>
      </c>
      <c r="N9" s="530">
        <v>27</v>
      </c>
      <c r="O9" s="508"/>
      <c r="P9" s="537">
        <v>3020</v>
      </c>
      <c r="Q9" s="538" t="s">
        <v>21</v>
      </c>
      <c r="R9" s="539">
        <v>61</v>
      </c>
      <c r="S9" s="530">
        <v>27</v>
      </c>
      <c r="T9" s="530">
        <v>34</v>
      </c>
      <c r="U9" s="530">
        <v>37</v>
      </c>
    </row>
    <row r="10" spans="1:21" x14ac:dyDescent="0.15">
      <c r="A10" s="528"/>
      <c r="B10" s="518">
        <v>1050</v>
      </c>
      <c r="C10" s="523" t="s">
        <v>22</v>
      </c>
      <c r="D10" s="529">
        <v>70</v>
      </c>
      <c r="E10" s="530">
        <v>34</v>
      </c>
      <c r="F10" s="530">
        <v>36</v>
      </c>
      <c r="G10" s="530">
        <v>40</v>
      </c>
      <c r="H10" s="508"/>
      <c r="I10" s="518">
        <v>1460</v>
      </c>
      <c r="J10" s="523" t="s">
        <v>23</v>
      </c>
      <c r="K10" s="529">
        <v>105</v>
      </c>
      <c r="L10" s="530">
        <v>49</v>
      </c>
      <c r="M10" s="530">
        <v>56</v>
      </c>
      <c r="N10" s="530">
        <v>63</v>
      </c>
      <c r="O10" s="508"/>
      <c r="P10" s="537">
        <v>3030</v>
      </c>
      <c r="Q10" s="538" t="s">
        <v>24</v>
      </c>
      <c r="R10" s="539">
        <v>66</v>
      </c>
      <c r="S10" s="530">
        <v>32</v>
      </c>
      <c r="T10" s="530">
        <v>34</v>
      </c>
      <c r="U10" s="530">
        <v>43</v>
      </c>
    </row>
    <row r="11" spans="1:21" x14ac:dyDescent="0.15">
      <c r="A11" s="528"/>
      <c r="B11" s="518">
        <v>1060</v>
      </c>
      <c r="C11" s="523" t="s">
        <v>25</v>
      </c>
      <c r="D11" s="529">
        <v>54</v>
      </c>
      <c r="E11" s="530">
        <v>28</v>
      </c>
      <c r="F11" s="530">
        <v>26</v>
      </c>
      <c r="G11" s="530">
        <v>25</v>
      </c>
      <c r="H11" s="508"/>
      <c r="I11" s="518">
        <v>1470</v>
      </c>
      <c r="J11" s="523" t="s">
        <v>26</v>
      </c>
      <c r="K11" s="529">
        <v>116</v>
      </c>
      <c r="L11" s="530">
        <v>54</v>
      </c>
      <c r="M11" s="530">
        <v>62</v>
      </c>
      <c r="N11" s="530">
        <v>58</v>
      </c>
      <c r="O11" s="508"/>
      <c r="P11" s="537">
        <v>3040</v>
      </c>
      <c r="Q11" s="538" t="s">
        <v>27</v>
      </c>
      <c r="R11" s="539">
        <v>45</v>
      </c>
      <c r="S11" s="530">
        <v>26</v>
      </c>
      <c r="T11" s="530">
        <v>19</v>
      </c>
      <c r="U11" s="530">
        <v>25</v>
      </c>
    </row>
    <row r="12" spans="1:21" x14ac:dyDescent="0.15">
      <c r="A12" s="528"/>
      <c r="B12" s="518">
        <v>1070</v>
      </c>
      <c r="C12" s="523" t="s">
        <v>28</v>
      </c>
      <c r="D12" s="529">
        <v>332</v>
      </c>
      <c r="E12" s="530">
        <v>159</v>
      </c>
      <c r="F12" s="530">
        <v>173</v>
      </c>
      <c r="G12" s="530">
        <v>186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1" x14ac:dyDescent="0.15">
      <c r="A13" s="528"/>
      <c r="B13" s="518">
        <v>1080</v>
      </c>
      <c r="C13" s="523" t="s">
        <v>31</v>
      </c>
      <c r="D13" s="529">
        <v>355</v>
      </c>
      <c r="E13" s="530">
        <v>181</v>
      </c>
      <c r="F13" s="530">
        <v>174</v>
      </c>
      <c r="G13" s="530">
        <v>159</v>
      </c>
      <c r="H13" s="508"/>
      <c r="I13" s="518">
        <v>1490</v>
      </c>
      <c r="J13" s="523" t="s">
        <v>32</v>
      </c>
      <c r="K13" s="529">
        <v>96</v>
      </c>
      <c r="L13" s="530">
        <v>47</v>
      </c>
      <c r="M13" s="530">
        <v>49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132</v>
      </c>
      <c r="L14" s="530">
        <v>60</v>
      </c>
      <c r="M14" s="530">
        <v>72</v>
      </c>
      <c r="N14" s="530">
        <v>63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560</v>
      </c>
      <c r="E15" s="530">
        <v>266</v>
      </c>
      <c r="F15" s="530">
        <v>294</v>
      </c>
      <c r="G15" s="530">
        <v>280</v>
      </c>
      <c r="H15" s="508"/>
      <c r="I15" s="518">
        <v>1510</v>
      </c>
      <c r="J15" s="523" t="s">
        <v>38</v>
      </c>
      <c r="K15" s="529">
        <v>100</v>
      </c>
      <c r="L15" s="530">
        <v>47</v>
      </c>
      <c r="M15" s="530">
        <v>53</v>
      </c>
      <c r="N15" s="530">
        <v>52</v>
      </c>
      <c r="O15" s="508"/>
      <c r="P15" s="537">
        <v>3080</v>
      </c>
      <c r="Q15" s="538" t="s">
        <v>39</v>
      </c>
      <c r="R15" s="539">
        <v>53</v>
      </c>
      <c r="S15" s="530">
        <v>25</v>
      </c>
      <c r="T15" s="530">
        <v>28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216</v>
      </c>
      <c r="E16" s="530">
        <v>99</v>
      </c>
      <c r="F16" s="530">
        <v>117</v>
      </c>
      <c r="G16" s="530">
        <v>105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20</v>
      </c>
      <c r="S16" s="530">
        <v>9</v>
      </c>
      <c r="T16" s="530">
        <v>11</v>
      </c>
      <c r="U16" s="530">
        <v>13</v>
      </c>
    </row>
    <row r="17" spans="1:21" x14ac:dyDescent="0.15">
      <c r="A17" s="528"/>
      <c r="B17" s="518">
        <v>1121</v>
      </c>
      <c r="C17" s="523" t="s">
        <v>43</v>
      </c>
      <c r="D17" s="529">
        <v>437</v>
      </c>
      <c r="E17" s="530">
        <v>185</v>
      </c>
      <c r="F17" s="530">
        <v>252</v>
      </c>
      <c r="G17" s="530">
        <v>232</v>
      </c>
      <c r="H17" s="508"/>
      <c r="I17" s="518">
        <v>1530</v>
      </c>
      <c r="J17" s="523" t="s">
        <v>44</v>
      </c>
      <c r="K17" s="529">
        <v>87</v>
      </c>
      <c r="L17" s="530">
        <v>43</v>
      </c>
      <c r="M17" s="530">
        <v>44</v>
      </c>
      <c r="N17" s="530">
        <v>41</v>
      </c>
      <c r="O17" s="508"/>
      <c r="P17" s="537">
        <v>3100</v>
      </c>
      <c r="Q17" s="538" t="s">
        <v>45</v>
      </c>
      <c r="R17" s="539">
        <v>54</v>
      </c>
      <c r="S17" s="530">
        <v>23</v>
      </c>
      <c r="T17" s="530">
        <v>31</v>
      </c>
      <c r="U17" s="530">
        <v>32</v>
      </c>
    </row>
    <row r="18" spans="1:21" x14ac:dyDescent="0.15">
      <c r="A18" s="528"/>
      <c r="B18" s="518">
        <v>1122</v>
      </c>
      <c r="C18" s="523" t="s">
        <v>46</v>
      </c>
      <c r="D18" s="529">
        <v>364</v>
      </c>
      <c r="E18" s="530">
        <v>166</v>
      </c>
      <c r="F18" s="530">
        <v>198</v>
      </c>
      <c r="G18" s="530">
        <v>164</v>
      </c>
      <c r="H18" s="508"/>
      <c r="I18" s="518">
        <v>1540</v>
      </c>
      <c r="J18" s="523" t="s">
        <v>47</v>
      </c>
      <c r="K18" s="529">
        <v>76</v>
      </c>
      <c r="L18" s="530">
        <v>34</v>
      </c>
      <c r="M18" s="530">
        <v>42</v>
      </c>
      <c r="N18" s="530">
        <v>43</v>
      </c>
      <c r="O18" s="508"/>
      <c r="P18" s="537">
        <v>3110</v>
      </c>
      <c r="Q18" s="538" t="s">
        <v>48</v>
      </c>
      <c r="R18" s="539">
        <v>131</v>
      </c>
      <c r="S18" s="530">
        <v>59</v>
      </c>
      <c r="T18" s="530">
        <v>72</v>
      </c>
      <c r="U18" s="530">
        <v>72</v>
      </c>
    </row>
    <row r="19" spans="1:21" x14ac:dyDescent="0.15">
      <c r="A19" s="528"/>
      <c r="B19" s="518">
        <v>1130</v>
      </c>
      <c r="C19" s="523" t="s">
        <v>49</v>
      </c>
      <c r="D19" s="529">
        <v>202</v>
      </c>
      <c r="E19" s="530">
        <v>93</v>
      </c>
      <c r="F19" s="530">
        <v>109</v>
      </c>
      <c r="G19" s="530">
        <v>124</v>
      </c>
      <c r="H19" s="508"/>
      <c r="I19" s="518">
        <v>9030</v>
      </c>
      <c r="J19" s="523" t="s">
        <v>50</v>
      </c>
      <c r="K19" s="529">
        <v>57</v>
      </c>
      <c r="L19" s="530">
        <v>8</v>
      </c>
      <c r="M19" s="530">
        <v>49</v>
      </c>
      <c r="N19" s="530">
        <v>57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413</v>
      </c>
      <c r="E20" s="530">
        <v>209</v>
      </c>
      <c r="F20" s="530">
        <v>204</v>
      </c>
      <c r="G20" s="530">
        <v>220</v>
      </c>
      <c r="H20" s="508"/>
      <c r="I20" s="518">
        <v>9050</v>
      </c>
      <c r="J20" s="540" t="s">
        <v>53</v>
      </c>
      <c r="K20" s="529">
        <v>22</v>
      </c>
      <c r="L20" s="530">
        <v>4</v>
      </c>
      <c r="M20" s="530">
        <v>18</v>
      </c>
      <c r="N20" s="530">
        <v>22</v>
      </c>
      <c r="O20" s="508"/>
      <c r="P20" s="537">
        <v>3130</v>
      </c>
      <c r="Q20" s="538" t="s">
        <v>54</v>
      </c>
      <c r="R20" s="539">
        <v>43</v>
      </c>
      <c r="S20" s="530">
        <v>21</v>
      </c>
      <c r="T20" s="530">
        <v>22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301</v>
      </c>
      <c r="E21" s="530">
        <v>133</v>
      </c>
      <c r="F21" s="530">
        <v>168</v>
      </c>
      <c r="G21" s="530">
        <v>161</v>
      </c>
      <c r="H21" s="508"/>
      <c r="I21" s="518"/>
      <c r="J21" s="541" t="s">
        <v>14</v>
      </c>
      <c r="K21" s="542">
        <v>1521</v>
      </c>
      <c r="L21" s="542">
        <v>696</v>
      </c>
      <c r="M21" s="542">
        <v>825</v>
      </c>
      <c r="N21" s="542">
        <v>822</v>
      </c>
      <c r="O21" s="508"/>
      <c r="P21" s="537">
        <v>3140</v>
      </c>
      <c r="Q21" s="538" t="s">
        <v>56</v>
      </c>
      <c r="R21" s="539">
        <v>84</v>
      </c>
      <c r="S21" s="530">
        <v>36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349</v>
      </c>
      <c r="E22" s="530">
        <v>166</v>
      </c>
      <c r="F22" s="530">
        <v>183</v>
      </c>
      <c r="G22" s="530">
        <v>186</v>
      </c>
      <c r="H22" s="534" t="s">
        <v>10</v>
      </c>
      <c r="I22" s="543">
        <v>2010</v>
      </c>
      <c r="J22" s="519" t="s">
        <v>58</v>
      </c>
      <c r="K22" s="544">
        <v>43</v>
      </c>
      <c r="L22" s="521">
        <v>20</v>
      </c>
      <c r="M22" s="521">
        <v>23</v>
      </c>
      <c r="N22" s="521">
        <v>26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651</v>
      </c>
      <c r="E23" s="530">
        <v>307</v>
      </c>
      <c r="F23" s="530">
        <v>344</v>
      </c>
      <c r="G23" s="530">
        <v>365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84</v>
      </c>
      <c r="S23" s="530">
        <v>42</v>
      </c>
      <c r="T23" s="530">
        <v>42</v>
      </c>
      <c r="U23" s="530">
        <v>51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51</v>
      </c>
      <c r="S24" s="530">
        <v>16</v>
      </c>
      <c r="T24" s="530">
        <v>35</v>
      </c>
      <c r="U24" s="530">
        <v>34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59</v>
      </c>
      <c r="L25" s="530">
        <v>30</v>
      </c>
      <c r="M25" s="530">
        <v>29</v>
      </c>
      <c r="N25" s="530">
        <v>30</v>
      </c>
      <c r="O25" s="508"/>
      <c r="P25" s="537">
        <v>3180</v>
      </c>
      <c r="Q25" s="538" t="s">
        <v>68</v>
      </c>
      <c r="R25" s="539">
        <v>45</v>
      </c>
      <c r="S25" s="530">
        <v>23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61</v>
      </c>
      <c r="E26" s="530">
        <v>30</v>
      </c>
      <c r="F26" s="530">
        <v>31</v>
      </c>
      <c r="G26" s="530">
        <v>31</v>
      </c>
      <c r="H26" s="508"/>
      <c r="I26" s="518">
        <v>2050</v>
      </c>
      <c r="J26" s="523" t="s">
        <v>70</v>
      </c>
      <c r="K26" s="545">
        <v>40</v>
      </c>
      <c r="L26" s="530">
        <v>21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78</v>
      </c>
      <c r="E27" s="530">
        <v>39</v>
      </c>
      <c r="F27" s="530">
        <v>39</v>
      </c>
      <c r="G27" s="530">
        <v>40</v>
      </c>
      <c r="H27" s="508"/>
      <c r="I27" s="518">
        <v>2060</v>
      </c>
      <c r="J27" s="523" t="s">
        <v>73</v>
      </c>
      <c r="K27" s="545">
        <v>30</v>
      </c>
      <c r="L27" s="530">
        <v>17</v>
      </c>
      <c r="M27" s="530">
        <v>13</v>
      </c>
      <c r="N27" s="530">
        <v>18</v>
      </c>
      <c r="O27" s="508"/>
      <c r="P27" s="537">
        <v>3200</v>
      </c>
      <c r="Q27" s="538" t="s">
        <v>74</v>
      </c>
      <c r="R27" s="539">
        <v>40</v>
      </c>
      <c r="S27" s="530">
        <v>25</v>
      </c>
      <c r="T27" s="530">
        <v>15</v>
      </c>
      <c r="U27" s="530">
        <v>23</v>
      </c>
    </row>
    <row r="28" spans="1:21" x14ac:dyDescent="0.15">
      <c r="A28" s="528"/>
      <c r="B28" s="518">
        <v>1220</v>
      </c>
      <c r="C28" s="523" t="s">
        <v>75</v>
      </c>
      <c r="D28" s="529">
        <v>63</v>
      </c>
      <c r="E28" s="530">
        <v>34</v>
      </c>
      <c r="F28" s="530">
        <v>29</v>
      </c>
      <c r="G28" s="530">
        <v>36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30</v>
      </c>
      <c r="S29" s="530">
        <v>14</v>
      </c>
      <c r="T29" s="530">
        <v>16</v>
      </c>
      <c r="U29" s="530">
        <v>17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107</v>
      </c>
      <c r="L30" s="530">
        <v>52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27</v>
      </c>
      <c r="S30" s="530">
        <v>21</v>
      </c>
      <c r="T30" s="530">
        <v>6</v>
      </c>
      <c r="U30" s="530">
        <v>27</v>
      </c>
    </row>
    <row r="31" spans="1:21" x14ac:dyDescent="0.15">
      <c r="A31" s="528"/>
      <c r="B31" s="518">
        <v>1250</v>
      </c>
      <c r="C31" s="523" t="s">
        <v>84</v>
      </c>
      <c r="D31" s="529">
        <v>226</v>
      </c>
      <c r="E31" s="530">
        <v>110</v>
      </c>
      <c r="F31" s="530">
        <v>116</v>
      </c>
      <c r="G31" s="530">
        <v>127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60</v>
      </c>
      <c r="O31" s="508"/>
      <c r="P31" s="531"/>
      <c r="Q31" s="532" t="s">
        <v>14</v>
      </c>
      <c r="R31" s="533">
        <v>1152</v>
      </c>
      <c r="S31" s="533">
        <v>551</v>
      </c>
      <c r="T31" s="533">
        <v>601</v>
      </c>
      <c r="U31" s="533">
        <v>700</v>
      </c>
    </row>
    <row r="32" spans="1:21" x14ac:dyDescent="0.15">
      <c r="A32" s="528"/>
      <c r="B32" s="518">
        <v>1260</v>
      </c>
      <c r="C32" s="523" t="s">
        <v>86</v>
      </c>
      <c r="D32" s="529">
        <v>126</v>
      </c>
      <c r="E32" s="530">
        <v>56</v>
      </c>
      <c r="F32" s="530">
        <v>70</v>
      </c>
      <c r="G32" s="530">
        <v>70</v>
      </c>
      <c r="H32" s="508"/>
      <c r="I32" s="518">
        <v>2110</v>
      </c>
      <c r="J32" s="523" t="s">
        <v>87</v>
      </c>
      <c r="K32" s="545">
        <v>85</v>
      </c>
      <c r="L32" s="530">
        <v>35</v>
      </c>
      <c r="M32" s="530">
        <v>50</v>
      </c>
      <c r="N32" s="530">
        <v>48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101</v>
      </c>
      <c r="E33" s="530">
        <v>50</v>
      </c>
      <c r="F33" s="530">
        <v>51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41</v>
      </c>
      <c r="M33" s="530">
        <v>49</v>
      </c>
      <c r="N33" s="530">
        <v>53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31</v>
      </c>
      <c r="F34" s="530">
        <v>28</v>
      </c>
      <c r="G34" s="530">
        <v>34</v>
      </c>
      <c r="H34" s="508"/>
      <c r="I34" s="518">
        <v>2130</v>
      </c>
      <c r="J34" s="523" t="s">
        <v>94</v>
      </c>
      <c r="K34" s="545">
        <v>39</v>
      </c>
      <c r="L34" s="530">
        <v>14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148</v>
      </c>
      <c r="S34" s="530">
        <v>73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85</v>
      </c>
      <c r="E35" s="530">
        <v>42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39</v>
      </c>
      <c r="L35" s="530">
        <v>17</v>
      </c>
      <c r="M35" s="530">
        <v>22</v>
      </c>
      <c r="N35" s="530">
        <v>23</v>
      </c>
      <c r="O35" s="508"/>
      <c r="P35" s="537">
        <v>4040</v>
      </c>
      <c r="Q35" s="538" t="s">
        <v>98</v>
      </c>
      <c r="R35" s="539">
        <v>48</v>
      </c>
      <c r="S35" s="530">
        <v>21</v>
      </c>
      <c r="T35" s="530">
        <v>27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38</v>
      </c>
      <c r="M36" s="530">
        <v>36</v>
      </c>
      <c r="N36" s="530">
        <v>37</v>
      </c>
      <c r="O36" s="508"/>
      <c r="P36" s="537">
        <v>4050</v>
      </c>
      <c r="Q36" s="538" t="s">
        <v>101</v>
      </c>
      <c r="R36" s="539">
        <v>68</v>
      </c>
      <c r="S36" s="530">
        <v>26</v>
      </c>
      <c r="T36" s="530">
        <v>42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233</v>
      </c>
      <c r="E37" s="530">
        <v>120</v>
      </c>
      <c r="F37" s="530">
        <v>113</v>
      </c>
      <c r="G37" s="530">
        <v>132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103</v>
      </c>
      <c r="S37" s="530">
        <v>52</v>
      </c>
      <c r="T37" s="530">
        <v>51</v>
      </c>
      <c r="U37" s="530">
        <v>59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128</v>
      </c>
      <c r="S38" s="530">
        <v>59</v>
      </c>
      <c r="T38" s="530">
        <v>69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119</v>
      </c>
      <c r="E39" s="530">
        <v>53</v>
      </c>
      <c r="F39" s="530">
        <v>66</v>
      </c>
      <c r="G39" s="530">
        <v>68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34</v>
      </c>
      <c r="E40" s="530">
        <v>15</v>
      </c>
      <c r="F40" s="530">
        <v>19</v>
      </c>
      <c r="G40" s="530">
        <v>20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19</v>
      </c>
      <c r="L41" s="530">
        <v>7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21</v>
      </c>
      <c r="E42" s="530">
        <v>12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60</v>
      </c>
      <c r="L42" s="530">
        <v>27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674</v>
      </c>
      <c r="S42" s="533">
        <v>318</v>
      </c>
      <c r="T42" s="533">
        <v>356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214</v>
      </c>
      <c r="E43" s="530">
        <v>106</v>
      </c>
      <c r="F43" s="530">
        <v>108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92</v>
      </c>
      <c r="S43" s="530">
        <v>46</v>
      </c>
      <c r="T43" s="530">
        <v>46</v>
      </c>
      <c r="U43" s="530">
        <v>49</v>
      </c>
    </row>
    <row r="44" spans="1:21" x14ac:dyDescent="0.15">
      <c r="A44" s="528"/>
      <c r="B44" s="518">
        <v>1550</v>
      </c>
      <c r="C44" s="523" t="s">
        <v>123</v>
      </c>
      <c r="D44" s="529">
        <v>307</v>
      </c>
      <c r="E44" s="530">
        <v>157</v>
      </c>
      <c r="F44" s="530">
        <v>150</v>
      </c>
      <c r="G44" s="530">
        <v>132</v>
      </c>
      <c r="H44" s="508"/>
      <c r="I44" s="518">
        <v>2230</v>
      </c>
      <c r="J44" s="523" t="s">
        <v>124</v>
      </c>
      <c r="K44" s="545">
        <v>28</v>
      </c>
      <c r="L44" s="530">
        <v>13</v>
      </c>
      <c r="M44" s="530">
        <v>15</v>
      </c>
      <c r="N44" s="530">
        <v>16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309</v>
      </c>
      <c r="E45" s="530">
        <v>149</v>
      </c>
      <c r="F45" s="530">
        <v>160</v>
      </c>
      <c r="G45" s="530">
        <v>153</v>
      </c>
      <c r="H45" s="508"/>
      <c r="I45" s="518">
        <v>2240</v>
      </c>
      <c r="J45" s="523" t="s">
        <v>127</v>
      </c>
      <c r="K45" s="545">
        <v>55</v>
      </c>
      <c r="L45" s="530">
        <v>30</v>
      </c>
      <c r="M45" s="530">
        <v>25</v>
      </c>
      <c r="N45" s="530">
        <v>32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108</v>
      </c>
      <c r="E46" s="530">
        <v>52</v>
      </c>
      <c r="F46" s="530">
        <v>56</v>
      </c>
      <c r="G46" s="530">
        <v>55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193</v>
      </c>
      <c r="L48" s="530">
        <v>100</v>
      </c>
      <c r="M48" s="530">
        <v>93</v>
      </c>
      <c r="N48" s="530">
        <v>99</v>
      </c>
      <c r="O48" s="508"/>
      <c r="P48" s="537">
        <v>5070</v>
      </c>
      <c r="Q48" s="538" t="s">
        <v>137</v>
      </c>
      <c r="R48" s="539">
        <v>38</v>
      </c>
      <c r="S48" s="530">
        <v>18</v>
      </c>
      <c r="T48" s="530">
        <v>20</v>
      </c>
      <c r="U48" s="530">
        <v>25</v>
      </c>
    </row>
    <row r="49" spans="1:22" x14ac:dyDescent="0.15">
      <c r="A49" s="528"/>
      <c r="B49" s="538">
        <v>1640</v>
      </c>
      <c r="C49" s="538" t="s">
        <v>314</v>
      </c>
      <c r="D49" s="550">
        <v>318</v>
      </c>
      <c r="E49" s="530">
        <v>159</v>
      </c>
      <c r="F49" s="530">
        <v>159</v>
      </c>
      <c r="G49" s="530">
        <v>200</v>
      </c>
      <c r="I49" s="518">
        <v>2280</v>
      </c>
      <c r="J49" s="523" t="s">
        <v>139</v>
      </c>
      <c r="K49" s="545">
        <v>41</v>
      </c>
      <c r="L49" s="530">
        <v>18</v>
      </c>
      <c r="M49" s="530">
        <v>23</v>
      </c>
      <c r="N49" s="530">
        <v>21</v>
      </c>
      <c r="O49" s="508"/>
      <c r="P49" s="537">
        <v>5080</v>
      </c>
      <c r="Q49" s="538" t="s">
        <v>140</v>
      </c>
      <c r="R49" s="539">
        <v>42</v>
      </c>
      <c r="S49" s="530">
        <v>17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156</v>
      </c>
      <c r="E50" s="530">
        <v>66</v>
      </c>
      <c r="F50" s="530">
        <v>90</v>
      </c>
      <c r="G50" s="530">
        <v>88</v>
      </c>
      <c r="H50" s="508"/>
      <c r="I50" s="518">
        <v>2290</v>
      </c>
      <c r="J50" s="523" t="s">
        <v>142</v>
      </c>
      <c r="K50" s="545">
        <v>39</v>
      </c>
      <c r="L50" s="530">
        <v>19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41</v>
      </c>
      <c r="S50" s="530">
        <v>19</v>
      </c>
      <c r="T50" s="530">
        <v>22</v>
      </c>
      <c r="U50" s="530">
        <v>21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47</v>
      </c>
      <c r="L51" s="530">
        <v>19</v>
      </c>
      <c r="M51" s="530">
        <v>28</v>
      </c>
      <c r="N51" s="530">
        <v>24</v>
      </c>
      <c r="O51" s="508"/>
      <c r="P51" s="537">
        <v>5100</v>
      </c>
      <c r="Q51" s="538" t="s">
        <v>146</v>
      </c>
      <c r="R51" s="539">
        <v>59</v>
      </c>
      <c r="S51" s="530">
        <v>29</v>
      </c>
      <c r="T51" s="530">
        <v>30</v>
      </c>
      <c r="U51" s="530">
        <v>36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50</v>
      </c>
      <c r="L52" s="530">
        <v>22</v>
      </c>
      <c r="M52" s="530">
        <v>28</v>
      </c>
      <c r="N52" s="530">
        <v>27</v>
      </c>
      <c r="O52" s="508"/>
      <c r="P52" s="537">
        <v>5110</v>
      </c>
      <c r="Q52" s="538" t="s">
        <v>149</v>
      </c>
      <c r="R52" s="539">
        <v>78</v>
      </c>
      <c r="S52" s="530">
        <v>38</v>
      </c>
      <c r="T52" s="530">
        <v>40</v>
      </c>
      <c r="U52" s="530">
        <v>46</v>
      </c>
    </row>
    <row r="53" spans="1:22" x14ac:dyDescent="0.15">
      <c r="A53" s="528"/>
      <c r="B53" s="518">
        <v>9010</v>
      </c>
      <c r="C53" s="523" t="s">
        <v>150</v>
      </c>
      <c r="D53" s="529">
        <v>70</v>
      </c>
      <c r="E53" s="530">
        <v>32</v>
      </c>
      <c r="F53" s="530">
        <v>38</v>
      </c>
      <c r="G53" s="530">
        <v>70</v>
      </c>
      <c r="H53" s="508"/>
      <c r="I53" s="518">
        <v>2320</v>
      </c>
      <c r="J53" s="523" t="s">
        <v>151</v>
      </c>
      <c r="K53" s="545">
        <v>183</v>
      </c>
      <c r="L53" s="530">
        <v>90</v>
      </c>
      <c r="M53" s="530">
        <v>93</v>
      </c>
      <c r="N53" s="530">
        <v>74</v>
      </c>
      <c r="O53" s="508"/>
      <c r="P53" s="537">
        <v>5120</v>
      </c>
      <c r="Q53" s="538" t="s">
        <v>152</v>
      </c>
      <c r="R53" s="539">
        <v>50</v>
      </c>
      <c r="S53" s="530">
        <v>23</v>
      </c>
      <c r="T53" s="530">
        <v>27</v>
      </c>
      <c r="U53" s="530">
        <v>31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41</v>
      </c>
      <c r="T54" s="530">
        <v>31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25</v>
      </c>
      <c r="E55" s="530">
        <v>6</v>
      </c>
      <c r="F55" s="530">
        <v>19</v>
      </c>
      <c r="G55" s="530">
        <v>24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50</v>
      </c>
      <c r="S55" s="530">
        <v>20</v>
      </c>
      <c r="T55" s="530">
        <v>30</v>
      </c>
      <c r="U55" s="530">
        <v>32</v>
      </c>
    </row>
    <row r="56" spans="1:22" x14ac:dyDescent="0.15">
      <c r="A56" s="528"/>
      <c r="B56" s="518">
        <v>9060</v>
      </c>
      <c r="C56" s="523" t="s">
        <v>159</v>
      </c>
      <c r="D56" s="529">
        <v>36</v>
      </c>
      <c r="E56" s="530">
        <v>22</v>
      </c>
      <c r="F56" s="530">
        <v>14</v>
      </c>
      <c r="G56" s="530">
        <v>36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35</v>
      </c>
      <c r="S56" s="530">
        <v>17</v>
      </c>
      <c r="T56" s="530">
        <v>18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8876</v>
      </c>
      <c r="E57" s="550">
        <v>4235</v>
      </c>
      <c r="F57" s="551">
        <v>4641</v>
      </c>
      <c r="G57" s="550">
        <v>4777</v>
      </c>
      <c r="H57" s="508"/>
      <c r="I57" s="518">
        <v>2360</v>
      </c>
      <c r="J57" s="523" t="s">
        <v>162</v>
      </c>
      <c r="K57" s="545">
        <v>47</v>
      </c>
      <c r="L57" s="530">
        <v>24</v>
      </c>
      <c r="M57" s="530">
        <v>23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69</v>
      </c>
      <c r="E58" s="521">
        <v>31</v>
      </c>
      <c r="F58" s="521">
        <v>38</v>
      </c>
      <c r="G58" s="521">
        <v>37</v>
      </c>
      <c r="H58" s="508"/>
      <c r="I58" s="518">
        <v>2370</v>
      </c>
      <c r="J58" s="523" t="s">
        <v>165</v>
      </c>
      <c r="K58" s="545">
        <v>36</v>
      </c>
      <c r="L58" s="530">
        <v>18</v>
      </c>
      <c r="M58" s="530">
        <v>18</v>
      </c>
      <c r="N58" s="530">
        <v>22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57</v>
      </c>
      <c r="E59" s="530">
        <v>25</v>
      </c>
      <c r="F59" s="530">
        <v>32</v>
      </c>
      <c r="G59" s="530">
        <v>33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695</v>
      </c>
      <c r="S59" s="533">
        <v>330</v>
      </c>
      <c r="T59" s="533">
        <v>365</v>
      </c>
      <c r="U59" s="533">
        <v>410</v>
      </c>
    </row>
    <row r="60" spans="1:22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33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15193</v>
      </c>
      <c r="S61" s="533">
        <v>7222</v>
      </c>
      <c r="T61" s="565">
        <v>7971</v>
      </c>
      <c r="U61" s="533">
        <v>8321</v>
      </c>
      <c r="V61" s="601"/>
    </row>
    <row r="62" spans="1:22" ht="14.25" x14ac:dyDescent="0.2">
      <c r="A62" s="608">
        <v>46266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2</v>
      </c>
      <c r="E66" s="521">
        <v>2</v>
      </c>
      <c r="F66" s="521">
        <v>0</v>
      </c>
      <c r="G66" s="521">
        <v>2</v>
      </c>
      <c r="H66" s="522" t="s">
        <v>8</v>
      </c>
      <c r="I66" s="518">
        <v>1420</v>
      </c>
      <c r="J66" s="523" t="s">
        <v>9</v>
      </c>
      <c r="K66" s="556">
        <v>-1</v>
      </c>
      <c r="L66" s="570">
        <v>0</v>
      </c>
      <c r="M66" s="570">
        <v>-1</v>
      </c>
      <c r="N66" s="571">
        <v>-1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0</v>
      </c>
      <c r="E67" s="530">
        <v>1</v>
      </c>
      <c r="F67" s="530">
        <v>-1</v>
      </c>
      <c r="G67" s="530">
        <v>0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-9</v>
      </c>
      <c r="S67" s="533">
        <v>-5</v>
      </c>
      <c r="T67" s="533">
        <v>-4</v>
      </c>
      <c r="U67" s="533">
        <v>-4</v>
      </c>
    </row>
    <row r="68" spans="1:21" x14ac:dyDescent="0.15">
      <c r="A68" s="528"/>
      <c r="B68" s="518">
        <v>1030</v>
      </c>
      <c r="C68" s="523" t="s">
        <v>15</v>
      </c>
      <c r="D68" s="529">
        <v>-4</v>
      </c>
      <c r="E68" s="530">
        <v>-3</v>
      </c>
      <c r="F68" s="530">
        <v>-1</v>
      </c>
      <c r="G68" s="530">
        <v>-2</v>
      </c>
      <c r="H68" s="508"/>
      <c r="I68" s="518">
        <v>1440</v>
      </c>
      <c r="J68" s="523" t="s">
        <v>16</v>
      </c>
      <c r="K68" s="572">
        <v>-1</v>
      </c>
      <c r="L68" s="573">
        <v>0</v>
      </c>
      <c r="M68" s="573">
        <v>-1</v>
      </c>
      <c r="N68" s="574">
        <v>-1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2</v>
      </c>
      <c r="E69" s="530">
        <v>2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2</v>
      </c>
      <c r="L69" s="573">
        <v>1</v>
      </c>
      <c r="M69" s="573">
        <v>1</v>
      </c>
      <c r="N69" s="574">
        <v>1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0</v>
      </c>
      <c r="L70" s="573">
        <v>0</v>
      </c>
      <c r="M70" s="573">
        <v>0</v>
      </c>
      <c r="N70" s="574">
        <v>0</v>
      </c>
      <c r="O70" s="508"/>
      <c r="P70" s="537">
        <v>3030</v>
      </c>
      <c r="Q70" s="538" t="s">
        <v>24</v>
      </c>
      <c r="R70" s="539">
        <v>0</v>
      </c>
      <c r="S70" s="530">
        <v>0</v>
      </c>
      <c r="T70" s="530">
        <v>0</v>
      </c>
      <c r="U70" s="530">
        <v>1</v>
      </c>
    </row>
    <row r="71" spans="1:21" x14ac:dyDescent="0.15">
      <c r="A71" s="528"/>
      <c r="B71" s="518">
        <v>1060</v>
      </c>
      <c r="C71" s="523" t="s">
        <v>25</v>
      </c>
      <c r="D71" s="529">
        <v>0</v>
      </c>
      <c r="E71" s="530">
        <v>0</v>
      </c>
      <c r="F71" s="530">
        <v>0</v>
      </c>
      <c r="G71" s="530">
        <v>0</v>
      </c>
      <c r="H71" s="508"/>
      <c r="I71" s="518">
        <v>1470</v>
      </c>
      <c r="J71" s="523" t="s">
        <v>26</v>
      </c>
      <c r="K71" s="572">
        <v>-1</v>
      </c>
      <c r="L71" s="573">
        <v>-1</v>
      </c>
      <c r="M71" s="573">
        <v>0</v>
      </c>
      <c r="N71" s="574">
        <v>-1</v>
      </c>
      <c r="O71" s="508"/>
      <c r="P71" s="537">
        <v>3040</v>
      </c>
      <c r="Q71" s="538" t="s">
        <v>27</v>
      </c>
      <c r="R71" s="539">
        <v>-1</v>
      </c>
      <c r="S71" s="530">
        <v>-1</v>
      </c>
      <c r="T71" s="530">
        <v>0</v>
      </c>
      <c r="U71" s="530">
        <v>-1</v>
      </c>
    </row>
    <row r="72" spans="1:21" x14ac:dyDescent="0.15">
      <c r="A72" s="528"/>
      <c r="B72" s="518">
        <v>1070</v>
      </c>
      <c r="C72" s="523" t="s">
        <v>28</v>
      </c>
      <c r="D72" s="529">
        <v>-1</v>
      </c>
      <c r="E72" s="530">
        <v>0</v>
      </c>
      <c r="F72" s="530">
        <v>-1</v>
      </c>
      <c r="G72" s="530">
        <v>-1</v>
      </c>
      <c r="H72" s="508"/>
      <c r="I72" s="518">
        <v>1480</v>
      </c>
      <c r="J72" s="523" t="s">
        <v>29</v>
      </c>
      <c r="K72" s="572">
        <v>0</v>
      </c>
      <c r="L72" s="573">
        <v>0</v>
      </c>
      <c r="M72" s="573">
        <v>0</v>
      </c>
      <c r="N72" s="574">
        <v>0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-2</v>
      </c>
      <c r="E73" s="530">
        <v>-1</v>
      </c>
      <c r="F73" s="530">
        <v>-1</v>
      </c>
      <c r="G73" s="530">
        <v>-1</v>
      </c>
      <c r="H73" s="508"/>
      <c r="I73" s="518">
        <v>1490</v>
      </c>
      <c r="J73" s="523" t="s">
        <v>32</v>
      </c>
      <c r="K73" s="572">
        <v>-1</v>
      </c>
      <c r="L73" s="573">
        <v>0</v>
      </c>
      <c r="M73" s="573">
        <v>-1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0</v>
      </c>
      <c r="L74" s="573">
        <v>0</v>
      </c>
      <c r="M74" s="573">
        <v>0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4</v>
      </c>
      <c r="E75" s="530">
        <v>3</v>
      </c>
      <c r="F75" s="530">
        <v>1</v>
      </c>
      <c r="G75" s="530">
        <v>2</v>
      </c>
      <c r="H75" s="508"/>
      <c r="I75" s="518">
        <v>1510</v>
      </c>
      <c r="J75" s="523" t="s">
        <v>38</v>
      </c>
      <c r="K75" s="572">
        <v>1</v>
      </c>
      <c r="L75" s="573">
        <v>0</v>
      </c>
      <c r="M75" s="573">
        <v>1</v>
      </c>
      <c r="N75" s="574">
        <v>1</v>
      </c>
      <c r="O75" s="508"/>
      <c r="P75" s="537">
        <v>3080</v>
      </c>
      <c r="Q75" s="538" t="s">
        <v>39</v>
      </c>
      <c r="R75" s="539">
        <v>1</v>
      </c>
      <c r="S75" s="530">
        <v>0</v>
      </c>
      <c r="T75" s="530">
        <v>1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0</v>
      </c>
      <c r="E76" s="530">
        <v>0</v>
      </c>
      <c r="F76" s="530">
        <v>0</v>
      </c>
      <c r="G76" s="530">
        <v>0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-1</v>
      </c>
      <c r="S76" s="530">
        <v>0</v>
      </c>
      <c r="T76" s="530">
        <v>-1</v>
      </c>
      <c r="U76" s="530">
        <v>-1</v>
      </c>
    </row>
    <row r="77" spans="1:21" x14ac:dyDescent="0.15">
      <c r="A77" s="528"/>
      <c r="B77" s="518">
        <v>1121</v>
      </c>
      <c r="C77" s="523" t="s">
        <v>43</v>
      </c>
      <c r="D77" s="529">
        <v>-2</v>
      </c>
      <c r="E77" s="530">
        <v>-1</v>
      </c>
      <c r="F77" s="530">
        <v>-1</v>
      </c>
      <c r="G77" s="530">
        <v>-1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-1</v>
      </c>
      <c r="E78" s="530">
        <v>0</v>
      </c>
      <c r="F78" s="530">
        <v>-1</v>
      </c>
      <c r="G78" s="530">
        <v>0</v>
      </c>
      <c r="H78" s="508"/>
      <c r="I78" s="518">
        <v>1540</v>
      </c>
      <c r="J78" s="523" t="s">
        <v>47</v>
      </c>
      <c r="K78" s="572">
        <v>0</v>
      </c>
      <c r="L78" s="573">
        <v>0</v>
      </c>
      <c r="M78" s="573">
        <v>0</v>
      </c>
      <c r="N78" s="574">
        <v>0</v>
      </c>
      <c r="O78" s="508"/>
      <c r="P78" s="537">
        <v>3110</v>
      </c>
      <c r="Q78" s="538" t="s">
        <v>48</v>
      </c>
      <c r="R78" s="539">
        <v>1</v>
      </c>
      <c r="S78" s="530">
        <v>1</v>
      </c>
      <c r="T78" s="530">
        <v>0</v>
      </c>
      <c r="U78" s="530">
        <v>1</v>
      </c>
    </row>
    <row r="79" spans="1:21" x14ac:dyDescent="0.15">
      <c r="A79" s="528"/>
      <c r="B79" s="518">
        <v>1130</v>
      </c>
      <c r="C79" s="523" t="s">
        <v>49</v>
      </c>
      <c r="D79" s="529">
        <v>-2</v>
      </c>
      <c r="E79" s="530">
        <v>0</v>
      </c>
      <c r="F79" s="530">
        <v>-2</v>
      </c>
      <c r="G79" s="530">
        <v>-2</v>
      </c>
      <c r="H79" s="508"/>
      <c r="I79" s="518">
        <v>9030</v>
      </c>
      <c r="J79" s="523" t="s">
        <v>50</v>
      </c>
      <c r="K79" s="572">
        <v>3</v>
      </c>
      <c r="L79" s="573">
        <v>0</v>
      </c>
      <c r="M79" s="573">
        <v>3</v>
      </c>
      <c r="N79" s="574">
        <v>3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1</v>
      </c>
      <c r="E80" s="530">
        <v>1</v>
      </c>
      <c r="F80" s="530">
        <v>0</v>
      </c>
      <c r="G80" s="530">
        <v>0</v>
      </c>
      <c r="H80" s="508"/>
      <c r="I80" s="518">
        <v>9050</v>
      </c>
      <c r="J80" s="540" t="s">
        <v>53</v>
      </c>
      <c r="K80" s="572">
        <v>0</v>
      </c>
      <c r="L80" s="573">
        <v>0</v>
      </c>
      <c r="M80" s="573">
        <v>0</v>
      </c>
      <c r="N80" s="574">
        <v>0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0</v>
      </c>
      <c r="E81" s="530">
        <v>-1</v>
      </c>
      <c r="F81" s="530">
        <v>1</v>
      </c>
      <c r="G81" s="530">
        <v>1</v>
      </c>
      <c r="H81" s="508"/>
      <c r="I81" s="518"/>
      <c r="J81" s="541" t="s">
        <v>14</v>
      </c>
      <c r="K81" s="572">
        <v>3</v>
      </c>
      <c r="L81" s="572">
        <v>0</v>
      </c>
      <c r="M81" s="572">
        <v>3</v>
      </c>
      <c r="N81" s="572">
        <v>2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1</v>
      </c>
      <c r="E82" s="530">
        <v>0</v>
      </c>
      <c r="F82" s="530">
        <v>1</v>
      </c>
      <c r="G82" s="530">
        <v>1</v>
      </c>
      <c r="H82" s="534" t="s">
        <v>10</v>
      </c>
      <c r="I82" s="543">
        <v>2010</v>
      </c>
      <c r="J82" s="519" t="s">
        <v>58</v>
      </c>
      <c r="K82" s="575">
        <v>-1</v>
      </c>
      <c r="L82" s="576">
        <v>-1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-3</v>
      </c>
      <c r="E83" s="530">
        <v>-1</v>
      </c>
      <c r="F83" s="530">
        <v>-2</v>
      </c>
      <c r="G83" s="530">
        <v>-1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-1</v>
      </c>
      <c r="S84" s="530">
        <v>0</v>
      </c>
      <c r="T84" s="530">
        <v>-1</v>
      </c>
      <c r="U84" s="530">
        <v>-1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-1</v>
      </c>
      <c r="L85" s="573">
        <v>0</v>
      </c>
      <c r="M85" s="573">
        <v>-1</v>
      </c>
      <c r="N85" s="573">
        <v>-1</v>
      </c>
      <c r="O85" s="508"/>
      <c r="P85" s="537">
        <v>3180</v>
      </c>
      <c r="Q85" s="538" t="s">
        <v>68</v>
      </c>
      <c r="R85" s="539">
        <v>0</v>
      </c>
      <c r="S85" s="530">
        <v>0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-2</v>
      </c>
      <c r="L87" s="573">
        <v>-2</v>
      </c>
      <c r="M87" s="573">
        <v>0</v>
      </c>
      <c r="N87" s="573">
        <v>-2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-1</v>
      </c>
      <c r="E88" s="530">
        <v>-1</v>
      </c>
      <c r="F88" s="530">
        <v>0</v>
      </c>
      <c r="G88" s="530">
        <v>-1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0</v>
      </c>
      <c r="S89" s="530">
        <v>0</v>
      </c>
      <c r="T89" s="530">
        <v>0</v>
      </c>
      <c r="U89" s="530">
        <v>0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-1</v>
      </c>
      <c r="S90" s="530">
        <v>-1</v>
      </c>
      <c r="T90" s="530">
        <v>0</v>
      </c>
      <c r="U90" s="530">
        <v>-1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0</v>
      </c>
      <c r="F91" s="530">
        <v>-1</v>
      </c>
      <c r="G91" s="530">
        <v>-1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-2</v>
      </c>
      <c r="S91" s="577">
        <v>-1</v>
      </c>
      <c r="T91" s="577">
        <v>-1</v>
      </c>
      <c r="U91" s="577">
        <v>-2</v>
      </c>
    </row>
    <row r="92" spans="1:21" x14ac:dyDescent="0.15">
      <c r="A92" s="528"/>
      <c r="B92" s="518">
        <v>1260</v>
      </c>
      <c r="C92" s="523" t="s">
        <v>86</v>
      </c>
      <c r="D92" s="529">
        <v>-1</v>
      </c>
      <c r="E92" s="530">
        <v>0</v>
      </c>
      <c r="F92" s="530">
        <v>-1</v>
      </c>
      <c r="G92" s="530">
        <v>0</v>
      </c>
      <c r="H92" s="508"/>
      <c r="I92" s="518">
        <v>2110</v>
      </c>
      <c r="J92" s="523" t="s">
        <v>87</v>
      </c>
      <c r="K92" s="572">
        <v>0</v>
      </c>
      <c r="L92" s="573">
        <v>0</v>
      </c>
      <c r="M92" s="573">
        <v>0</v>
      </c>
      <c r="N92" s="573">
        <v>0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2</v>
      </c>
      <c r="E93" s="530">
        <v>1</v>
      </c>
      <c r="F93" s="530">
        <v>1</v>
      </c>
      <c r="G93" s="530">
        <v>1</v>
      </c>
      <c r="H93" s="508"/>
      <c r="I93" s="518">
        <v>2120</v>
      </c>
      <c r="J93" s="523" t="s">
        <v>91</v>
      </c>
      <c r="K93" s="572">
        <v>0</v>
      </c>
      <c r="L93" s="573">
        <v>0</v>
      </c>
      <c r="M93" s="573">
        <v>0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0</v>
      </c>
      <c r="L94" s="573">
        <v>0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0</v>
      </c>
      <c r="S94" s="530">
        <v>0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-1</v>
      </c>
      <c r="E95" s="530">
        <v>-1</v>
      </c>
      <c r="F95" s="530">
        <v>0</v>
      </c>
      <c r="G95" s="530">
        <v>0</v>
      </c>
      <c r="H95" s="508"/>
      <c r="I95" s="518">
        <v>2140</v>
      </c>
      <c r="J95" s="523" t="s">
        <v>97</v>
      </c>
      <c r="K95" s="572">
        <v>-1</v>
      </c>
      <c r="L95" s="573">
        <v>-1</v>
      </c>
      <c r="M95" s="573">
        <v>0</v>
      </c>
      <c r="N95" s="573">
        <v>0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0</v>
      </c>
      <c r="L96" s="573">
        <v>0</v>
      </c>
      <c r="M96" s="573">
        <v>0</v>
      </c>
      <c r="N96" s="573">
        <v>0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1</v>
      </c>
      <c r="E97" s="530">
        <v>0</v>
      </c>
      <c r="F97" s="530">
        <v>1</v>
      </c>
      <c r="G97" s="530">
        <v>0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-1</v>
      </c>
      <c r="S97" s="530">
        <v>0</v>
      </c>
      <c r="T97" s="530">
        <v>-1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0</v>
      </c>
      <c r="S98" s="530">
        <v>0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-2</v>
      </c>
      <c r="E99" s="530">
        <v>-1</v>
      </c>
      <c r="F99" s="530">
        <v>-1</v>
      </c>
      <c r="G99" s="530">
        <v>-1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-1</v>
      </c>
      <c r="E100" s="530">
        <v>0</v>
      </c>
      <c r="F100" s="530">
        <v>-1</v>
      </c>
      <c r="G100" s="530">
        <v>-1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-1</v>
      </c>
      <c r="S102" s="578">
        <v>0</v>
      </c>
      <c r="T102" s="578">
        <v>-1</v>
      </c>
      <c r="U102" s="578">
        <v>0</v>
      </c>
    </row>
    <row r="103" spans="1:21" x14ac:dyDescent="0.15">
      <c r="A103" s="528"/>
      <c r="B103" s="518">
        <v>1370</v>
      </c>
      <c r="C103" s="546" t="s">
        <v>119</v>
      </c>
      <c r="D103" s="529">
        <v>-2</v>
      </c>
      <c r="E103" s="530">
        <v>0</v>
      </c>
      <c r="F103" s="530">
        <v>-2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0</v>
      </c>
      <c r="E104" s="530">
        <v>-1</v>
      </c>
      <c r="F104" s="530">
        <v>1</v>
      </c>
      <c r="G104" s="530">
        <v>0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0</v>
      </c>
      <c r="E105" s="530">
        <v>0</v>
      </c>
      <c r="F105" s="530">
        <v>0</v>
      </c>
      <c r="G105" s="530">
        <v>1</v>
      </c>
      <c r="H105" s="508"/>
      <c r="I105" s="518">
        <v>2240</v>
      </c>
      <c r="J105" s="523" t="s">
        <v>127</v>
      </c>
      <c r="K105" s="572">
        <v>-1</v>
      </c>
      <c r="L105" s="573">
        <v>-1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-2</v>
      </c>
      <c r="E106" s="530">
        <v>-1</v>
      </c>
      <c r="F106" s="530">
        <v>-1</v>
      </c>
      <c r="G106" s="530">
        <v>-2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-1</v>
      </c>
      <c r="E107" s="530">
        <v>0</v>
      </c>
      <c r="F107" s="530">
        <v>-1</v>
      </c>
      <c r="G107" s="530">
        <v>0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0</v>
      </c>
      <c r="E108" s="530">
        <v>0</v>
      </c>
      <c r="F108" s="530">
        <v>0</v>
      </c>
      <c r="G108" s="530">
        <v>0</v>
      </c>
      <c r="H108" s="508"/>
      <c r="I108" s="518">
        <v>2270</v>
      </c>
      <c r="J108" s="523" t="s">
        <v>136</v>
      </c>
      <c r="K108" s="572">
        <v>0</v>
      </c>
      <c r="L108" s="573">
        <v>1</v>
      </c>
      <c r="M108" s="573">
        <v>-1</v>
      </c>
      <c r="N108" s="573">
        <v>0</v>
      </c>
      <c r="O108" s="508"/>
      <c r="P108" s="537">
        <v>5070</v>
      </c>
      <c r="Q108" s="538" t="s">
        <v>137</v>
      </c>
      <c r="R108" s="539">
        <v>-2</v>
      </c>
      <c r="S108" s="530">
        <v>0</v>
      </c>
      <c r="T108" s="530">
        <v>-2</v>
      </c>
      <c r="U108" s="530">
        <v>-2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0</v>
      </c>
      <c r="S109" s="530">
        <v>0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-3</v>
      </c>
      <c r="E110" s="530">
        <v>-1</v>
      </c>
      <c r="F110" s="530">
        <v>-2</v>
      </c>
      <c r="G110" s="530">
        <v>-3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-1</v>
      </c>
      <c r="L111" s="573">
        <v>0</v>
      </c>
      <c r="M111" s="573">
        <v>-1</v>
      </c>
      <c r="N111" s="573">
        <v>-1</v>
      </c>
      <c r="O111" s="508"/>
      <c r="P111" s="537">
        <v>5100</v>
      </c>
      <c r="Q111" s="538" t="s">
        <v>146</v>
      </c>
      <c r="R111" s="539">
        <v>0</v>
      </c>
      <c r="S111" s="530">
        <v>0</v>
      </c>
      <c r="T111" s="530">
        <v>0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0</v>
      </c>
      <c r="E112" s="530">
        <v>0</v>
      </c>
      <c r="F112" s="530">
        <v>0</v>
      </c>
      <c r="G112" s="530">
        <v>0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-1</v>
      </c>
      <c r="S112" s="530">
        <v>0</v>
      </c>
      <c r="T112" s="530">
        <v>-1</v>
      </c>
      <c r="U112" s="530">
        <v>-1</v>
      </c>
    </row>
    <row r="113" spans="1:21" x14ac:dyDescent="0.15">
      <c r="A113" s="528"/>
      <c r="B113" s="518">
        <v>9060</v>
      </c>
      <c r="C113" s="523" t="s">
        <v>159</v>
      </c>
      <c r="D113" s="529">
        <v>0</v>
      </c>
      <c r="E113" s="530">
        <v>0</v>
      </c>
      <c r="F113" s="530">
        <v>0</v>
      </c>
      <c r="G113" s="530">
        <v>0</v>
      </c>
      <c r="H113" s="508"/>
      <c r="I113" s="518">
        <v>2320</v>
      </c>
      <c r="J113" s="523" t="s">
        <v>151</v>
      </c>
      <c r="K113" s="572">
        <v>-1</v>
      </c>
      <c r="L113" s="573">
        <v>-1</v>
      </c>
      <c r="M113" s="573">
        <v>0</v>
      </c>
      <c r="N113" s="573">
        <v>-1</v>
      </c>
      <c r="O113" s="508"/>
      <c r="P113" s="537">
        <v>5120</v>
      </c>
      <c r="Q113" s="538" t="s">
        <v>152</v>
      </c>
      <c r="R113" s="539">
        <v>0</v>
      </c>
      <c r="S113" s="530">
        <v>0</v>
      </c>
      <c r="T113" s="530">
        <v>0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-17</v>
      </c>
      <c r="E114" s="530">
        <v>-3</v>
      </c>
      <c r="F114" s="530">
        <v>-14</v>
      </c>
      <c r="G114" s="530">
        <v>-9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0</v>
      </c>
      <c r="S115" s="530">
        <v>0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-1</v>
      </c>
      <c r="L117" s="573">
        <v>0</v>
      </c>
      <c r="M117" s="573">
        <v>-1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1</v>
      </c>
      <c r="E118" s="579">
        <v>0</v>
      </c>
      <c r="F118" s="579">
        <v>1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1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-3</v>
      </c>
      <c r="S119" s="578">
        <v>0</v>
      </c>
      <c r="T119" s="578">
        <v>-3</v>
      </c>
      <c r="U119" s="578">
        <v>-3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-29</v>
      </c>
      <c r="S121" s="533">
        <v>-9</v>
      </c>
      <c r="T121" s="533">
        <v>-20</v>
      </c>
      <c r="U121" s="533">
        <v>-16</v>
      </c>
    </row>
    <row r="122" spans="1:21" ht="14.25" x14ac:dyDescent="0.2">
      <c r="A122" s="608">
        <v>46266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4:E4"/>
    <mergeCell ref="S4:U4"/>
    <mergeCell ref="A62:B62"/>
    <mergeCell ref="A64:E64"/>
    <mergeCell ref="S64:U64"/>
    <mergeCell ref="A122:B122"/>
  </mergeCells>
  <phoneticPr fontId="2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38</v>
      </c>
      <c r="S6" s="77">
        <v>21</v>
      </c>
      <c r="T6" s="77">
        <v>17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75</v>
      </c>
      <c r="E7" s="86">
        <v>37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142</v>
      </c>
      <c r="L7" s="86">
        <v>59</v>
      </c>
      <c r="M7" s="86">
        <v>83</v>
      </c>
      <c r="N7" s="86">
        <v>76</v>
      </c>
      <c r="O7" s="72"/>
      <c r="P7" s="115"/>
      <c r="Q7" s="88" t="s">
        <v>14</v>
      </c>
      <c r="R7" s="89">
        <v>2393</v>
      </c>
      <c r="S7" s="90">
        <v>1127</v>
      </c>
      <c r="T7" s="89">
        <v>1266</v>
      </c>
      <c r="U7" s="91">
        <v>1250</v>
      </c>
    </row>
    <row r="8" spans="1:21" x14ac:dyDescent="0.15">
      <c r="A8" s="84"/>
      <c r="B8" s="79">
        <v>1030</v>
      </c>
      <c r="C8" s="80" t="s">
        <v>15</v>
      </c>
      <c r="D8" s="85">
        <v>929</v>
      </c>
      <c r="E8" s="86">
        <v>440</v>
      </c>
      <c r="F8" s="86">
        <v>489</v>
      </c>
      <c r="G8" s="86">
        <v>461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52</v>
      </c>
      <c r="S8" s="77">
        <v>25</v>
      </c>
      <c r="T8" s="77">
        <v>27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133</v>
      </c>
      <c r="E9" s="86">
        <v>57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49</v>
      </c>
      <c r="L9" s="86">
        <v>20</v>
      </c>
      <c r="M9" s="86">
        <v>29</v>
      </c>
      <c r="N9" s="86">
        <v>28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34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102</v>
      </c>
      <c r="L10" s="86">
        <v>46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26</v>
      </c>
      <c r="K11" s="85">
        <v>126</v>
      </c>
      <c r="L11" s="86">
        <v>57</v>
      </c>
      <c r="M11" s="86">
        <v>69</v>
      </c>
      <c r="N11" s="86">
        <v>62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344</v>
      </c>
      <c r="E12" s="86">
        <v>169</v>
      </c>
      <c r="F12" s="86">
        <v>175</v>
      </c>
      <c r="G12" s="86">
        <v>188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347</v>
      </c>
      <c r="E13" s="86">
        <v>180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545</v>
      </c>
      <c r="E15" s="86">
        <v>249</v>
      </c>
      <c r="F15" s="86">
        <v>296</v>
      </c>
      <c r="G15" s="86">
        <v>272</v>
      </c>
      <c r="H15" s="72"/>
      <c r="I15" s="79">
        <v>1510</v>
      </c>
      <c r="J15" s="80" t="s">
        <v>38</v>
      </c>
      <c r="K15" s="85">
        <v>106</v>
      </c>
      <c r="L15" s="86">
        <v>52</v>
      </c>
      <c r="M15" s="86">
        <v>54</v>
      </c>
      <c r="N15" s="86">
        <v>50</v>
      </c>
      <c r="O15" s="72"/>
      <c r="P15" s="106">
        <v>3080</v>
      </c>
      <c r="Q15" s="95" t="s">
        <v>39</v>
      </c>
      <c r="R15" s="96">
        <v>53</v>
      </c>
      <c r="S15" s="86">
        <v>25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102</v>
      </c>
      <c r="F16" s="86">
        <v>121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471</v>
      </c>
      <c r="E17" s="86">
        <v>201</v>
      </c>
      <c r="F17" s="86">
        <v>270</v>
      </c>
      <c r="G17" s="86">
        <v>244</v>
      </c>
      <c r="H17" s="72"/>
      <c r="I17" s="79">
        <v>1530</v>
      </c>
      <c r="J17" s="80" t="s">
        <v>44</v>
      </c>
      <c r="K17" s="85">
        <v>93</v>
      </c>
      <c r="L17" s="86">
        <v>46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379</v>
      </c>
      <c r="E18" s="86">
        <v>175</v>
      </c>
      <c r="F18" s="86">
        <v>204</v>
      </c>
      <c r="G18" s="86">
        <v>165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43</v>
      </c>
      <c r="O18" s="72"/>
      <c r="P18" s="106">
        <v>3110</v>
      </c>
      <c r="Q18" s="95" t="s">
        <v>48</v>
      </c>
      <c r="R18" s="96">
        <v>139</v>
      </c>
      <c r="S18" s="86">
        <v>64</v>
      </c>
      <c r="T18" s="86">
        <v>75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223</v>
      </c>
      <c r="E19" s="86">
        <v>103</v>
      </c>
      <c r="F19" s="86">
        <v>120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5</v>
      </c>
      <c r="M19" s="86">
        <v>49</v>
      </c>
      <c r="N19" s="86">
        <v>54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400</v>
      </c>
      <c r="E20" s="86">
        <v>192</v>
      </c>
      <c r="F20" s="86">
        <v>208</v>
      </c>
      <c r="G20" s="86">
        <v>207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336</v>
      </c>
      <c r="E21" s="86">
        <v>149</v>
      </c>
      <c r="F21" s="86">
        <v>187</v>
      </c>
      <c r="G21" s="86">
        <v>179</v>
      </c>
      <c r="H21" s="72"/>
      <c r="I21" s="79"/>
      <c r="J21" s="87" t="s">
        <v>14</v>
      </c>
      <c r="K21" s="99">
        <v>1595</v>
      </c>
      <c r="L21" s="99">
        <v>724</v>
      </c>
      <c r="M21" s="99">
        <v>871</v>
      </c>
      <c r="N21" s="99">
        <v>836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319</v>
      </c>
      <c r="E22" s="86">
        <v>151</v>
      </c>
      <c r="F22" s="86">
        <v>168</v>
      </c>
      <c r="G22" s="86">
        <v>160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43</v>
      </c>
      <c r="S22" s="86">
        <v>20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694</v>
      </c>
      <c r="E23" s="86">
        <v>323</v>
      </c>
      <c r="F23" s="86">
        <v>371</v>
      </c>
      <c r="G23" s="86">
        <v>362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31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61</v>
      </c>
      <c r="L25" s="86">
        <v>31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70</v>
      </c>
      <c r="E26" s="86">
        <v>32</v>
      </c>
      <c r="F26" s="86">
        <v>38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34</v>
      </c>
      <c r="E30" s="86">
        <v>15</v>
      </c>
      <c r="F30" s="86">
        <v>19</v>
      </c>
      <c r="G30" s="86">
        <v>17</v>
      </c>
      <c r="H30" s="72"/>
      <c r="I30" s="79">
        <v>2090</v>
      </c>
      <c r="J30" s="80" t="s">
        <v>82</v>
      </c>
      <c r="K30" s="85">
        <v>112</v>
      </c>
      <c r="L30" s="86">
        <v>55</v>
      </c>
      <c r="M30" s="86">
        <v>57</v>
      </c>
      <c r="N30" s="86">
        <v>57</v>
      </c>
      <c r="O30" s="72"/>
      <c r="P30" s="106">
        <v>9070</v>
      </c>
      <c r="Q30" s="95" t="s">
        <v>83</v>
      </c>
      <c r="R30" s="96">
        <v>40</v>
      </c>
      <c r="S30" s="86">
        <v>34</v>
      </c>
      <c r="T30" s="86">
        <v>6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242</v>
      </c>
      <c r="E31" s="86">
        <v>117</v>
      </c>
      <c r="F31" s="86">
        <v>125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1251</v>
      </c>
      <c r="S31" s="90">
        <v>610</v>
      </c>
      <c r="T31" s="89">
        <v>641</v>
      </c>
      <c r="U31" s="91">
        <v>742</v>
      </c>
    </row>
    <row r="32" spans="1:21" x14ac:dyDescent="0.15">
      <c r="A32" s="84"/>
      <c r="B32" s="79">
        <v>1260</v>
      </c>
      <c r="C32" s="80" t="s">
        <v>86</v>
      </c>
      <c r="D32" s="85">
        <v>136</v>
      </c>
      <c r="E32" s="86">
        <v>60</v>
      </c>
      <c r="F32" s="86">
        <v>76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70</v>
      </c>
      <c r="F33" s="86">
        <v>66</v>
      </c>
      <c r="G33" s="86">
        <v>75</v>
      </c>
      <c r="H33" s="72"/>
      <c r="I33" s="79">
        <v>2120</v>
      </c>
      <c r="J33" s="80" t="s">
        <v>91</v>
      </c>
      <c r="K33" s="85">
        <v>96</v>
      </c>
      <c r="L33" s="86">
        <v>46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57</v>
      </c>
      <c r="E34" s="86">
        <v>29</v>
      </c>
      <c r="F34" s="86">
        <v>28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165</v>
      </c>
      <c r="S34" s="86">
        <v>81</v>
      </c>
      <c r="T34" s="86">
        <v>84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95</v>
      </c>
      <c r="E35" s="86">
        <v>46</v>
      </c>
      <c r="F35" s="86">
        <v>49</v>
      </c>
      <c r="G35" s="86">
        <v>52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26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76</v>
      </c>
      <c r="S36" s="86">
        <v>31</v>
      </c>
      <c r="T36" s="86">
        <v>45</v>
      </c>
      <c r="U36" s="86">
        <v>32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118</v>
      </c>
      <c r="F37" s="86">
        <v>116</v>
      </c>
      <c r="G37" s="86">
        <v>135</v>
      </c>
      <c r="H37" s="72"/>
      <c r="I37" s="79">
        <v>2160</v>
      </c>
      <c r="J37" s="80" t="s">
        <v>103</v>
      </c>
      <c r="K37" s="85">
        <v>85</v>
      </c>
      <c r="L37" s="86">
        <v>41</v>
      </c>
      <c r="M37" s="86">
        <v>44</v>
      </c>
      <c r="N37" s="86">
        <v>42</v>
      </c>
      <c r="O37" s="72"/>
      <c r="P37" s="106">
        <v>4060</v>
      </c>
      <c r="Q37" s="95" t="s">
        <v>104</v>
      </c>
      <c r="R37" s="96">
        <v>105</v>
      </c>
      <c r="S37" s="86">
        <v>53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54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40</v>
      </c>
      <c r="E40" s="86">
        <v>16</v>
      </c>
      <c r="F40" s="86">
        <v>24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728</v>
      </c>
      <c r="S42" s="90">
        <v>344</v>
      </c>
      <c r="T42" s="89">
        <v>384</v>
      </c>
      <c r="U42" s="91">
        <v>415</v>
      </c>
    </row>
    <row r="43" spans="1:21" x14ac:dyDescent="0.15">
      <c r="A43" s="84"/>
      <c r="B43" s="79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317</v>
      </c>
      <c r="E44" s="86">
        <v>163</v>
      </c>
      <c r="F44" s="86">
        <v>154</v>
      </c>
      <c r="G44" s="86">
        <v>137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329</v>
      </c>
      <c r="E45" s="86">
        <v>159</v>
      </c>
      <c r="F45" s="86">
        <v>170</v>
      </c>
      <c r="G45" s="86">
        <v>158</v>
      </c>
      <c r="H45" s="72"/>
      <c r="I45" s="79">
        <v>2240</v>
      </c>
      <c r="J45" s="80" t="s">
        <v>127</v>
      </c>
      <c r="K45" s="85">
        <v>62</v>
      </c>
      <c r="L45" s="86">
        <v>31</v>
      </c>
      <c r="M45" s="86">
        <v>31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115</v>
      </c>
      <c r="E46" s="86">
        <v>55</v>
      </c>
      <c r="F46" s="86">
        <v>60</v>
      </c>
      <c r="G46" s="86">
        <v>58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124</v>
      </c>
      <c r="E47" s="86">
        <v>56</v>
      </c>
      <c r="F47" s="86">
        <v>68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197</v>
      </c>
      <c r="L48" s="86">
        <v>93</v>
      </c>
      <c r="M48" s="86">
        <v>104</v>
      </c>
      <c r="N48" s="86">
        <v>99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330</v>
      </c>
      <c r="E49" s="86">
        <v>160</v>
      </c>
      <c r="F49" s="86">
        <v>170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48</v>
      </c>
      <c r="S49" s="86">
        <v>24</v>
      </c>
      <c r="T49" s="86">
        <v>24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49</v>
      </c>
      <c r="S50" s="86">
        <v>23</v>
      </c>
      <c r="T50" s="86">
        <v>26</v>
      </c>
      <c r="U50" s="86">
        <v>26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50</v>
      </c>
      <c r="L52" s="86">
        <v>20</v>
      </c>
      <c r="M52" s="86">
        <v>30</v>
      </c>
      <c r="N52" s="86">
        <v>26</v>
      </c>
      <c r="O52" s="72"/>
      <c r="P52" s="106">
        <v>5110</v>
      </c>
      <c r="Q52" s="95" t="s">
        <v>149</v>
      </c>
      <c r="R52" s="96">
        <v>85</v>
      </c>
      <c r="S52" s="86">
        <v>38</v>
      </c>
      <c r="T52" s="86">
        <v>47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38</v>
      </c>
      <c r="F53" s="86">
        <v>33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28</v>
      </c>
      <c r="L54" s="86">
        <v>14</v>
      </c>
      <c r="M54" s="86">
        <v>14</v>
      </c>
      <c r="N54" s="86">
        <v>13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58</v>
      </c>
      <c r="L56" s="86">
        <v>25</v>
      </c>
      <c r="M56" s="86">
        <v>33</v>
      </c>
      <c r="N56" s="86">
        <v>26</v>
      </c>
      <c r="O56" s="72"/>
      <c r="P56" s="106">
        <v>5150</v>
      </c>
      <c r="Q56" s="95" t="s">
        <v>161</v>
      </c>
      <c r="R56" s="96">
        <v>36</v>
      </c>
      <c r="S56" s="86">
        <v>18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9259</v>
      </c>
      <c r="E57" s="465">
        <v>4394</v>
      </c>
      <c r="F57" s="465">
        <v>4865</v>
      </c>
      <c r="G57" s="465">
        <v>4836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40</v>
      </c>
      <c r="O59" s="72"/>
      <c r="P59" s="115"/>
      <c r="Q59" s="88" t="s">
        <v>14</v>
      </c>
      <c r="R59" s="89">
        <v>739</v>
      </c>
      <c r="S59" s="90">
        <v>348</v>
      </c>
      <c r="T59" s="89">
        <v>391</v>
      </c>
      <c r="U59" s="91">
        <v>425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15965</v>
      </c>
      <c r="S61" s="113">
        <v>7547</v>
      </c>
      <c r="T61" s="113">
        <v>8418</v>
      </c>
      <c r="U61" s="99">
        <v>8504</v>
      </c>
    </row>
    <row r="62" spans="1:21" ht="14.25" x14ac:dyDescent="0.2">
      <c r="A62" s="127" t="s">
        <v>338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0</v>
      </c>
      <c r="F66" s="77">
        <v>1</v>
      </c>
      <c r="G66" s="77">
        <v>1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-1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-1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-1</v>
      </c>
      <c r="O67" s="72"/>
      <c r="P67" s="115"/>
      <c r="Q67" s="88" t="s">
        <v>14</v>
      </c>
      <c r="R67" s="89">
        <v>-15</v>
      </c>
      <c r="S67" s="90">
        <v>-10</v>
      </c>
      <c r="T67" s="89">
        <v>-5</v>
      </c>
      <c r="U67" s="91">
        <v>-6</v>
      </c>
    </row>
    <row r="68" spans="1:21" x14ac:dyDescent="0.15">
      <c r="A68" s="84"/>
      <c r="B68" s="79">
        <v>1030</v>
      </c>
      <c r="C68" s="80" t="s">
        <v>15</v>
      </c>
      <c r="D68" s="85">
        <v>11</v>
      </c>
      <c r="E68" s="86">
        <v>7</v>
      </c>
      <c r="F68" s="86">
        <v>4</v>
      </c>
      <c r="G68" s="86">
        <v>5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0</v>
      </c>
      <c r="F69" s="86">
        <v>-1</v>
      </c>
      <c r="G69" s="86">
        <v>-1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-2</v>
      </c>
      <c r="L70" s="86">
        <v>-1</v>
      </c>
      <c r="M70" s="86">
        <v>-1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4</v>
      </c>
      <c r="L71" s="86">
        <v>3</v>
      </c>
      <c r="M71" s="86">
        <v>1</v>
      </c>
      <c r="N71" s="86">
        <v>3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1</v>
      </c>
      <c r="E72" s="86">
        <v>1</v>
      </c>
      <c r="F72" s="86">
        <v>0</v>
      </c>
      <c r="G72" s="86">
        <v>1</v>
      </c>
      <c r="H72" s="72"/>
      <c r="I72" s="79">
        <v>1480</v>
      </c>
      <c r="J72" s="80" t="s">
        <v>29</v>
      </c>
      <c r="K72" s="85">
        <v>-1</v>
      </c>
      <c r="L72" s="86">
        <v>0</v>
      </c>
      <c r="M72" s="86">
        <v>-1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-3</v>
      </c>
      <c r="E75" s="86">
        <v>-1</v>
      </c>
      <c r="F75" s="86">
        <v>-2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1</v>
      </c>
      <c r="E76" s="86">
        <v>1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-2</v>
      </c>
      <c r="E77" s="86">
        <v>-2</v>
      </c>
      <c r="F77" s="86">
        <v>0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-1</v>
      </c>
      <c r="T77" s="86">
        <v>0</v>
      </c>
      <c r="U77" s="86">
        <v>-1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1</v>
      </c>
      <c r="O78" s="72"/>
      <c r="P78" s="106">
        <v>3110</v>
      </c>
      <c r="Q78" s="95" t="s">
        <v>48</v>
      </c>
      <c r="R78" s="96">
        <v>1</v>
      </c>
      <c r="S78" s="86">
        <v>-1</v>
      </c>
      <c r="T78" s="86">
        <v>2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-5</v>
      </c>
      <c r="E79" s="86">
        <v>-1</v>
      </c>
      <c r="F79" s="86">
        <v>-4</v>
      </c>
      <c r="G79" s="86">
        <v>-1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-2</v>
      </c>
      <c r="E80" s="86">
        <v>-2</v>
      </c>
      <c r="F80" s="86">
        <v>0</v>
      </c>
      <c r="G80" s="86">
        <v>-1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-2</v>
      </c>
      <c r="E81" s="86">
        <v>-1</v>
      </c>
      <c r="F81" s="86">
        <v>-1</v>
      </c>
      <c r="G81" s="86">
        <v>-2</v>
      </c>
      <c r="H81" s="72"/>
      <c r="I81" s="79"/>
      <c r="J81" s="87" t="s">
        <v>14</v>
      </c>
      <c r="K81" s="99">
        <v>-1</v>
      </c>
      <c r="L81" s="99">
        <v>0</v>
      </c>
      <c r="M81" s="99">
        <v>-1</v>
      </c>
      <c r="N81" s="99">
        <v>2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5">
        <v>3</v>
      </c>
      <c r="E82" s="86">
        <v>1</v>
      </c>
      <c r="F82" s="86">
        <v>2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-1</v>
      </c>
      <c r="S82" s="86">
        <v>0</v>
      </c>
      <c r="T82" s="86">
        <v>-1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-3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1</v>
      </c>
      <c r="H85" s="72"/>
      <c r="I85" s="79">
        <v>2040</v>
      </c>
      <c r="J85" s="80" t="s">
        <v>67</v>
      </c>
      <c r="K85" s="85">
        <v>1</v>
      </c>
      <c r="L85" s="86">
        <v>0</v>
      </c>
      <c r="M85" s="86">
        <v>1</v>
      </c>
      <c r="N85" s="86">
        <v>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1</v>
      </c>
      <c r="E90" s="86">
        <v>0</v>
      </c>
      <c r="F90" s="86">
        <v>1</v>
      </c>
      <c r="G90" s="86">
        <v>1</v>
      </c>
      <c r="H90" s="72"/>
      <c r="I90" s="79">
        <v>2090</v>
      </c>
      <c r="J90" s="80" t="s">
        <v>82</v>
      </c>
      <c r="K90" s="85">
        <v>0</v>
      </c>
      <c r="L90" s="86">
        <v>-2</v>
      </c>
      <c r="M90" s="86">
        <v>2</v>
      </c>
      <c r="N90" s="86">
        <v>-1</v>
      </c>
      <c r="O90" s="72"/>
      <c r="P90" s="106">
        <v>9070</v>
      </c>
      <c r="Q90" s="95" t="s">
        <v>83</v>
      </c>
      <c r="R90" s="9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4</v>
      </c>
      <c r="E91" s="86">
        <v>0</v>
      </c>
      <c r="F91" s="86">
        <v>4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-3</v>
      </c>
      <c r="S91" s="90">
        <v>-2</v>
      </c>
      <c r="T91" s="89">
        <v>-1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1</v>
      </c>
      <c r="F92" s="86">
        <v>0</v>
      </c>
      <c r="G92" s="86">
        <v>2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-1</v>
      </c>
      <c r="L93" s="86">
        <v>-1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3</v>
      </c>
      <c r="E94" s="86">
        <v>1</v>
      </c>
      <c r="F94" s="86">
        <v>2</v>
      </c>
      <c r="G94" s="86">
        <v>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2</v>
      </c>
      <c r="S95" s="86">
        <v>1</v>
      </c>
      <c r="T95" s="86">
        <v>1</v>
      </c>
      <c r="U95" s="86">
        <v>1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-1</v>
      </c>
      <c r="S96" s="86">
        <v>1</v>
      </c>
      <c r="T96" s="86">
        <v>-2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-3</v>
      </c>
      <c r="E97" s="86">
        <v>-1</v>
      </c>
      <c r="F97" s="86">
        <v>-2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2</v>
      </c>
      <c r="T102" s="89">
        <v>-1</v>
      </c>
      <c r="U102" s="91">
        <v>1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3</v>
      </c>
      <c r="E104" s="86">
        <v>1</v>
      </c>
      <c r="F104" s="86">
        <v>2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-3</v>
      </c>
      <c r="E105" s="86">
        <v>-2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0</v>
      </c>
      <c r="O105" s="72"/>
      <c r="P105" s="106">
        <v>5030</v>
      </c>
      <c r="Q105" s="95" t="s">
        <v>128</v>
      </c>
      <c r="R105" s="96">
        <v>-4</v>
      </c>
      <c r="S105" s="86">
        <v>0</v>
      </c>
      <c r="T105" s="86">
        <v>-4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0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-4</v>
      </c>
      <c r="L106" s="86">
        <v>-2</v>
      </c>
      <c r="M106" s="86">
        <v>-2</v>
      </c>
      <c r="N106" s="86">
        <v>-1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-5</v>
      </c>
      <c r="L108" s="86">
        <v>-3</v>
      </c>
      <c r="M108" s="86">
        <v>-2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-1</v>
      </c>
      <c r="E109" s="86">
        <v>-2</v>
      </c>
      <c r="F109" s="86">
        <v>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0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-1</v>
      </c>
      <c r="F110" s="86">
        <v>1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2</v>
      </c>
      <c r="S110" s="86">
        <v>1</v>
      </c>
      <c r="T110" s="86">
        <v>1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-2</v>
      </c>
      <c r="E114" s="96">
        <v>-4</v>
      </c>
      <c r="F114" s="480">
        <v>2</v>
      </c>
      <c r="G114" s="96">
        <v>2</v>
      </c>
      <c r="H114" s="72"/>
      <c r="I114" s="79">
        <v>2330</v>
      </c>
      <c r="J114" s="80" t="s">
        <v>154</v>
      </c>
      <c r="K114" s="85">
        <v>-1</v>
      </c>
      <c r="L114" s="86">
        <v>0</v>
      </c>
      <c r="M114" s="86">
        <v>-1</v>
      </c>
      <c r="N114" s="86">
        <v>-1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-2</v>
      </c>
      <c r="L115" s="86">
        <v>-2</v>
      </c>
      <c r="M115" s="86">
        <v>0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-1</v>
      </c>
      <c r="S116" s="86">
        <v>-1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-5</v>
      </c>
      <c r="S119" s="90">
        <v>0</v>
      </c>
      <c r="T119" s="89">
        <v>-5</v>
      </c>
      <c r="U119" s="91">
        <v>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-25</v>
      </c>
      <c r="S121" s="113">
        <v>-14</v>
      </c>
      <c r="T121" s="113">
        <v>-11</v>
      </c>
      <c r="U121" s="99">
        <v>-1</v>
      </c>
    </row>
    <row r="122" spans="1:21" ht="14.25" x14ac:dyDescent="0.2">
      <c r="A122" s="127" t="s">
        <v>338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324</v>
      </c>
      <c r="D6" s="76">
        <v>184</v>
      </c>
      <c r="E6" s="77">
        <v>84</v>
      </c>
      <c r="F6" s="77">
        <v>100</v>
      </c>
      <c r="G6" s="77">
        <v>102</v>
      </c>
      <c r="H6" s="78" t="s">
        <v>8</v>
      </c>
      <c r="I6" s="79">
        <v>1420</v>
      </c>
      <c r="J6" s="80" t="s">
        <v>9</v>
      </c>
      <c r="K6" s="81">
        <v>105</v>
      </c>
      <c r="L6" s="77">
        <v>57</v>
      </c>
      <c r="M6" s="77">
        <v>48</v>
      </c>
      <c r="N6" s="77">
        <v>61</v>
      </c>
      <c r="O6" s="78" t="s">
        <v>10</v>
      </c>
      <c r="P6" s="114">
        <v>2410</v>
      </c>
      <c r="Q6" s="82" t="s">
        <v>11</v>
      </c>
      <c r="R6" s="83">
        <v>38</v>
      </c>
      <c r="S6" s="77">
        <v>21</v>
      </c>
      <c r="T6" s="77">
        <v>17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76</v>
      </c>
      <c r="E7" s="86">
        <v>38</v>
      </c>
      <c r="F7" s="86">
        <v>38</v>
      </c>
      <c r="G7" s="86">
        <v>48</v>
      </c>
      <c r="H7" s="72"/>
      <c r="I7" s="79">
        <v>1430</v>
      </c>
      <c r="J7" s="80" t="s">
        <v>13</v>
      </c>
      <c r="K7" s="85">
        <v>143</v>
      </c>
      <c r="L7" s="86">
        <v>60</v>
      </c>
      <c r="M7" s="86">
        <v>83</v>
      </c>
      <c r="N7" s="86">
        <v>77</v>
      </c>
      <c r="O7" s="72"/>
      <c r="P7" s="115"/>
      <c r="Q7" s="88" t="s">
        <v>14</v>
      </c>
      <c r="R7" s="89">
        <v>2408</v>
      </c>
      <c r="S7" s="90">
        <v>1137</v>
      </c>
      <c r="T7" s="89">
        <v>1271</v>
      </c>
      <c r="U7" s="91">
        <v>1256</v>
      </c>
    </row>
    <row r="8" spans="1:21" x14ac:dyDescent="0.15">
      <c r="A8" s="84"/>
      <c r="B8" s="79">
        <v>1030</v>
      </c>
      <c r="C8" s="80" t="s">
        <v>15</v>
      </c>
      <c r="D8" s="85">
        <v>918</v>
      </c>
      <c r="E8" s="86">
        <v>433</v>
      </c>
      <c r="F8" s="86">
        <v>485</v>
      </c>
      <c r="G8" s="86">
        <v>456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49</v>
      </c>
      <c r="L9" s="86">
        <v>20</v>
      </c>
      <c r="M9" s="86">
        <v>29</v>
      </c>
      <c r="N9" s="86">
        <v>28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34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104</v>
      </c>
      <c r="L10" s="86">
        <v>47</v>
      </c>
      <c r="M10" s="86">
        <v>57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325</v>
      </c>
      <c r="K11" s="85">
        <v>122</v>
      </c>
      <c r="L11" s="86">
        <v>54</v>
      </c>
      <c r="M11" s="86">
        <v>68</v>
      </c>
      <c r="N11" s="86">
        <v>59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343</v>
      </c>
      <c r="E12" s="86">
        <v>168</v>
      </c>
      <c r="F12" s="86">
        <v>175</v>
      </c>
      <c r="G12" s="86">
        <v>187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347</v>
      </c>
      <c r="E13" s="86">
        <v>180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250</v>
      </c>
      <c r="F15" s="86">
        <v>298</v>
      </c>
      <c r="G15" s="86">
        <v>273</v>
      </c>
      <c r="H15" s="72"/>
      <c r="I15" s="79">
        <v>1510</v>
      </c>
      <c r="J15" s="80" t="s">
        <v>38</v>
      </c>
      <c r="K15" s="85">
        <v>106</v>
      </c>
      <c r="L15" s="86">
        <v>52</v>
      </c>
      <c r="M15" s="86">
        <v>54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101</v>
      </c>
      <c r="F16" s="86">
        <v>121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473</v>
      </c>
      <c r="E17" s="86">
        <v>203</v>
      </c>
      <c r="F17" s="86">
        <v>270</v>
      </c>
      <c r="G17" s="86">
        <v>244</v>
      </c>
      <c r="H17" s="72"/>
      <c r="I17" s="79">
        <v>1530</v>
      </c>
      <c r="J17" s="80" t="s">
        <v>44</v>
      </c>
      <c r="K17" s="85">
        <v>93</v>
      </c>
      <c r="L17" s="86">
        <v>46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380</v>
      </c>
      <c r="E18" s="86">
        <v>175</v>
      </c>
      <c r="F18" s="86">
        <v>205</v>
      </c>
      <c r="G18" s="86">
        <v>166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65</v>
      </c>
      <c r="T18" s="86">
        <v>73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228</v>
      </c>
      <c r="E19" s="86">
        <v>104</v>
      </c>
      <c r="F19" s="86">
        <v>124</v>
      </c>
      <c r="G19" s="86">
        <v>129</v>
      </c>
      <c r="H19" s="72"/>
      <c r="I19" s="79">
        <v>9030</v>
      </c>
      <c r="J19" s="80" t="s">
        <v>50</v>
      </c>
      <c r="K19" s="85">
        <v>53</v>
      </c>
      <c r="L19" s="86">
        <v>5</v>
      </c>
      <c r="M19" s="86">
        <v>48</v>
      </c>
      <c r="N19" s="86">
        <v>53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402</v>
      </c>
      <c r="E20" s="86">
        <v>194</v>
      </c>
      <c r="F20" s="86">
        <v>208</v>
      </c>
      <c r="G20" s="86">
        <v>208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338</v>
      </c>
      <c r="E21" s="86">
        <v>150</v>
      </c>
      <c r="F21" s="86">
        <v>188</v>
      </c>
      <c r="G21" s="86">
        <v>181</v>
      </c>
      <c r="H21" s="72"/>
      <c r="I21" s="79"/>
      <c r="J21" s="87" t="s">
        <v>14</v>
      </c>
      <c r="K21" s="99">
        <v>1596</v>
      </c>
      <c r="L21" s="99">
        <v>724</v>
      </c>
      <c r="M21" s="99">
        <v>872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150</v>
      </c>
      <c r="F22" s="86">
        <v>166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697</v>
      </c>
      <c r="E23" s="86">
        <v>326</v>
      </c>
      <c r="F23" s="86">
        <v>371</v>
      </c>
      <c r="G23" s="86">
        <v>363</v>
      </c>
      <c r="H23" s="72"/>
      <c r="I23" s="79">
        <v>2020</v>
      </c>
      <c r="J23" s="80" t="s">
        <v>61</v>
      </c>
      <c r="K23" s="85">
        <v>62</v>
      </c>
      <c r="L23" s="86">
        <v>30</v>
      </c>
      <c r="M23" s="86">
        <v>32</v>
      </c>
      <c r="N23" s="86">
        <v>32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70</v>
      </c>
      <c r="E26" s="86">
        <v>32</v>
      </c>
      <c r="F26" s="86">
        <v>38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39</v>
      </c>
      <c r="S30" s="86">
        <v>33</v>
      </c>
      <c r="T30" s="86">
        <v>6</v>
      </c>
      <c r="U30" s="86">
        <v>39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1254</v>
      </c>
      <c r="S31" s="90">
        <v>612</v>
      </c>
      <c r="T31" s="89">
        <v>642</v>
      </c>
      <c r="U31" s="91">
        <v>743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70</v>
      </c>
      <c r="F33" s="86">
        <v>66</v>
      </c>
      <c r="G33" s="86">
        <v>75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54</v>
      </c>
      <c r="E34" s="86">
        <v>28</v>
      </c>
      <c r="F34" s="86">
        <v>26</v>
      </c>
      <c r="G34" s="86">
        <v>32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165</v>
      </c>
      <c r="S34" s="86">
        <v>81</v>
      </c>
      <c r="T34" s="86">
        <v>84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46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46</v>
      </c>
      <c r="S35" s="86">
        <v>19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26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77</v>
      </c>
      <c r="S36" s="86">
        <v>30</v>
      </c>
      <c r="T36" s="86">
        <v>47</v>
      </c>
      <c r="U36" s="86">
        <v>32</v>
      </c>
    </row>
    <row r="37" spans="1:21" x14ac:dyDescent="0.15">
      <c r="A37" s="84"/>
      <c r="B37" s="79">
        <v>1310</v>
      </c>
      <c r="C37" s="80" t="s">
        <v>102</v>
      </c>
      <c r="D37" s="85">
        <v>237</v>
      </c>
      <c r="E37" s="86">
        <v>119</v>
      </c>
      <c r="F37" s="86">
        <v>118</v>
      </c>
      <c r="G37" s="86">
        <v>136</v>
      </c>
      <c r="H37" s="72"/>
      <c r="I37" s="79">
        <v>2160</v>
      </c>
      <c r="J37" s="80" t="s">
        <v>103</v>
      </c>
      <c r="K37" s="85">
        <v>85</v>
      </c>
      <c r="L37" s="86">
        <v>41</v>
      </c>
      <c r="M37" s="86">
        <v>44</v>
      </c>
      <c r="N37" s="86">
        <v>42</v>
      </c>
      <c r="O37" s="72"/>
      <c r="P37" s="106">
        <v>4060</v>
      </c>
      <c r="Q37" s="95" t="s">
        <v>104</v>
      </c>
      <c r="R37" s="96">
        <v>105</v>
      </c>
      <c r="S37" s="86">
        <v>53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54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40</v>
      </c>
      <c r="E40" s="86">
        <v>16</v>
      </c>
      <c r="F40" s="86">
        <v>24</v>
      </c>
      <c r="G40" s="86">
        <v>22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727</v>
      </c>
      <c r="S42" s="90">
        <v>342</v>
      </c>
      <c r="T42" s="89">
        <v>385</v>
      </c>
      <c r="U42" s="91">
        <v>414</v>
      </c>
    </row>
    <row r="43" spans="1:21" x14ac:dyDescent="0.15">
      <c r="A43" s="84"/>
      <c r="B43" s="79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162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332</v>
      </c>
      <c r="E45" s="86">
        <v>161</v>
      </c>
      <c r="F45" s="86">
        <v>171</v>
      </c>
      <c r="G45" s="86">
        <v>159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18</v>
      </c>
      <c r="S45" s="86">
        <v>6</v>
      </c>
      <c r="T45" s="86">
        <v>12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38</v>
      </c>
      <c r="L46" s="86">
        <v>19</v>
      </c>
      <c r="M46" s="86">
        <v>19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125</v>
      </c>
      <c r="E47" s="86">
        <v>56</v>
      </c>
      <c r="F47" s="86">
        <v>69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202</v>
      </c>
      <c r="L48" s="86">
        <v>96</v>
      </c>
      <c r="M48" s="86">
        <v>106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326</v>
      </c>
      <c r="D49" s="85">
        <v>331</v>
      </c>
      <c r="E49" s="86">
        <v>162</v>
      </c>
      <c r="F49" s="86">
        <v>169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49</v>
      </c>
      <c r="S49" s="86">
        <v>24</v>
      </c>
      <c r="T49" s="86">
        <v>25</v>
      </c>
      <c r="U49" s="86">
        <v>26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50</v>
      </c>
      <c r="L52" s="86">
        <v>20</v>
      </c>
      <c r="M52" s="86">
        <v>30</v>
      </c>
      <c r="N52" s="86">
        <v>26</v>
      </c>
      <c r="O52" s="72"/>
      <c r="P52" s="106">
        <v>5110</v>
      </c>
      <c r="Q52" s="95" t="s">
        <v>149</v>
      </c>
      <c r="R52" s="96">
        <v>86</v>
      </c>
      <c r="S52" s="86">
        <v>38</v>
      </c>
      <c r="T52" s="86">
        <v>48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39</v>
      </c>
      <c r="F53" s="86">
        <v>32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58</v>
      </c>
      <c r="L56" s="86">
        <v>25</v>
      </c>
      <c r="M56" s="86">
        <v>33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9261</v>
      </c>
      <c r="E57" s="465">
        <v>4398</v>
      </c>
      <c r="F57" s="465">
        <v>4863</v>
      </c>
      <c r="G57" s="465">
        <v>4834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40</v>
      </c>
      <c r="O59" s="72"/>
      <c r="P59" s="115"/>
      <c r="Q59" s="88" t="s">
        <v>14</v>
      </c>
      <c r="R59" s="89">
        <v>744</v>
      </c>
      <c r="S59" s="90">
        <v>348</v>
      </c>
      <c r="T59" s="89">
        <v>396</v>
      </c>
      <c r="U59" s="91">
        <v>424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15990</v>
      </c>
      <c r="S61" s="113">
        <v>7561</v>
      </c>
      <c r="T61" s="113">
        <v>8429</v>
      </c>
      <c r="U61" s="99">
        <v>8505</v>
      </c>
    </row>
    <row r="62" spans="1:21" ht="14.25" x14ac:dyDescent="0.2">
      <c r="A62" s="127" t="s">
        <v>337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17"/>
      <c r="D63" s="617"/>
      <c r="E63" s="617"/>
      <c r="F63" s="617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179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2</v>
      </c>
      <c r="S66" s="77">
        <v>1</v>
      </c>
      <c r="T66" s="77">
        <v>1</v>
      </c>
      <c r="U66" s="77">
        <v>1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-1</v>
      </c>
      <c r="O67" s="72"/>
      <c r="P67" s="115"/>
      <c r="Q67" s="88" t="s">
        <v>14</v>
      </c>
      <c r="R67" s="89">
        <v>-8</v>
      </c>
      <c r="S67" s="90">
        <v>-3</v>
      </c>
      <c r="T67" s="89">
        <v>-5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-3</v>
      </c>
      <c r="E68" s="86">
        <v>-2</v>
      </c>
      <c r="F68" s="86">
        <v>-1</v>
      </c>
      <c r="G68" s="86">
        <v>-3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-2</v>
      </c>
      <c r="L69" s="86">
        <v>-1</v>
      </c>
      <c r="M69" s="86">
        <v>-1</v>
      </c>
      <c r="N69" s="86">
        <v>-1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-1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2</v>
      </c>
      <c r="T70" s="86">
        <v>-2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-1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2</v>
      </c>
      <c r="F72" s="86">
        <v>0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-1</v>
      </c>
      <c r="M74" s="86">
        <v>0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-1</v>
      </c>
      <c r="E75" s="86">
        <v>0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85">
        <v>-3</v>
      </c>
      <c r="L75" s="86">
        <v>0</v>
      </c>
      <c r="M75" s="86">
        <v>-3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-1</v>
      </c>
      <c r="F77" s="86">
        <v>-2</v>
      </c>
      <c r="G77" s="86">
        <v>-2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4</v>
      </c>
      <c r="E78" s="86">
        <v>3</v>
      </c>
      <c r="F78" s="86">
        <v>1</v>
      </c>
      <c r="G78" s="86">
        <v>2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-4</v>
      </c>
      <c r="E79" s="86">
        <v>-2</v>
      </c>
      <c r="F79" s="86">
        <v>-2</v>
      </c>
      <c r="G79" s="86">
        <v>-2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1</v>
      </c>
      <c r="F80" s="86">
        <v>2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1</v>
      </c>
    </row>
    <row r="81" spans="1:21" x14ac:dyDescent="0.15">
      <c r="A81" s="84"/>
      <c r="B81" s="79">
        <v>1150</v>
      </c>
      <c r="C81" s="80" t="s">
        <v>55</v>
      </c>
      <c r="D81" s="85">
        <v>-6</v>
      </c>
      <c r="E81" s="86">
        <v>-4</v>
      </c>
      <c r="F81" s="86">
        <v>-2</v>
      </c>
      <c r="G81" s="86">
        <v>-2</v>
      </c>
      <c r="H81" s="72"/>
      <c r="I81" s="79"/>
      <c r="J81" s="87" t="s">
        <v>14</v>
      </c>
      <c r="K81" s="99">
        <v>-6</v>
      </c>
      <c r="L81" s="99">
        <v>-3</v>
      </c>
      <c r="M81" s="99">
        <v>-3</v>
      </c>
      <c r="N81" s="99">
        <v>-1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2</v>
      </c>
      <c r="E82" s="86">
        <v>3</v>
      </c>
      <c r="F82" s="86">
        <v>-1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-2</v>
      </c>
      <c r="L82" s="77">
        <v>-1</v>
      </c>
      <c r="M82" s="77">
        <v>-1</v>
      </c>
      <c r="N82" s="77">
        <v>-2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-10</v>
      </c>
      <c r="E83" s="86">
        <v>-6</v>
      </c>
      <c r="F83" s="86">
        <v>-4</v>
      </c>
      <c r="G83" s="86">
        <v>-5</v>
      </c>
      <c r="H83" s="72"/>
      <c r="I83" s="79">
        <v>2020</v>
      </c>
      <c r="J83" s="80" t="s">
        <v>61</v>
      </c>
      <c r="K83" s="85">
        <v>-1</v>
      </c>
      <c r="L83" s="86">
        <v>-1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1</v>
      </c>
      <c r="E86" s="86">
        <v>0</v>
      </c>
      <c r="F86" s="86">
        <v>1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-2</v>
      </c>
      <c r="E87" s="86">
        <v>-1</v>
      </c>
      <c r="F87" s="86">
        <v>-1</v>
      </c>
      <c r="G87" s="86">
        <v>-1</v>
      </c>
      <c r="H87" s="72"/>
      <c r="I87" s="79">
        <v>2060</v>
      </c>
      <c r="J87" s="80" t="s">
        <v>73</v>
      </c>
      <c r="K87" s="85">
        <v>-1</v>
      </c>
      <c r="L87" s="86">
        <v>-1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-1</v>
      </c>
      <c r="L89" s="86">
        <v>0</v>
      </c>
      <c r="M89" s="86">
        <v>-1</v>
      </c>
      <c r="N89" s="86">
        <v>-1</v>
      </c>
      <c r="O89" s="72"/>
      <c r="P89" s="106">
        <v>3220</v>
      </c>
      <c r="Q89" s="95" t="s">
        <v>80</v>
      </c>
      <c r="R89" s="96">
        <v>-1</v>
      </c>
      <c r="S89" s="86">
        <v>-1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-2</v>
      </c>
      <c r="S91" s="90">
        <v>1</v>
      </c>
      <c r="T91" s="89">
        <v>-3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1</v>
      </c>
      <c r="S92" s="77">
        <v>0</v>
      </c>
      <c r="T92" s="77">
        <v>1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-1</v>
      </c>
      <c r="E94" s="86">
        <v>0</v>
      </c>
      <c r="F94" s="86">
        <v>-1</v>
      </c>
      <c r="G94" s="86">
        <v>-1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-2</v>
      </c>
      <c r="S96" s="86">
        <v>0</v>
      </c>
      <c r="T96" s="86">
        <v>-2</v>
      </c>
      <c r="U96" s="86">
        <v>-1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0</v>
      </c>
      <c r="F97" s="86">
        <v>-1</v>
      </c>
      <c r="G97" s="86">
        <v>0</v>
      </c>
      <c r="H97" s="72"/>
      <c r="I97" s="79">
        <v>2160</v>
      </c>
      <c r="J97" s="80" t="s">
        <v>103</v>
      </c>
      <c r="K97" s="85">
        <v>-1</v>
      </c>
      <c r="L97" s="86">
        <v>0</v>
      </c>
      <c r="M97" s="86">
        <v>-1</v>
      </c>
      <c r="N97" s="86">
        <v>-1</v>
      </c>
      <c r="O97" s="72"/>
      <c r="P97" s="106">
        <v>4060</v>
      </c>
      <c r="Q97" s="95" t="s">
        <v>104</v>
      </c>
      <c r="R97" s="96">
        <v>-1</v>
      </c>
      <c r="S97" s="86">
        <v>-1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-2</v>
      </c>
      <c r="E99" s="86">
        <v>-2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-1</v>
      </c>
      <c r="F101" s="86">
        <v>0</v>
      </c>
      <c r="G101" s="86">
        <v>-1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2</v>
      </c>
      <c r="E102" s="86">
        <v>0</v>
      </c>
      <c r="F102" s="86">
        <v>2</v>
      </c>
      <c r="G102" s="86">
        <v>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-6</v>
      </c>
      <c r="S102" s="90">
        <v>-2</v>
      </c>
      <c r="T102" s="89">
        <v>-4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0</v>
      </c>
      <c r="F103" s="86">
        <v>-1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-2</v>
      </c>
      <c r="S103" s="77">
        <v>0</v>
      </c>
      <c r="T103" s="77">
        <v>-2</v>
      </c>
      <c r="U103" s="77">
        <v>-2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4</v>
      </c>
      <c r="E105" s="86">
        <v>2</v>
      </c>
      <c r="F105" s="86">
        <v>2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-1</v>
      </c>
      <c r="S105" s="86">
        <v>0</v>
      </c>
      <c r="T105" s="86">
        <v>-1</v>
      </c>
      <c r="U105" s="86">
        <v>-1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-1</v>
      </c>
      <c r="E108" s="86">
        <v>0</v>
      </c>
      <c r="F108" s="86">
        <v>-1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-1</v>
      </c>
      <c r="E109" s="86">
        <v>0</v>
      </c>
      <c r="F109" s="86">
        <v>-1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0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-5</v>
      </c>
      <c r="E110" s="86">
        <v>-3</v>
      </c>
      <c r="F110" s="86">
        <v>-2</v>
      </c>
      <c r="G110" s="86">
        <v>-5</v>
      </c>
      <c r="H110" s="72"/>
      <c r="I110" s="79">
        <v>2290</v>
      </c>
      <c r="J110" s="80" t="s">
        <v>142</v>
      </c>
      <c r="K110" s="85">
        <v>1</v>
      </c>
      <c r="L110" s="86">
        <v>1</v>
      </c>
      <c r="M110" s="86">
        <v>0</v>
      </c>
      <c r="N110" s="86">
        <v>1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1</v>
      </c>
      <c r="E112" s="86">
        <v>1</v>
      </c>
      <c r="F112" s="86">
        <v>0</v>
      </c>
      <c r="G112" s="86">
        <v>1</v>
      </c>
      <c r="H112" s="72"/>
      <c r="I112" s="79">
        <v>2310</v>
      </c>
      <c r="J112" s="80" t="s">
        <v>148</v>
      </c>
      <c r="K112" s="85">
        <v>-2</v>
      </c>
      <c r="L112" s="86">
        <v>-1</v>
      </c>
      <c r="M112" s="86">
        <v>-1</v>
      </c>
      <c r="N112" s="86">
        <v>-1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9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-29</v>
      </c>
      <c r="E114" s="96">
        <v>-12</v>
      </c>
      <c r="F114" s="480">
        <v>-17</v>
      </c>
      <c r="G114" s="96">
        <v>-19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-1</v>
      </c>
      <c r="L116" s="86">
        <v>0</v>
      </c>
      <c r="M116" s="86">
        <v>-1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0</v>
      </c>
      <c r="M117" s="86">
        <v>-1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-1</v>
      </c>
      <c r="L119" s="86">
        <v>-1</v>
      </c>
      <c r="M119" s="86">
        <v>0</v>
      </c>
      <c r="N119" s="86">
        <v>0</v>
      </c>
      <c r="O119" s="72"/>
      <c r="P119" s="115"/>
      <c r="Q119" s="88" t="s">
        <v>14</v>
      </c>
      <c r="R119" s="89">
        <v>-6</v>
      </c>
      <c r="S119" s="90">
        <v>0</v>
      </c>
      <c r="T119" s="89">
        <v>-6</v>
      </c>
      <c r="U119" s="91">
        <v>-5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1</v>
      </c>
      <c r="E121" s="110">
        <v>0</v>
      </c>
      <c r="F121" s="110">
        <v>1</v>
      </c>
      <c r="G121" s="110">
        <v>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-57</v>
      </c>
      <c r="S121" s="113">
        <v>-19</v>
      </c>
      <c r="T121" s="113">
        <v>-38</v>
      </c>
      <c r="U121" s="99">
        <v>-30</v>
      </c>
    </row>
    <row r="122" spans="1:21" ht="14.25" x14ac:dyDescent="0.2">
      <c r="A122" s="127" t="s">
        <v>337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332</v>
      </c>
      <c r="D6" s="76">
        <v>185</v>
      </c>
      <c r="E6" s="77">
        <v>85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77</v>
      </c>
      <c r="E7" s="86">
        <v>38</v>
      </c>
      <c r="F7" s="86">
        <v>39</v>
      </c>
      <c r="G7" s="86">
        <v>49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78</v>
      </c>
      <c r="O7" s="72"/>
      <c r="P7" s="115"/>
      <c r="Q7" s="88" t="s">
        <v>14</v>
      </c>
      <c r="R7" s="89">
        <v>2416</v>
      </c>
      <c r="S7" s="90">
        <v>1140</v>
      </c>
      <c r="T7" s="89">
        <v>1276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921</v>
      </c>
      <c r="E8" s="86">
        <v>435</v>
      </c>
      <c r="F8" s="86">
        <v>486</v>
      </c>
      <c r="G8" s="86">
        <v>459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104</v>
      </c>
      <c r="L10" s="86">
        <v>47</v>
      </c>
      <c r="M10" s="86">
        <v>57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32</v>
      </c>
      <c r="T10" s="86">
        <v>42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333</v>
      </c>
      <c r="K11" s="85">
        <v>123</v>
      </c>
      <c r="L11" s="86">
        <v>54</v>
      </c>
      <c r="M11" s="86">
        <v>69</v>
      </c>
      <c r="N11" s="86">
        <v>60</v>
      </c>
      <c r="O11" s="72"/>
      <c r="P11" s="106">
        <v>3040</v>
      </c>
      <c r="Q11" s="95" t="s">
        <v>27</v>
      </c>
      <c r="R11" s="96">
        <v>49</v>
      </c>
      <c r="S11" s="86">
        <v>27</v>
      </c>
      <c r="T11" s="86">
        <v>22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341</v>
      </c>
      <c r="E12" s="86">
        <v>166</v>
      </c>
      <c r="F12" s="86">
        <v>175</v>
      </c>
      <c r="G12" s="86">
        <v>185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345</v>
      </c>
      <c r="E13" s="86">
        <v>179</v>
      </c>
      <c r="F13" s="86">
        <v>166</v>
      </c>
      <c r="G13" s="86">
        <v>160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549</v>
      </c>
      <c r="E15" s="86">
        <v>250</v>
      </c>
      <c r="F15" s="86">
        <v>299</v>
      </c>
      <c r="G15" s="86">
        <v>272</v>
      </c>
      <c r="H15" s="72"/>
      <c r="I15" s="79">
        <v>1510</v>
      </c>
      <c r="J15" s="80" t="s">
        <v>38</v>
      </c>
      <c r="K15" s="85">
        <v>109</v>
      </c>
      <c r="L15" s="86">
        <v>52</v>
      </c>
      <c r="M15" s="86">
        <v>57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101</v>
      </c>
      <c r="F16" s="86">
        <v>122</v>
      </c>
      <c r="G16" s="86">
        <v>108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476</v>
      </c>
      <c r="E17" s="86">
        <v>204</v>
      </c>
      <c r="F17" s="86">
        <v>272</v>
      </c>
      <c r="G17" s="86">
        <v>246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376</v>
      </c>
      <c r="E18" s="86">
        <v>172</v>
      </c>
      <c r="F18" s="86">
        <v>204</v>
      </c>
      <c r="G18" s="86">
        <v>164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65</v>
      </c>
      <c r="T18" s="86">
        <v>73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232</v>
      </c>
      <c r="E19" s="86">
        <v>106</v>
      </c>
      <c r="F19" s="86">
        <v>126</v>
      </c>
      <c r="G19" s="86">
        <v>131</v>
      </c>
      <c r="H19" s="72"/>
      <c r="I19" s="79">
        <v>9030</v>
      </c>
      <c r="J19" s="80" t="s">
        <v>50</v>
      </c>
      <c r="K19" s="85">
        <v>52</v>
      </c>
      <c r="L19" s="86">
        <v>5</v>
      </c>
      <c r="M19" s="86">
        <v>47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399</v>
      </c>
      <c r="E20" s="86">
        <v>193</v>
      </c>
      <c r="F20" s="86">
        <v>206</v>
      </c>
      <c r="G20" s="86">
        <v>207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344</v>
      </c>
      <c r="E21" s="86">
        <v>154</v>
      </c>
      <c r="F21" s="86">
        <v>190</v>
      </c>
      <c r="G21" s="86">
        <v>183</v>
      </c>
      <c r="H21" s="72"/>
      <c r="I21" s="79"/>
      <c r="J21" s="87" t="s">
        <v>14</v>
      </c>
      <c r="K21" s="99">
        <v>1602</v>
      </c>
      <c r="L21" s="99">
        <v>727</v>
      </c>
      <c r="M21" s="99">
        <v>875</v>
      </c>
      <c r="N21" s="99">
        <v>835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314</v>
      </c>
      <c r="E22" s="86">
        <v>147</v>
      </c>
      <c r="F22" s="86">
        <v>167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49</v>
      </c>
      <c r="L22" s="77">
        <v>23</v>
      </c>
      <c r="M22" s="77">
        <v>26</v>
      </c>
      <c r="N22" s="77">
        <v>30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707</v>
      </c>
      <c r="E23" s="86">
        <v>332</v>
      </c>
      <c r="F23" s="86">
        <v>375</v>
      </c>
      <c r="G23" s="86">
        <v>368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32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81</v>
      </c>
      <c r="E27" s="86">
        <v>40</v>
      </c>
      <c r="F27" s="86">
        <v>41</v>
      </c>
      <c r="G27" s="86">
        <v>41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38</v>
      </c>
      <c r="S29" s="86">
        <v>19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39</v>
      </c>
      <c r="S30" s="86">
        <v>33</v>
      </c>
      <c r="T30" s="86">
        <v>6</v>
      </c>
      <c r="U30" s="86">
        <v>39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1256</v>
      </c>
      <c r="S31" s="90">
        <v>611</v>
      </c>
      <c r="T31" s="89">
        <v>645</v>
      </c>
      <c r="U31" s="91">
        <v>744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69</v>
      </c>
      <c r="F33" s="86">
        <v>67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92</v>
      </c>
      <c r="S33" s="86">
        <v>43</v>
      </c>
      <c r="T33" s="86">
        <v>49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167</v>
      </c>
      <c r="S34" s="86">
        <v>82</v>
      </c>
      <c r="T34" s="86">
        <v>85</v>
      </c>
      <c r="U34" s="86">
        <v>83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46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46</v>
      </c>
      <c r="S35" s="86">
        <v>19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52</v>
      </c>
      <c r="E36" s="86">
        <v>27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79</v>
      </c>
      <c r="S36" s="86">
        <v>30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238</v>
      </c>
      <c r="E37" s="86">
        <v>119</v>
      </c>
      <c r="F37" s="86">
        <v>119</v>
      </c>
      <c r="G37" s="86">
        <v>136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63</v>
      </c>
      <c r="S39" s="86">
        <v>34</v>
      </c>
      <c r="T39" s="86">
        <v>29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12</v>
      </c>
      <c r="F42" s="86">
        <v>9</v>
      </c>
      <c r="G42" s="86">
        <v>11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733</v>
      </c>
      <c r="S42" s="90">
        <v>344</v>
      </c>
      <c r="T42" s="89">
        <v>389</v>
      </c>
      <c r="U42" s="91">
        <v>416</v>
      </c>
    </row>
    <row r="43" spans="1:21" x14ac:dyDescent="0.15">
      <c r="A43" s="84"/>
      <c r="B43" s="79">
        <v>1370</v>
      </c>
      <c r="C43" s="100" t="s">
        <v>119</v>
      </c>
      <c r="D43" s="85">
        <v>232</v>
      </c>
      <c r="E43" s="86">
        <v>112</v>
      </c>
      <c r="F43" s="86">
        <v>120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95</v>
      </c>
      <c r="S43" s="77">
        <v>46</v>
      </c>
      <c r="T43" s="77">
        <v>49</v>
      </c>
      <c r="U43" s="77">
        <v>50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162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159</v>
      </c>
      <c r="F45" s="86">
        <v>169</v>
      </c>
      <c r="G45" s="86">
        <v>157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38</v>
      </c>
      <c r="L46" s="86">
        <v>19</v>
      </c>
      <c r="M46" s="86">
        <v>19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125</v>
      </c>
      <c r="E47" s="86">
        <v>56</v>
      </c>
      <c r="F47" s="86">
        <v>69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44</v>
      </c>
      <c r="E48" s="86">
        <v>16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202</v>
      </c>
      <c r="L48" s="86">
        <v>96</v>
      </c>
      <c r="M48" s="86">
        <v>106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334</v>
      </c>
      <c r="D49" s="85">
        <v>332</v>
      </c>
      <c r="E49" s="86">
        <v>162</v>
      </c>
      <c r="F49" s="86">
        <v>170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50</v>
      </c>
      <c r="S49" s="86">
        <v>24</v>
      </c>
      <c r="T49" s="86">
        <v>26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21</v>
      </c>
      <c r="M52" s="86">
        <v>31</v>
      </c>
      <c r="N52" s="86">
        <v>27</v>
      </c>
      <c r="O52" s="72"/>
      <c r="P52" s="106">
        <v>5110</v>
      </c>
      <c r="Q52" s="95" t="s">
        <v>149</v>
      </c>
      <c r="R52" s="96">
        <v>87</v>
      </c>
      <c r="S52" s="86">
        <v>38</v>
      </c>
      <c r="T52" s="86">
        <v>49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76</v>
      </c>
      <c r="E53" s="86">
        <v>42</v>
      </c>
      <c r="F53" s="86">
        <v>34</v>
      </c>
      <c r="G53" s="86">
        <v>76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4</v>
      </c>
      <c r="F55" s="465">
        <v>18</v>
      </c>
      <c r="G55" s="465">
        <v>22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9290</v>
      </c>
      <c r="E57" s="465">
        <v>4410</v>
      </c>
      <c r="F57" s="465">
        <v>4880</v>
      </c>
      <c r="G57" s="465">
        <v>4853</v>
      </c>
      <c r="H57" s="72"/>
      <c r="I57" s="79">
        <v>2360</v>
      </c>
      <c r="J57" s="80" t="s">
        <v>162</v>
      </c>
      <c r="K57" s="85">
        <v>52</v>
      </c>
      <c r="L57" s="86">
        <v>27</v>
      </c>
      <c r="M57" s="86">
        <v>25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750</v>
      </c>
      <c r="S59" s="90">
        <v>348</v>
      </c>
      <c r="T59" s="89">
        <v>402</v>
      </c>
      <c r="U59" s="91">
        <v>429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f>D54+K21+R7+R31+R42+R59</f>
        <v>6790</v>
      </c>
      <c r="S61" s="113">
        <f>E54+L21+S7+S31+S42+S59</f>
        <v>3191</v>
      </c>
      <c r="T61" s="113">
        <f>F54+M21+T7+T31+T42+T59</f>
        <v>3599</v>
      </c>
      <c r="U61" s="99">
        <f>G54+N21+U31+U42+U59+U7</f>
        <v>3715</v>
      </c>
    </row>
    <row r="62" spans="1:21" ht="14.25" x14ac:dyDescent="0.2">
      <c r="A62" s="127" t="s">
        <v>335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1</v>
      </c>
      <c r="L67" s="86">
        <v>1</v>
      </c>
      <c r="M67" s="86">
        <v>0</v>
      </c>
      <c r="N67" s="86">
        <v>1</v>
      </c>
      <c r="O67" s="72"/>
      <c r="P67" s="115"/>
      <c r="Q67" s="88" t="s">
        <v>14</v>
      </c>
      <c r="R67" s="89">
        <v>-6</v>
      </c>
      <c r="S67" s="90">
        <v>-5</v>
      </c>
      <c r="T67" s="89">
        <v>-1</v>
      </c>
      <c r="U67" s="91">
        <v>0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-2</v>
      </c>
      <c r="F68" s="86">
        <v>1</v>
      </c>
      <c r="G68" s="86">
        <v>-1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-1</v>
      </c>
      <c r="L70" s="86">
        <v>0</v>
      </c>
      <c r="M70" s="86">
        <v>-1</v>
      </c>
      <c r="N70" s="86">
        <v>0</v>
      </c>
      <c r="O70" s="72"/>
      <c r="P70" s="106">
        <v>3030</v>
      </c>
      <c r="Q70" s="95" t="s">
        <v>24</v>
      </c>
      <c r="R70" s="96">
        <v>-1</v>
      </c>
      <c r="S70" s="86">
        <v>-1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3</v>
      </c>
      <c r="E71" s="86">
        <v>1</v>
      </c>
      <c r="F71" s="86">
        <v>2</v>
      </c>
      <c r="G71" s="86">
        <v>1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-8</v>
      </c>
      <c r="E72" s="86">
        <v>-2</v>
      </c>
      <c r="F72" s="86">
        <v>-6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-2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-4</v>
      </c>
      <c r="E75" s="86">
        <v>-1</v>
      </c>
      <c r="F75" s="86">
        <v>-3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4</v>
      </c>
      <c r="E76" s="86">
        <v>2</v>
      </c>
      <c r="F76" s="86">
        <v>2</v>
      </c>
      <c r="G76" s="86">
        <v>2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1</v>
      </c>
      <c r="E77" s="86">
        <v>0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3</v>
      </c>
      <c r="E78" s="86">
        <v>1</v>
      </c>
      <c r="F78" s="86">
        <v>2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-2</v>
      </c>
      <c r="T78" s="86">
        <v>2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5">
        <v>0</v>
      </c>
      <c r="L79" s="86">
        <v>-1</v>
      </c>
      <c r="M79" s="86">
        <v>1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7</v>
      </c>
      <c r="E80" s="86">
        <v>6</v>
      </c>
      <c r="F80" s="86">
        <v>1</v>
      </c>
      <c r="G80" s="86">
        <v>2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-1</v>
      </c>
      <c r="S80" s="86">
        <v>1</v>
      </c>
      <c r="T80" s="86">
        <v>-2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2</v>
      </c>
      <c r="F81" s="86">
        <v>1</v>
      </c>
      <c r="G81" s="86">
        <v>1</v>
      </c>
      <c r="H81" s="72"/>
      <c r="I81" s="79"/>
      <c r="J81" s="87" t="s">
        <v>14</v>
      </c>
      <c r="K81" s="99">
        <v>1</v>
      </c>
      <c r="L81" s="99">
        <v>1</v>
      </c>
      <c r="M81" s="99">
        <v>0</v>
      </c>
      <c r="N81" s="99">
        <v>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-2</v>
      </c>
      <c r="F82" s="86">
        <v>0</v>
      </c>
      <c r="G82" s="86">
        <v>-2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-2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-2</v>
      </c>
      <c r="S83" s="86">
        <v>-1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1</v>
      </c>
      <c r="E84" s="86">
        <v>1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0</v>
      </c>
      <c r="F87" s="86">
        <v>-1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-1</v>
      </c>
      <c r="S90" s="86">
        <v>-2</v>
      </c>
      <c r="T90" s="86">
        <v>1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-6</v>
      </c>
      <c r="S91" s="90">
        <v>-5</v>
      </c>
      <c r="T91" s="89">
        <v>-1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0</v>
      </c>
      <c r="M92" s="86">
        <v>1</v>
      </c>
      <c r="N92" s="86">
        <v>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-1</v>
      </c>
      <c r="E93" s="86">
        <v>0</v>
      </c>
      <c r="F93" s="86">
        <v>-1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0</v>
      </c>
      <c r="T95" s="86">
        <v>-1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1</v>
      </c>
      <c r="E96" s="86">
        <v>0</v>
      </c>
      <c r="F96" s="86">
        <v>1</v>
      </c>
      <c r="G96" s="86">
        <v>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1</v>
      </c>
      <c r="S96" s="86">
        <v>1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0</v>
      </c>
      <c r="E97" s="86">
        <v>0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-1</v>
      </c>
      <c r="S102" s="90">
        <v>1</v>
      </c>
      <c r="T102" s="89">
        <v>-2</v>
      </c>
      <c r="U102" s="91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-1</v>
      </c>
      <c r="F103" s="86">
        <v>1</v>
      </c>
      <c r="G103" s="86">
        <v>3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0</v>
      </c>
      <c r="F104" s="86">
        <v>1</v>
      </c>
      <c r="G104" s="86">
        <v>0</v>
      </c>
      <c r="H104" s="72"/>
      <c r="I104" s="79">
        <v>2230</v>
      </c>
      <c r="J104" s="80" t="s">
        <v>124</v>
      </c>
      <c r="K104" s="85">
        <v>-1</v>
      </c>
      <c r="L104" s="86">
        <v>-1</v>
      </c>
      <c r="M104" s="86">
        <v>0</v>
      </c>
      <c r="N104" s="86">
        <v>-1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-7</v>
      </c>
      <c r="E105" s="86">
        <v>-5</v>
      </c>
      <c r="F105" s="86">
        <v>-2</v>
      </c>
      <c r="G105" s="86">
        <v>-3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1</v>
      </c>
      <c r="L106" s="86">
        <v>0</v>
      </c>
      <c r="M106" s="86">
        <v>1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-1</v>
      </c>
      <c r="E108" s="86">
        <v>-1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-1</v>
      </c>
      <c r="F109" s="86">
        <v>-1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-3</v>
      </c>
      <c r="S109" s="86">
        <v>-3</v>
      </c>
      <c r="T109" s="86">
        <v>0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0</v>
      </c>
      <c r="F110" s="86">
        <v>-1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1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-1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-1</v>
      </c>
      <c r="M112" s="86">
        <v>1</v>
      </c>
      <c r="N112" s="86">
        <v>0</v>
      </c>
      <c r="O112" s="72"/>
      <c r="P112" s="106">
        <v>5110</v>
      </c>
      <c r="Q112" s="95" t="s">
        <v>149</v>
      </c>
      <c r="R112" s="96">
        <v>3</v>
      </c>
      <c r="S112" s="86">
        <v>3</v>
      </c>
      <c r="T112" s="86">
        <v>0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1</v>
      </c>
      <c r="L113" s="86">
        <v>0</v>
      </c>
      <c r="M113" s="86">
        <v>1</v>
      </c>
      <c r="N113" s="86">
        <v>1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96">
        <v>-6</v>
      </c>
      <c r="F114" s="480">
        <v>-3</v>
      </c>
      <c r="G114" s="96">
        <v>-4</v>
      </c>
      <c r="H114" s="72"/>
      <c r="I114" s="79">
        <v>2330</v>
      </c>
      <c r="J114" s="80" t="s">
        <v>154</v>
      </c>
      <c r="K114" s="85">
        <v>-1</v>
      </c>
      <c r="L114" s="86">
        <v>-1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-1</v>
      </c>
      <c r="T114" s="86">
        <v>0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0</v>
      </c>
      <c r="M117" s="86">
        <v>-1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-3</v>
      </c>
      <c r="L118" s="86">
        <v>-2</v>
      </c>
      <c r="M118" s="86">
        <v>-1</v>
      </c>
      <c r="N118" s="86">
        <v>-1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-1</v>
      </c>
      <c r="T119" s="89">
        <v>0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1</v>
      </c>
      <c r="O121" s="112" t="s">
        <v>173</v>
      </c>
      <c r="P121" s="118"/>
      <c r="Q121" s="101" t="s">
        <v>174</v>
      </c>
      <c r="R121" s="90">
        <v>-22</v>
      </c>
      <c r="S121" s="113">
        <v>-15</v>
      </c>
      <c r="T121" s="113">
        <v>-7</v>
      </c>
      <c r="U121" s="99">
        <v>-6</v>
      </c>
    </row>
    <row r="122" spans="1:21" ht="14.25" x14ac:dyDescent="0.2">
      <c r="A122" s="127" t="s">
        <v>335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77</v>
      </c>
      <c r="E7" s="86">
        <v>38</v>
      </c>
      <c r="F7" s="86">
        <v>39</v>
      </c>
      <c r="G7" s="86">
        <v>48</v>
      </c>
      <c r="H7" s="72"/>
      <c r="I7" s="79">
        <v>1430</v>
      </c>
      <c r="J7" s="80" t="s">
        <v>13</v>
      </c>
      <c r="K7" s="85">
        <v>143</v>
      </c>
      <c r="L7" s="86">
        <v>60</v>
      </c>
      <c r="M7" s="86">
        <v>83</v>
      </c>
      <c r="N7" s="86">
        <v>77</v>
      </c>
      <c r="O7" s="72"/>
      <c r="P7" s="115"/>
      <c r="Q7" s="88" t="s">
        <v>14</v>
      </c>
      <c r="R7" s="89">
        <v>2422</v>
      </c>
      <c r="S7" s="90">
        <v>1145</v>
      </c>
      <c r="T7" s="89">
        <v>1277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437</v>
      </c>
      <c r="F8" s="86">
        <v>485</v>
      </c>
      <c r="G8" s="86">
        <v>460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75</v>
      </c>
      <c r="S10" s="86">
        <v>33</v>
      </c>
      <c r="T10" s="86">
        <v>42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123</v>
      </c>
      <c r="L11" s="86">
        <v>54</v>
      </c>
      <c r="M11" s="86">
        <v>69</v>
      </c>
      <c r="N11" s="86">
        <v>60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349</v>
      </c>
      <c r="E12" s="86">
        <v>168</v>
      </c>
      <c r="F12" s="86">
        <v>181</v>
      </c>
      <c r="G12" s="86">
        <v>188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343</v>
      </c>
      <c r="E13" s="86">
        <v>178</v>
      </c>
      <c r="F13" s="86">
        <v>165</v>
      </c>
      <c r="G13" s="86">
        <v>162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553</v>
      </c>
      <c r="E15" s="86">
        <v>251</v>
      </c>
      <c r="F15" s="86">
        <v>302</v>
      </c>
      <c r="G15" s="86">
        <v>273</v>
      </c>
      <c r="H15" s="72"/>
      <c r="I15" s="79">
        <v>1510</v>
      </c>
      <c r="J15" s="80" t="s">
        <v>38</v>
      </c>
      <c r="K15" s="85">
        <v>109</v>
      </c>
      <c r="L15" s="86">
        <v>52</v>
      </c>
      <c r="M15" s="86">
        <v>57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219</v>
      </c>
      <c r="E16" s="86">
        <v>99</v>
      </c>
      <c r="F16" s="86">
        <v>120</v>
      </c>
      <c r="G16" s="86">
        <v>106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475</v>
      </c>
      <c r="E17" s="86">
        <v>204</v>
      </c>
      <c r="F17" s="86">
        <v>271</v>
      </c>
      <c r="G17" s="86">
        <v>245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373</v>
      </c>
      <c r="E18" s="86">
        <v>171</v>
      </c>
      <c r="F18" s="86">
        <v>202</v>
      </c>
      <c r="G18" s="86">
        <v>163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67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234</v>
      </c>
      <c r="E19" s="86">
        <v>107</v>
      </c>
      <c r="F19" s="86">
        <v>127</v>
      </c>
      <c r="G19" s="86">
        <v>132</v>
      </c>
      <c r="H19" s="72"/>
      <c r="I19" s="79">
        <v>9030</v>
      </c>
      <c r="J19" s="80" t="s">
        <v>50</v>
      </c>
      <c r="K19" s="85">
        <v>52</v>
      </c>
      <c r="L19" s="86">
        <v>6</v>
      </c>
      <c r="M19" s="86">
        <v>46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392</v>
      </c>
      <c r="E20" s="86">
        <v>187</v>
      </c>
      <c r="F20" s="86">
        <v>205</v>
      </c>
      <c r="G20" s="86">
        <v>205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341</v>
      </c>
      <c r="E21" s="86">
        <v>152</v>
      </c>
      <c r="F21" s="86">
        <v>189</v>
      </c>
      <c r="G21" s="86">
        <v>182</v>
      </c>
      <c r="H21" s="72"/>
      <c r="I21" s="79"/>
      <c r="J21" s="87" t="s">
        <v>14</v>
      </c>
      <c r="K21" s="99">
        <v>1601</v>
      </c>
      <c r="L21" s="99">
        <v>726</v>
      </c>
      <c r="M21" s="99">
        <v>875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149</v>
      </c>
      <c r="F22" s="86">
        <v>167</v>
      </c>
      <c r="G22" s="86">
        <v>160</v>
      </c>
      <c r="H22" s="92" t="s">
        <v>10</v>
      </c>
      <c r="I22" s="74">
        <v>2010</v>
      </c>
      <c r="J22" s="75" t="s">
        <v>58</v>
      </c>
      <c r="K22" s="98">
        <v>49</v>
      </c>
      <c r="L22" s="77">
        <v>23</v>
      </c>
      <c r="M22" s="77">
        <v>26</v>
      </c>
      <c r="N22" s="77">
        <v>30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709</v>
      </c>
      <c r="E23" s="86">
        <v>334</v>
      </c>
      <c r="F23" s="86">
        <v>375</v>
      </c>
      <c r="G23" s="86">
        <v>369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94</v>
      </c>
      <c r="S23" s="86">
        <v>47</v>
      </c>
      <c r="T23" s="86">
        <v>47</v>
      </c>
      <c r="U23" s="86">
        <v>57</v>
      </c>
    </row>
    <row r="24" spans="1:21" x14ac:dyDescent="0.15">
      <c r="A24" s="84"/>
      <c r="B24" s="79">
        <v>1180</v>
      </c>
      <c r="C24" s="80" t="s">
        <v>63</v>
      </c>
      <c r="D24" s="85">
        <v>118</v>
      </c>
      <c r="E24" s="86">
        <v>58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82</v>
      </c>
      <c r="E27" s="86">
        <v>40</v>
      </c>
      <c r="F27" s="86">
        <v>42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38</v>
      </c>
      <c r="S29" s="86">
        <v>19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40</v>
      </c>
      <c r="S30" s="86">
        <v>35</v>
      </c>
      <c r="T30" s="86">
        <v>5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1262</v>
      </c>
      <c r="S31" s="90">
        <v>616</v>
      </c>
      <c r="T31" s="89">
        <v>646</v>
      </c>
      <c r="U31" s="91">
        <v>746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94</v>
      </c>
      <c r="L32" s="86">
        <v>35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93</v>
      </c>
      <c r="S33" s="86">
        <v>43</v>
      </c>
      <c r="T33" s="86">
        <v>50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167</v>
      </c>
      <c r="S34" s="86">
        <v>82</v>
      </c>
      <c r="T34" s="86">
        <v>85</v>
      </c>
      <c r="U34" s="86">
        <v>83</v>
      </c>
    </row>
    <row r="35" spans="1:21" x14ac:dyDescent="0.15">
      <c r="A35" s="84"/>
      <c r="B35" s="79">
        <v>1290</v>
      </c>
      <c r="C35" s="80" t="s">
        <v>96</v>
      </c>
      <c r="D35" s="85">
        <v>97</v>
      </c>
      <c r="E35" s="86">
        <v>47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19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27</v>
      </c>
      <c r="F36" s="86">
        <v>24</v>
      </c>
      <c r="G36" s="86">
        <v>28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238</v>
      </c>
      <c r="E37" s="86">
        <v>119</v>
      </c>
      <c r="F37" s="86">
        <v>119</v>
      </c>
      <c r="G37" s="86">
        <v>136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63</v>
      </c>
      <c r="S39" s="86">
        <v>34</v>
      </c>
      <c r="T39" s="86">
        <v>29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12</v>
      </c>
      <c r="F42" s="86">
        <v>9</v>
      </c>
      <c r="G42" s="86">
        <v>11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734</v>
      </c>
      <c r="S42" s="90">
        <v>343</v>
      </c>
      <c r="T42" s="89">
        <v>391</v>
      </c>
      <c r="U42" s="91">
        <v>416</v>
      </c>
    </row>
    <row r="43" spans="1:21" x14ac:dyDescent="0.15">
      <c r="A43" s="84"/>
      <c r="B43" s="79">
        <v>1370</v>
      </c>
      <c r="C43" s="100" t="s">
        <v>119</v>
      </c>
      <c r="D43" s="85">
        <v>232</v>
      </c>
      <c r="E43" s="86">
        <v>113</v>
      </c>
      <c r="F43" s="86">
        <v>119</v>
      </c>
      <c r="G43" s="86">
        <v>123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95</v>
      </c>
      <c r="S43" s="77">
        <v>46</v>
      </c>
      <c r="T43" s="77">
        <v>49</v>
      </c>
      <c r="U43" s="77">
        <v>50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136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335</v>
      </c>
      <c r="E45" s="86">
        <v>164</v>
      </c>
      <c r="F45" s="86">
        <v>171</v>
      </c>
      <c r="G45" s="86">
        <v>160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37</v>
      </c>
      <c r="L46" s="86">
        <v>19</v>
      </c>
      <c r="M46" s="86">
        <v>18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63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203</v>
      </c>
      <c r="L48" s="86">
        <v>96</v>
      </c>
      <c r="M48" s="86">
        <v>107</v>
      </c>
      <c r="N48" s="86">
        <v>101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334</v>
      </c>
      <c r="E49" s="86">
        <v>163</v>
      </c>
      <c r="F49" s="86">
        <v>171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53</v>
      </c>
      <c r="S49" s="86">
        <v>27</v>
      </c>
      <c r="T49" s="86">
        <v>26</v>
      </c>
      <c r="U49" s="86">
        <v>28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84</v>
      </c>
      <c r="S52" s="86">
        <v>35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77</v>
      </c>
      <c r="E53" s="86">
        <v>42</v>
      </c>
      <c r="F53" s="86">
        <v>35</v>
      </c>
      <c r="G53" s="86">
        <v>77</v>
      </c>
      <c r="H53" s="72"/>
      <c r="I53" s="79">
        <v>2320</v>
      </c>
      <c r="J53" s="80" t="s">
        <v>151</v>
      </c>
      <c r="K53" s="85">
        <v>188</v>
      </c>
      <c r="L53" s="86">
        <v>94</v>
      </c>
      <c r="M53" s="86">
        <v>94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78</v>
      </c>
      <c r="S54" s="86">
        <v>41</v>
      </c>
      <c r="T54" s="86">
        <v>37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4</v>
      </c>
      <c r="F55" s="465">
        <v>18</v>
      </c>
      <c r="G55" s="465">
        <v>22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9299</v>
      </c>
      <c r="E57" s="465">
        <v>4416</v>
      </c>
      <c r="F57" s="465">
        <v>4883</v>
      </c>
      <c r="G57" s="465">
        <v>4857</v>
      </c>
      <c r="H57" s="72"/>
      <c r="I57" s="79">
        <v>2360</v>
      </c>
      <c r="J57" s="80" t="s">
        <v>162</v>
      </c>
      <c r="K57" s="85">
        <v>53</v>
      </c>
      <c r="L57" s="86">
        <v>27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751</v>
      </c>
      <c r="S59" s="90">
        <v>349</v>
      </c>
      <c r="T59" s="89">
        <v>402</v>
      </c>
      <c r="U59" s="91">
        <v>430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16069</v>
      </c>
      <c r="S61" s="113">
        <v>7595</v>
      </c>
      <c r="T61" s="113">
        <v>8474</v>
      </c>
      <c r="U61" s="99">
        <v>8541</v>
      </c>
    </row>
    <row r="62" spans="1:21" ht="14.25" x14ac:dyDescent="0.2">
      <c r="A62" s="127" t="s">
        <v>331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0</v>
      </c>
      <c r="M66" s="77">
        <v>-1</v>
      </c>
      <c r="N66" s="77">
        <v>-1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-2</v>
      </c>
      <c r="L67" s="86">
        <v>-2</v>
      </c>
      <c r="M67" s="86">
        <v>0</v>
      </c>
      <c r="N67" s="86">
        <v>1</v>
      </c>
      <c r="O67" s="72"/>
      <c r="P67" s="115"/>
      <c r="Q67" s="88" t="s">
        <v>14</v>
      </c>
      <c r="R67" s="89">
        <v>1</v>
      </c>
      <c r="S67" s="90">
        <v>2</v>
      </c>
      <c r="T67" s="89">
        <v>-1</v>
      </c>
      <c r="U67" s="91">
        <v>2</v>
      </c>
    </row>
    <row r="68" spans="1:21" x14ac:dyDescent="0.15">
      <c r="A68" s="84"/>
      <c r="B68" s="79">
        <v>1030</v>
      </c>
      <c r="C68" s="80" t="s">
        <v>15</v>
      </c>
      <c r="D68" s="85">
        <v>-6</v>
      </c>
      <c r="E68" s="86">
        <v>-3</v>
      </c>
      <c r="F68" s="86">
        <v>-3</v>
      </c>
      <c r="G68" s="86">
        <v>-1</v>
      </c>
      <c r="H68" s="72"/>
      <c r="I68" s="79">
        <v>1440</v>
      </c>
      <c r="J68" s="80" t="s">
        <v>16</v>
      </c>
      <c r="K68" s="85">
        <v>1</v>
      </c>
      <c r="L68" s="86">
        <v>1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2</v>
      </c>
      <c r="E69" s="86">
        <v>1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3</v>
      </c>
      <c r="S70" s="86">
        <v>2</v>
      </c>
      <c r="T70" s="86">
        <v>1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3</v>
      </c>
      <c r="E72" s="86">
        <v>2</v>
      </c>
      <c r="F72" s="86">
        <v>1</v>
      </c>
      <c r="G72" s="86">
        <v>0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-1</v>
      </c>
    </row>
    <row r="73" spans="1:21" x14ac:dyDescent="0.15">
      <c r="A73" s="84"/>
      <c r="B73" s="79">
        <v>1080</v>
      </c>
      <c r="C73" s="80" t="s">
        <v>31</v>
      </c>
      <c r="D73" s="85">
        <v>-1</v>
      </c>
      <c r="E73" s="86">
        <v>0</v>
      </c>
      <c r="F73" s="86">
        <v>-1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-1</v>
      </c>
      <c r="E74" s="86">
        <v>0</v>
      </c>
      <c r="F74" s="86">
        <v>-1</v>
      </c>
      <c r="G74" s="86">
        <v>1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-2</v>
      </c>
      <c r="E75" s="86">
        <v>-1</v>
      </c>
      <c r="F75" s="86">
        <v>-1</v>
      </c>
      <c r="G75" s="86">
        <v>-1</v>
      </c>
      <c r="H75" s="72"/>
      <c r="I75" s="79">
        <v>1510</v>
      </c>
      <c r="J75" s="80" t="s">
        <v>38</v>
      </c>
      <c r="K75" s="85">
        <v>1</v>
      </c>
      <c r="L75" s="86">
        <v>0</v>
      </c>
      <c r="M75" s="86">
        <v>1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-2</v>
      </c>
      <c r="E76" s="86">
        <v>-2</v>
      </c>
      <c r="F76" s="86">
        <v>0</v>
      </c>
      <c r="G76" s="86">
        <v>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-7</v>
      </c>
      <c r="E77" s="86">
        <v>-2</v>
      </c>
      <c r="F77" s="86">
        <v>-5</v>
      </c>
      <c r="G77" s="86">
        <v>-2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-1</v>
      </c>
      <c r="F78" s="86">
        <v>-1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4</v>
      </c>
      <c r="E79" s="86">
        <v>1</v>
      </c>
      <c r="F79" s="86">
        <v>3</v>
      </c>
      <c r="G79" s="86">
        <v>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-1</v>
      </c>
      <c r="E80" s="86">
        <v>0</v>
      </c>
      <c r="F80" s="86">
        <v>-1</v>
      </c>
      <c r="G80" s="86">
        <v>-1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2</v>
      </c>
      <c r="E81" s="86">
        <v>1</v>
      </c>
      <c r="F81" s="86">
        <v>1</v>
      </c>
      <c r="G81" s="86">
        <v>0</v>
      </c>
      <c r="H81" s="72"/>
      <c r="I81" s="79"/>
      <c r="J81" s="87" t="s">
        <v>14</v>
      </c>
      <c r="K81" s="99">
        <v>-5</v>
      </c>
      <c r="L81" s="99">
        <v>-2</v>
      </c>
      <c r="M81" s="99">
        <v>-3</v>
      </c>
      <c r="N81" s="99">
        <v>-1</v>
      </c>
      <c r="O81" s="72"/>
      <c r="P81" s="106">
        <v>3140</v>
      </c>
      <c r="Q81" s="95" t="s">
        <v>56</v>
      </c>
      <c r="R81" s="96">
        <v>-1</v>
      </c>
      <c r="S81" s="86">
        <v>-1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0</v>
      </c>
      <c r="F82" s="86">
        <v>4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5</v>
      </c>
      <c r="L82" s="77">
        <v>1</v>
      </c>
      <c r="M82" s="77">
        <v>4</v>
      </c>
      <c r="N82" s="77">
        <v>1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1</v>
      </c>
      <c r="F83" s="86">
        <v>-3</v>
      </c>
      <c r="G83" s="86">
        <v>-2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-1</v>
      </c>
      <c r="L86" s="86">
        <v>0</v>
      </c>
      <c r="M86" s="86">
        <v>-1</v>
      </c>
      <c r="N86" s="86">
        <v>-1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1</v>
      </c>
      <c r="S88" s="86">
        <v>1</v>
      </c>
      <c r="T88" s="86">
        <v>0</v>
      </c>
      <c r="U88" s="86">
        <v>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-1</v>
      </c>
      <c r="S89" s="86">
        <v>-1</v>
      </c>
      <c r="T89" s="86">
        <v>0</v>
      </c>
      <c r="U89" s="86">
        <v>-1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2</v>
      </c>
      <c r="L90" s="86">
        <v>1</v>
      </c>
      <c r="M90" s="86">
        <v>1</v>
      </c>
      <c r="N90" s="86">
        <v>1</v>
      </c>
      <c r="O90" s="72"/>
      <c r="P90" s="106">
        <v>9070</v>
      </c>
      <c r="Q90" s="95" t="s">
        <v>83</v>
      </c>
      <c r="R90" s="96">
        <v>-1</v>
      </c>
      <c r="S90" s="86">
        <v>-1</v>
      </c>
      <c r="T90" s="86">
        <v>0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0</v>
      </c>
      <c r="S91" s="90">
        <v>-1</v>
      </c>
      <c r="T91" s="89">
        <v>1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-2</v>
      </c>
      <c r="L92" s="86">
        <v>0</v>
      </c>
      <c r="M92" s="86">
        <v>-2</v>
      </c>
      <c r="N92" s="86">
        <v>-2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-4</v>
      </c>
      <c r="S94" s="86">
        <v>-2</v>
      </c>
      <c r="T94" s="86">
        <v>-2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1</v>
      </c>
      <c r="E95" s="86">
        <v>0</v>
      </c>
      <c r="F95" s="86">
        <v>1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-1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1</v>
      </c>
      <c r="E96" s="86">
        <v>1</v>
      </c>
      <c r="F96" s="86">
        <v>0</v>
      </c>
      <c r="G96" s="86">
        <v>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2</v>
      </c>
      <c r="S99" s="86">
        <v>0</v>
      </c>
      <c r="T99" s="86">
        <v>2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0</v>
      </c>
      <c r="F101" s="86">
        <v>-1</v>
      </c>
      <c r="G101" s="86">
        <v>-1</v>
      </c>
      <c r="H101" s="72"/>
      <c r="I101" s="79">
        <v>2200</v>
      </c>
      <c r="J101" s="80" t="s">
        <v>115</v>
      </c>
      <c r="K101" s="85">
        <v>1</v>
      </c>
      <c r="L101" s="86">
        <v>1</v>
      </c>
      <c r="M101" s="86">
        <v>0</v>
      </c>
      <c r="N101" s="86">
        <v>1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-3</v>
      </c>
      <c r="T102" s="89">
        <v>0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0</v>
      </c>
      <c r="F103" s="86">
        <v>-1</v>
      </c>
      <c r="G103" s="86">
        <v>-1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0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-1</v>
      </c>
      <c r="F104" s="86">
        <v>-1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-1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5">
        <v>-3</v>
      </c>
      <c r="L105" s="86">
        <v>-2</v>
      </c>
      <c r="M105" s="86">
        <v>-1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-1</v>
      </c>
      <c r="F106" s="86">
        <v>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0</v>
      </c>
      <c r="T107" s="86">
        <v>-1</v>
      </c>
      <c r="U107" s="86">
        <v>-1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2</v>
      </c>
      <c r="M108" s="86">
        <v>-2</v>
      </c>
      <c r="N108" s="86">
        <v>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-1</v>
      </c>
      <c r="T109" s="86">
        <v>0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-1</v>
      </c>
      <c r="L113" s="86">
        <v>-1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1</v>
      </c>
      <c r="S113" s="86">
        <v>0</v>
      </c>
      <c r="T113" s="86">
        <v>1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-16</v>
      </c>
      <c r="E114" s="96">
        <v>-5</v>
      </c>
      <c r="F114" s="480">
        <v>-11</v>
      </c>
      <c r="G114" s="96">
        <v>-7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-2</v>
      </c>
      <c r="E118" s="77">
        <v>-1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-1</v>
      </c>
      <c r="T119" s="89">
        <v>-3</v>
      </c>
      <c r="U119" s="91">
        <v>-4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-27</v>
      </c>
      <c r="S121" s="113">
        <v>-10</v>
      </c>
      <c r="T121" s="113">
        <v>-17</v>
      </c>
      <c r="U121" s="99">
        <v>-12</v>
      </c>
    </row>
    <row r="122" spans="1:21" ht="14.25" x14ac:dyDescent="0.2">
      <c r="A122" s="127" t="s">
        <v>331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55</v>
      </c>
      <c r="M6" s="77">
        <v>49</v>
      </c>
      <c r="N6" s="77">
        <v>61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78</v>
      </c>
      <c r="E7" s="86">
        <v>38</v>
      </c>
      <c r="F7" s="86">
        <v>40</v>
      </c>
      <c r="G7" s="86">
        <v>49</v>
      </c>
      <c r="H7" s="72"/>
      <c r="I7" s="79">
        <v>1430</v>
      </c>
      <c r="J7" s="80" t="s">
        <v>13</v>
      </c>
      <c r="K7" s="85">
        <v>145</v>
      </c>
      <c r="L7" s="86">
        <v>62</v>
      </c>
      <c r="M7" s="86">
        <v>83</v>
      </c>
      <c r="N7" s="86">
        <v>76</v>
      </c>
      <c r="O7" s="72"/>
      <c r="P7" s="115"/>
      <c r="Q7" s="88" t="s">
        <v>14</v>
      </c>
      <c r="R7" s="89">
        <v>2421</v>
      </c>
      <c r="S7" s="90">
        <v>1143</v>
      </c>
      <c r="T7" s="89">
        <v>1278</v>
      </c>
      <c r="U7" s="91">
        <v>1256</v>
      </c>
    </row>
    <row r="8" spans="1:21" x14ac:dyDescent="0.15">
      <c r="A8" s="84"/>
      <c r="B8" s="79">
        <v>1030</v>
      </c>
      <c r="C8" s="80" t="s">
        <v>15</v>
      </c>
      <c r="D8" s="85">
        <v>928</v>
      </c>
      <c r="E8" s="86">
        <v>440</v>
      </c>
      <c r="F8" s="86">
        <v>488</v>
      </c>
      <c r="G8" s="86">
        <v>461</v>
      </c>
      <c r="H8" s="72"/>
      <c r="I8" s="79">
        <v>1440</v>
      </c>
      <c r="J8" s="80" t="s">
        <v>16</v>
      </c>
      <c r="K8" s="85">
        <v>36</v>
      </c>
      <c r="L8" s="86">
        <v>17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132</v>
      </c>
      <c r="E9" s="86">
        <v>56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72</v>
      </c>
      <c r="S10" s="86">
        <v>31</v>
      </c>
      <c r="T10" s="86">
        <v>41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124</v>
      </c>
      <c r="L11" s="86">
        <v>54</v>
      </c>
      <c r="M11" s="86">
        <v>70</v>
      </c>
      <c r="N11" s="86">
        <v>61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346</v>
      </c>
      <c r="E12" s="86">
        <v>166</v>
      </c>
      <c r="F12" s="86">
        <v>180</v>
      </c>
      <c r="G12" s="86">
        <v>188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29</v>
      </c>
      <c r="S12" s="86">
        <v>15</v>
      </c>
      <c r="T12" s="86">
        <v>14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344</v>
      </c>
      <c r="E13" s="86">
        <v>178</v>
      </c>
      <c r="F13" s="86">
        <v>166</v>
      </c>
      <c r="G13" s="86">
        <v>162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57</v>
      </c>
      <c r="F14" s="86">
        <v>70</v>
      </c>
      <c r="G14" s="86">
        <v>60</v>
      </c>
      <c r="H14" s="72"/>
      <c r="I14" s="79">
        <v>1500</v>
      </c>
      <c r="J14" s="80" t="s">
        <v>35</v>
      </c>
      <c r="K14" s="85">
        <v>142</v>
      </c>
      <c r="L14" s="86">
        <v>63</v>
      </c>
      <c r="M14" s="86">
        <v>79</v>
      </c>
      <c r="N14" s="86">
        <v>68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555</v>
      </c>
      <c r="E15" s="86">
        <v>252</v>
      </c>
      <c r="F15" s="86">
        <v>303</v>
      </c>
      <c r="G15" s="86">
        <v>274</v>
      </c>
      <c r="H15" s="72"/>
      <c r="I15" s="79">
        <v>1510</v>
      </c>
      <c r="J15" s="80" t="s">
        <v>38</v>
      </c>
      <c r="K15" s="85">
        <v>108</v>
      </c>
      <c r="L15" s="86">
        <v>52</v>
      </c>
      <c r="M15" s="86">
        <v>56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221</v>
      </c>
      <c r="E16" s="86">
        <v>101</v>
      </c>
      <c r="F16" s="86">
        <v>120</v>
      </c>
      <c r="G16" s="86">
        <v>105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206</v>
      </c>
      <c r="F17" s="86">
        <v>276</v>
      </c>
      <c r="G17" s="86">
        <v>247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375</v>
      </c>
      <c r="E18" s="86">
        <v>172</v>
      </c>
      <c r="F18" s="86">
        <v>203</v>
      </c>
      <c r="G18" s="86">
        <v>163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67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230</v>
      </c>
      <c r="E19" s="86">
        <v>106</v>
      </c>
      <c r="F19" s="86">
        <v>124</v>
      </c>
      <c r="G19" s="86">
        <v>131</v>
      </c>
      <c r="H19" s="72"/>
      <c r="I19" s="79">
        <v>9030</v>
      </c>
      <c r="J19" s="80" t="s">
        <v>50</v>
      </c>
      <c r="K19" s="85">
        <v>52</v>
      </c>
      <c r="L19" s="86">
        <v>6</v>
      </c>
      <c r="M19" s="86">
        <v>46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393</v>
      </c>
      <c r="E20" s="86">
        <v>187</v>
      </c>
      <c r="F20" s="86">
        <v>206</v>
      </c>
      <c r="G20" s="86">
        <v>206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339</v>
      </c>
      <c r="E21" s="86">
        <v>151</v>
      </c>
      <c r="F21" s="86">
        <v>188</v>
      </c>
      <c r="G21" s="86">
        <v>182</v>
      </c>
      <c r="H21" s="72"/>
      <c r="I21" s="79"/>
      <c r="J21" s="87" t="s">
        <v>14</v>
      </c>
      <c r="K21" s="99">
        <v>1606</v>
      </c>
      <c r="L21" s="99">
        <v>728</v>
      </c>
      <c r="M21" s="99">
        <v>878</v>
      </c>
      <c r="N21" s="99">
        <v>835</v>
      </c>
      <c r="O21" s="72"/>
      <c r="P21" s="106">
        <v>3140</v>
      </c>
      <c r="Q21" s="95" t="s">
        <v>56</v>
      </c>
      <c r="R21" s="96">
        <v>89</v>
      </c>
      <c r="S21" s="86">
        <v>41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312</v>
      </c>
      <c r="E22" s="86">
        <v>149</v>
      </c>
      <c r="F22" s="86">
        <v>163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44</v>
      </c>
      <c r="L22" s="77">
        <v>22</v>
      </c>
      <c r="M22" s="77">
        <v>22</v>
      </c>
      <c r="N22" s="77">
        <v>29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711</v>
      </c>
      <c r="E23" s="86">
        <v>333</v>
      </c>
      <c r="F23" s="86">
        <v>378</v>
      </c>
      <c r="G23" s="86">
        <v>371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94</v>
      </c>
      <c r="S23" s="86">
        <v>47</v>
      </c>
      <c r="T23" s="86">
        <v>47</v>
      </c>
      <c r="U23" s="86">
        <v>57</v>
      </c>
    </row>
    <row r="24" spans="1:21" x14ac:dyDescent="0.15">
      <c r="A24" s="84"/>
      <c r="B24" s="79">
        <v>1180</v>
      </c>
      <c r="C24" s="80" t="s">
        <v>63</v>
      </c>
      <c r="D24" s="85">
        <v>118</v>
      </c>
      <c r="E24" s="86">
        <v>58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44</v>
      </c>
      <c r="L26" s="86">
        <v>23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82</v>
      </c>
      <c r="E27" s="86">
        <v>40</v>
      </c>
      <c r="F27" s="86">
        <v>42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71</v>
      </c>
      <c r="S28" s="86">
        <v>34</v>
      </c>
      <c r="T28" s="86">
        <v>37</v>
      </c>
      <c r="U28" s="86">
        <v>42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39</v>
      </c>
      <c r="S29" s="86">
        <v>20</v>
      </c>
      <c r="T29" s="86">
        <v>19</v>
      </c>
      <c r="U29" s="86">
        <v>23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110</v>
      </c>
      <c r="L30" s="86">
        <v>56</v>
      </c>
      <c r="M30" s="86">
        <v>54</v>
      </c>
      <c r="N30" s="86">
        <v>57</v>
      </c>
      <c r="O30" s="72"/>
      <c r="P30" s="106">
        <v>9070</v>
      </c>
      <c r="Q30" s="95" t="s">
        <v>83</v>
      </c>
      <c r="R30" s="96">
        <v>41</v>
      </c>
      <c r="S30" s="86">
        <v>36</v>
      </c>
      <c r="T30" s="86">
        <v>5</v>
      </c>
      <c r="U30" s="86">
        <v>41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1262</v>
      </c>
      <c r="S31" s="90">
        <v>617</v>
      </c>
      <c r="T31" s="89">
        <v>645</v>
      </c>
      <c r="U31" s="91">
        <v>747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96</v>
      </c>
      <c r="L32" s="86">
        <v>35</v>
      </c>
      <c r="M32" s="86">
        <v>61</v>
      </c>
      <c r="N32" s="86">
        <v>53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93</v>
      </c>
      <c r="S33" s="86">
        <v>43</v>
      </c>
      <c r="T33" s="86">
        <v>50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171</v>
      </c>
      <c r="S34" s="86">
        <v>84</v>
      </c>
      <c r="T34" s="86">
        <v>87</v>
      </c>
      <c r="U34" s="86">
        <v>84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47</v>
      </c>
      <c r="F35" s="86">
        <v>49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240</v>
      </c>
      <c r="E37" s="86">
        <v>119</v>
      </c>
      <c r="F37" s="86">
        <v>121</v>
      </c>
      <c r="G37" s="86">
        <v>138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61</v>
      </c>
      <c r="S39" s="86">
        <v>34</v>
      </c>
      <c r="T39" s="86">
        <v>27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70</v>
      </c>
      <c r="E41" s="86">
        <v>37</v>
      </c>
      <c r="F41" s="86">
        <v>33</v>
      </c>
      <c r="G41" s="86">
        <v>37</v>
      </c>
      <c r="H41" s="72"/>
      <c r="I41" s="79">
        <v>2200</v>
      </c>
      <c r="J41" s="80" t="s">
        <v>115</v>
      </c>
      <c r="K41" s="85">
        <v>19</v>
      </c>
      <c r="L41" s="86">
        <v>7</v>
      </c>
      <c r="M41" s="86">
        <v>12</v>
      </c>
      <c r="N41" s="86">
        <v>11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22</v>
      </c>
      <c r="E42" s="86">
        <v>12</v>
      </c>
      <c r="F42" s="86">
        <v>10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737</v>
      </c>
      <c r="S42" s="90">
        <v>346</v>
      </c>
      <c r="T42" s="89">
        <v>391</v>
      </c>
      <c r="U42" s="91">
        <v>417</v>
      </c>
    </row>
    <row r="43" spans="1:21" x14ac:dyDescent="0.15">
      <c r="A43" s="84"/>
      <c r="B43" s="79">
        <v>1370</v>
      </c>
      <c r="C43" s="100" t="s">
        <v>119</v>
      </c>
      <c r="D43" s="85">
        <v>233</v>
      </c>
      <c r="E43" s="86">
        <v>113</v>
      </c>
      <c r="F43" s="86">
        <v>120</v>
      </c>
      <c r="G43" s="86">
        <v>124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96</v>
      </c>
      <c r="S43" s="77">
        <v>46</v>
      </c>
      <c r="T43" s="77">
        <v>50</v>
      </c>
      <c r="U43" s="77">
        <v>51</v>
      </c>
    </row>
    <row r="44" spans="1:21" x14ac:dyDescent="0.15">
      <c r="A44" s="84"/>
      <c r="B44" s="79">
        <v>1550</v>
      </c>
      <c r="C44" s="80" t="s">
        <v>123</v>
      </c>
      <c r="D44" s="85">
        <v>315</v>
      </c>
      <c r="E44" s="86">
        <v>163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336</v>
      </c>
      <c r="E45" s="86">
        <v>165</v>
      </c>
      <c r="F45" s="86">
        <v>171</v>
      </c>
      <c r="G45" s="86">
        <v>160</v>
      </c>
      <c r="H45" s="72"/>
      <c r="I45" s="79">
        <v>2240</v>
      </c>
      <c r="J45" s="80" t="s">
        <v>127</v>
      </c>
      <c r="K45" s="85">
        <v>66</v>
      </c>
      <c r="L45" s="86">
        <v>33</v>
      </c>
      <c r="M45" s="86">
        <v>33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56</v>
      </c>
      <c r="F46" s="86">
        <v>60</v>
      </c>
      <c r="G46" s="86">
        <v>60</v>
      </c>
      <c r="H46" s="72"/>
      <c r="I46" s="79">
        <v>2250</v>
      </c>
      <c r="J46" s="80" t="s">
        <v>130</v>
      </c>
      <c r="K46" s="85">
        <v>37</v>
      </c>
      <c r="L46" s="86">
        <v>19</v>
      </c>
      <c r="M46" s="86">
        <v>18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63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203</v>
      </c>
      <c r="L48" s="86">
        <v>94</v>
      </c>
      <c r="M48" s="86">
        <v>109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334</v>
      </c>
      <c r="E49" s="86">
        <v>163</v>
      </c>
      <c r="F49" s="86">
        <v>171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54</v>
      </c>
      <c r="S49" s="86">
        <v>28</v>
      </c>
      <c r="T49" s="86">
        <v>26</v>
      </c>
      <c r="U49" s="86">
        <v>29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62</v>
      </c>
      <c r="S51" s="86">
        <v>30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84</v>
      </c>
      <c r="S52" s="86">
        <v>35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76</v>
      </c>
      <c r="E53" s="86">
        <v>42</v>
      </c>
      <c r="F53" s="86">
        <v>34</v>
      </c>
      <c r="G53" s="86">
        <v>76</v>
      </c>
      <c r="H53" s="72"/>
      <c r="I53" s="79">
        <v>2320</v>
      </c>
      <c r="J53" s="80" t="s">
        <v>151</v>
      </c>
      <c r="K53" s="85">
        <v>189</v>
      </c>
      <c r="L53" s="86">
        <v>95</v>
      </c>
      <c r="M53" s="86">
        <v>94</v>
      </c>
      <c r="N53" s="86">
        <v>72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4</v>
      </c>
      <c r="F55" s="465">
        <v>19</v>
      </c>
      <c r="G55" s="465">
        <v>23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25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9315</v>
      </c>
      <c r="E57" s="465">
        <v>4421</v>
      </c>
      <c r="F57" s="465">
        <v>4894</v>
      </c>
      <c r="G57" s="465">
        <v>4864</v>
      </c>
      <c r="H57" s="72"/>
      <c r="I57" s="79">
        <v>2360</v>
      </c>
      <c r="J57" s="80" t="s">
        <v>162</v>
      </c>
      <c r="K57" s="85">
        <v>53</v>
      </c>
      <c r="L57" s="86">
        <v>27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77</v>
      </c>
      <c r="E58" s="77">
        <v>33</v>
      </c>
      <c r="F58" s="77">
        <v>44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755</v>
      </c>
      <c r="S59" s="90">
        <v>350</v>
      </c>
      <c r="T59" s="89">
        <v>405</v>
      </c>
      <c r="U59" s="91">
        <v>434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16096</v>
      </c>
      <c r="S61" s="113">
        <v>7605</v>
      </c>
      <c r="T61" s="113">
        <v>8491</v>
      </c>
      <c r="U61" s="99">
        <v>8553</v>
      </c>
    </row>
    <row r="62" spans="1:21" ht="14.25" x14ac:dyDescent="0.2">
      <c r="A62" s="127" t="s">
        <v>330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5</v>
      </c>
      <c r="L66" s="77">
        <v>5</v>
      </c>
      <c r="M66" s="77">
        <v>0</v>
      </c>
      <c r="N66" s="77">
        <v>5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-4</v>
      </c>
      <c r="S67" s="90">
        <v>4</v>
      </c>
      <c r="T67" s="89">
        <v>-8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0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2</v>
      </c>
      <c r="E69" s="86">
        <v>1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-2</v>
      </c>
      <c r="E70" s="86">
        <v>-2</v>
      </c>
      <c r="F70" s="86">
        <v>0</v>
      </c>
      <c r="G70" s="86">
        <v>-1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-5</v>
      </c>
      <c r="S70" s="86">
        <v>-3</v>
      </c>
      <c r="T70" s="86">
        <v>-2</v>
      </c>
      <c r="U70" s="86">
        <v>-2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-1</v>
      </c>
      <c r="F72" s="86">
        <v>-1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1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-5</v>
      </c>
      <c r="L73" s="86">
        <v>-2</v>
      </c>
      <c r="M73" s="86">
        <v>-3</v>
      </c>
      <c r="N73" s="86">
        <v>-1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3</v>
      </c>
      <c r="L74" s="86">
        <v>1</v>
      </c>
      <c r="M74" s="86">
        <v>2</v>
      </c>
      <c r="N74" s="86">
        <v>2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0</v>
      </c>
      <c r="F75" s="86">
        <v>1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-3</v>
      </c>
      <c r="E76" s="86">
        <v>-1</v>
      </c>
      <c r="F76" s="86">
        <v>-2</v>
      </c>
      <c r="G76" s="86">
        <v>-2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-1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2</v>
      </c>
      <c r="F77" s="86">
        <v>-2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0</v>
      </c>
      <c r="T77" s="86">
        <v>-1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4</v>
      </c>
      <c r="E78" s="86">
        <v>1</v>
      </c>
      <c r="F78" s="86">
        <v>3</v>
      </c>
      <c r="G78" s="86">
        <v>1</v>
      </c>
      <c r="H78" s="72"/>
      <c r="I78" s="79">
        <v>1540</v>
      </c>
      <c r="J78" s="80" t="s">
        <v>47</v>
      </c>
      <c r="K78" s="85">
        <v>5</v>
      </c>
      <c r="L78" s="86">
        <v>2</v>
      </c>
      <c r="M78" s="86">
        <v>3</v>
      </c>
      <c r="N78" s="86">
        <v>1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5">
        <v>3</v>
      </c>
      <c r="E79" s="86">
        <v>3</v>
      </c>
      <c r="F79" s="86">
        <v>0</v>
      </c>
      <c r="G79" s="86">
        <v>3</v>
      </c>
      <c r="H79" s="72"/>
      <c r="I79" s="79">
        <v>9030</v>
      </c>
      <c r="J79" s="80" t="s">
        <v>50</v>
      </c>
      <c r="K79" s="85">
        <v>-2</v>
      </c>
      <c r="L79" s="86">
        <v>0</v>
      </c>
      <c r="M79" s="86">
        <v>-2</v>
      </c>
      <c r="N79" s="86">
        <v>-2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</v>
      </c>
      <c r="E80" s="86">
        <v>0</v>
      </c>
      <c r="F80" s="86">
        <v>1</v>
      </c>
      <c r="G80" s="86">
        <v>0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-5</v>
      </c>
      <c r="E81" s="86">
        <v>-1</v>
      </c>
      <c r="F81" s="86">
        <v>-4</v>
      </c>
      <c r="G81" s="86">
        <v>-2</v>
      </c>
      <c r="H81" s="72"/>
      <c r="I81" s="79"/>
      <c r="J81" s="87" t="s">
        <v>14</v>
      </c>
      <c r="K81" s="99">
        <v>4</v>
      </c>
      <c r="L81" s="99">
        <v>6</v>
      </c>
      <c r="M81" s="99">
        <v>-2</v>
      </c>
      <c r="N81" s="99">
        <v>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-3</v>
      </c>
      <c r="E82" s="86">
        <v>-1</v>
      </c>
      <c r="F82" s="86">
        <v>-2</v>
      </c>
      <c r="G82" s="86">
        <v>1</v>
      </c>
      <c r="H82" s="92" t="s">
        <v>10</v>
      </c>
      <c r="I82" s="74">
        <v>2010</v>
      </c>
      <c r="J82" s="75" t="s">
        <v>58</v>
      </c>
      <c r="K82" s="98">
        <v>-3</v>
      </c>
      <c r="L82" s="77">
        <v>0</v>
      </c>
      <c r="M82" s="77">
        <v>-3</v>
      </c>
      <c r="N82" s="77">
        <v>-3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6</v>
      </c>
      <c r="E83" s="86">
        <v>0</v>
      </c>
      <c r="F83" s="86">
        <v>6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1</v>
      </c>
      <c r="E84" s="86">
        <v>0</v>
      </c>
      <c r="F84" s="86">
        <v>1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-1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4</v>
      </c>
      <c r="E86" s="86">
        <v>1</v>
      </c>
      <c r="F86" s="86">
        <v>3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0</v>
      </c>
      <c r="F87" s="86">
        <v>-1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1</v>
      </c>
      <c r="L90" s="86">
        <v>1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1</v>
      </c>
      <c r="S90" s="86">
        <v>2</v>
      </c>
      <c r="T90" s="86">
        <v>-1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1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-1</v>
      </c>
      <c r="L91" s="86">
        <v>0</v>
      </c>
      <c r="M91" s="86">
        <v>-1</v>
      </c>
      <c r="N91" s="86">
        <v>-1</v>
      </c>
      <c r="O91" s="72"/>
      <c r="P91" s="115"/>
      <c r="Q91" s="88" t="s">
        <v>14</v>
      </c>
      <c r="R91" s="89">
        <v>-9</v>
      </c>
      <c r="S91" s="90">
        <v>-4</v>
      </c>
      <c r="T91" s="89">
        <v>-5</v>
      </c>
      <c r="U91" s="91">
        <v>-6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2</v>
      </c>
      <c r="L92" s="86">
        <v>0</v>
      </c>
      <c r="M92" s="86">
        <v>2</v>
      </c>
      <c r="N92" s="86">
        <v>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5</v>
      </c>
      <c r="L93" s="86">
        <v>5</v>
      </c>
      <c r="M93" s="86">
        <v>0</v>
      </c>
      <c r="N93" s="86">
        <v>5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0</v>
      </c>
      <c r="T94" s="86">
        <v>-2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-1</v>
      </c>
      <c r="F97" s="86">
        <v>-1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1</v>
      </c>
      <c r="S98" s="86">
        <v>1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1</v>
      </c>
      <c r="E101" s="86">
        <v>0</v>
      </c>
      <c r="F101" s="86">
        <v>1</v>
      </c>
      <c r="G101" s="86">
        <v>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1</v>
      </c>
      <c r="T102" s="89">
        <v>-4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-2</v>
      </c>
      <c r="E103" s="86">
        <v>-1</v>
      </c>
      <c r="F103" s="86">
        <v>-1</v>
      </c>
      <c r="G103" s="86">
        <v>-1</v>
      </c>
      <c r="H103" s="72"/>
      <c r="I103" s="79">
        <v>2220</v>
      </c>
      <c r="J103" s="80" t="s">
        <v>120</v>
      </c>
      <c r="K103" s="85">
        <v>1</v>
      </c>
      <c r="L103" s="86">
        <v>1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5</v>
      </c>
      <c r="E104" s="86">
        <v>2</v>
      </c>
      <c r="F104" s="86">
        <v>3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2</v>
      </c>
      <c r="F105" s="86">
        <v>-3</v>
      </c>
      <c r="G105" s="86">
        <v>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-1</v>
      </c>
      <c r="L106" s="86">
        <v>-1</v>
      </c>
      <c r="M106" s="86">
        <v>0</v>
      </c>
      <c r="N106" s="86">
        <v>-1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0</v>
      </c>
      <c r="T107" s="86">
        <v>-1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-3</v>
      </c>
      <c r="L108" s="86">
        <v>0</v>
      </c>
      <c r="M108" s="86">
        <v>-3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1</v>
      </c>
      <c r="E109" s="86">
        <v>0</v>
      </c>
      <c r="F109" s="86">
        <v>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-3</v>
      </c>
      <c r="E110" s="86">
        <v>-2</v>
      </c>
      <c r="F110" s="86">
        <v>-1</v>
      </c>
      <c r="G110" s="86">
        <v>-3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1</v>
      </c>
      <c r="S112" s="86">
        <v>1</v>
      </c>
      <c r="T112" s="86">
        <v>0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-3</v>
      </c>
      <c r="L113" s="86">
        <v>-1</v>
      </c>
      <c r="M113" s="86">
        <v>-2</v>
      </c>
      <c r="N113" s="86">
        <v>-2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3</v>
      </c>
      <c r="E114" s="96">
        <v>2</v>
      </c>
      <c r="F114" s="480">
        <v>1</v>
      </c>
      <c r="G114" s="96">
        <v>-1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-1</v>
      </c>
      <c r="M115" s="86">
        <v>0</v>
      </c>
      <c r="N115" s="86">
        <v>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1</v>
      </c>
      <c r="L116" s="86">
        <v>1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-1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0</v>
      </c>
      <c r="S119" s="90">
        <v>1</v>
      </c>
      <c r="T119" s="89">
        <v>-1</v>
      </c>
      <c r="U119" s="91">
        <v>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-9</v>
      </c>
      <c r="S121" s="113">
        <v>10</v>
      </c>
      <c r="T121" s="113">
        <v>-19</v>
      </c>
      <c r="U121" s="99">
        <v>-3</v>
      </c>
    </row>
    <row r="122" spans="1:21" ht="14.25" x14ac:dyDescent="0.2">
      <c r="A122" s="127" t="s">
        <v>330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324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99</v>
      </c>
      <c r="L6" s="77">
        <v>50</v>
      </c>
      <c r="M6" s="77">
        <v>49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78</v>
      </c>
      <c r="E7" s="86">
        <v>38</v>
      </c>
      <c r="F7" s="86">
        <v>40</v>
      </c>
      <c r="G7" s="86">
        <v>48</v>
      </c>
      <c r="H7" s="72"/>
      <c r="I7" s="79">
        <v>1430</v>
      </c>
      <c r="J7" s="80" t="s">
        <v>13</v>
      </c>
      <c r="K7" s="85">
        <v>145</v>
      </c>
      <c r="L7" s="86">
        <v>62</v>
      </c>
      <c r="M7" s="86">
        <v>83</v>
      </c>
      <c r="N7" s="86">
        <v>76</v>
      </c>
      <c r="O7" s="72"/>
      <c r="P7" s="115"/>
      <c r="Q7" s="88" t="s">
        <v>14</v>
      </c>
      <c r="R7" s="89">
        <v>2425</v>
      </c>
      <c r="S7" s="90">
        <v>1139</v>
      </c>
      <c r="T7" s="89">
        <v>1286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929</v>
      </c>
      <c r="E8" s="86">
        <v>440</v>
      </c>
      <c r="F8" s="86">
        <v>489</v>
      </c>
      <c r="G8" s="86">
        <v>460</v>
      </c>
      <c r="H8" s="72"/>
      <c r="I8" s="79">
        <v>1440</v>
      </c>
      <c r="J8" s="80" t="s">
        <v>16</v>
      </c>
      <c r="K8" s="85">
        <v>36</v>
      </c>
      <c r="L8" s="86">
        <v>17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130</v>
      </c>
      <c r="E9" s="86">
        <v>55</v>
      </c>
      <c r="F9" s="86">
        <v>75</v>
      </c>
      <c r="G9" s="86">
        <v>58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37</v>
      </c>
      <c r="F10" s="86">
        <v>32</v>
      </c>
      <c r="G10" s="86">
        <v>36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77</v>
      </c>
      <c r="S10" s="86">
        <v>34</v>
      </c>
      <c r="T10" s="86">
        <v>43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325</v>
      </c>
      <c r="K11" s="85">
        <v>124</v>
      </c>
      <c r="L11" s="86">
        <v>54</v>
      </c>
      <c r="M11" s="86">
        <v>70</v>
      </c>
      <c r="N11" s="86">
        <v>61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348</v>
      </c>
      <c r="E12" s="86">
        <v>167</v>
      </c>
      <c r="F12" s="86">
        <v>181</v>
      </c>
      <c r="G12" s="86">
        <v>190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35</v>
      </c>
      <c r="O12" s="72"/>
      <c r="P12" s="106">
        <v>3050</v>
      </c>
      <c r="Q12" s="95" t="s">
        <v>30</v>
      </c>
      <c r="R12" s="96">
        <v>29</v>
      </c>
      <c r="S12" s="86">
        <v>15</v>
      </c>
      <c r="T12" s="86">
        <v>14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344</v>
      </c>
      <c r="E13" s="86">
        <v>178</v>
      </c>
      <c r="F13" s="86">
        <v>166</v>
      </c>
      <c r="G13" s="86">
        <v>162</v>
      </c>
      <c r="H13" s="72"/>
      <c r="I13" s="79">
        <v>1490</v>
      </c>
      <c r="J13" s="80" t="s">
        <v>32</v>
      </c>
      <c r="K13" s="85">
        <v>105</v>
      </c>
      <c r="L13" s="86">
        <v>49</v>
      </c>
      <c r="M13" s="86">
        <v>56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57</v>
      </c>
      <c r="F14" s="86">
        <v>70</v>
      </c>
      <c r="G14" s="86">
        <v>60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554</v>
      </c>
      <c r="E15" s="86">
        <v>252</v>
      </c>
      <c r="F15" s="86">
        <v>302</v>
      </c>
      <c r="G15" s="86">
        <v>274</v>
      </c>
      <c r="H15" s="72"/>
      <c r="I15" s="79">
        <v>1510</v>
      </c>
      <c r="J15" s="80" t="s">
        <v>38</v>
      </c>
      <c r="K15" s="85">
        <v>108</v>
      </c>
      <c r="L15" s="86">
        <v>52</v>
      </c>
      <c r="M15" s="86">
        <v>56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102</v>
      </c>
      <c r="F16" s="86">
        <v>122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24</v>
      </c>
      <c r="S16" s="86">
        <v>12</v>
      </c>
      <c r="T16" s="86">
        <v>12</v>
      </c>
      <c r="U16" s="86">
        <v>15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204</v>
      </c>
      <c r="F17" s="86">
        <v>278</v>
      </c>
      <c r="G17" s="86">
        <v>246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60</v>
      </c>
      <c r="S17" s="86">
        <v>27</v>
      </c>
      <c r="T17" s="86">
        <v>33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371</v>
      </c>
      <c r="E18" s="86">
        <v>171</v>
      </c>
      <c r="F18" s="86">
        <v>200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36</v>
      </c>
      <c r="M18" s="86">
        <v>40</v>
      </c>
      <c r="N18" s="86">
        <v>41</v>
      </c>
      <c r="O18" s="72"/>
      <c r="P18" s="106">
        <v>3110</v>
      </c>
      <c r="Q18" s="95" t="s">
        <v>48</v>
      </c>
      <c r="R18" s="96">
        <v>139</v>
      </c>
      <c r="S18" s="86">
        <v>68</v>
      </c>
      <c r="T18" s="86">
        <v>71</v>
      </c>
      <c r="U18" s="86">
        <v>76</v>
      </c>
    </row>
    <row r="19" spans="1:21" x14ac:dyDescent="0.15">
      <c r="A19" s="84"/>
      <c r="B19" s="79">
        <v>1130</v>
      </c>
      <c r="C19" s="80" t="s">
        <v>49</v>
      </c>
      <c r="D19" s="85">
        <v>227</v>
      </c>
      <c r="E19" s="86">
        <v>103</v>
      </c>
      <c r="F19" s="86">
        <v>124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6</v>
      </c>
      <c r="M19" s="86">
        <v>48</v>
      </c>
      <c r="N19" s="86">
        <v>54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392</v>
      </c>
      <c r="E20" s="86">
        <v>187</v>
      </c>
      <c r="F20" s="86">
        <v>205</v>
      </c>
      <c r="G20" s="86">
        <v>206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344</v>
      </c>
      <c r="E21" s="86">
        <v>152</v>
      </c>
      <c r="F21" s="86">
        <v>192</v>
      </c>
      <c r="G21" s="86">
        <v>184</v>
      </c>
      <c r="H21" s="72"/>
      <c r="I21" s="79"/>
      <c r="J21" s="87" t="s">
        <v>14</v>
      </c>
      <c r="K21" s="99">
        <v>1602</v>
      </c>
      <c r="L21" s="99">
        <v>722</v>
      </c>
      <c r="M21" s="99">
        <v>880</v>
      </c>
      <c r="N21" s="99">
        <v>830</v>
      </c>
      <c r="O21" s="72"/>
      <c r="P21" s="106">
        <v>3140</v>
      </c>
      <c r="Q21" s="95" t="s">
        <v>56</v>
      </c>
      <c r="R21" s="96">
        <v>89</v>
      </c>
      <c r="S21" s="86">
        <v>41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315</v>
      </c>
      <c r="E22" s="86">
        <v>150</v>
      </c>
      <c r="F22" s="86">
        <v>165</v>
      </c>
      <c r="G22" s="86">
        <v>157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32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705</v>
      </c>
      <c r="E23" s="86">
        <v>333</v>
      </c>
      <c r="F23" s="86">
        <v>372</v>
      </c>
      <c r="G23" s="86">
        <v>370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95</v>
      </c>
      <c r="S23" s="86">
        <v>48</v>
      </c>
      <c r="T23" s="86">
        <v>47</v>
      </c>
      <c r="U23" s="86">
        <v>58</v>
      </c>
    </row>
    <row r="24" spans="1:21" x14ac:dyDescent="0.15">
      <c r="A24" s="84"/>
      <c r="B24" s="79">
        <v>1180</v>
      </c>
      <c r="C24" s="80" t="s">
        <v>63</v>
      </c>
      <c r="D24" s="85">
        <v>117</v>
      </c>
      <c r="E24" s="86">
        <v>58</v>
      </c>
      <c r="F24" s="86">
        <v>59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30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33</v>
      </c>
      <c r="H26" s="72"/>
      <c r="I26" s="79">
        <v>2050</v>
      </c>
      <c r="J26" s="80" t="s">
        <v>70</v>
      </c>
      <c r="K26" s="85">
        <v>44</v>
      </c>
      <c r="L26" s="86">
        <v>23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83</v>
      </c>
      <c r="E27" s="86">
        <v>40</v>
      </c>
      <c r="F27" s="86">
        <v>43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34</v>
      </c>
      <c r="T28" s="86">
        <v>38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39</v>
      </c>
      <c r="S29" s="86">
        <v>20</v>
      </c>
      <c r="T29" s="86">
        <v>19</v>
      </c>
      <c r="U29" s="86">
        <v>23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109</v>
      </c>
      <c r="L30" s="86">
        <v>55</v>
      </c>
      <c r="M30" s="86">
        <v>54</v>
      </c>
      <c r="N30" s="86">
        <v>57</v>
      </c>
      <c r="O30" s="72"/>
      <c r="P30" s="106">
        <v>9070</v>
      </c>
      <c r="Q30" s="95" t="s">
        <v>83</v>
      </c>
      <c r="R30" s="96">
        <v>40</v>
      </c>
      <c r="S30" s="86">
        <v>34</v>
      </c>
      <c r="T30" s="86">
        <v>6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116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108</v>
      </c>
      <c r="L31" s="86">
        <v>48</v>
      </c>
      <c r="M31" s="86">
        <v>60</v>
      </c>
      <c r="N31" s="86">
        <v>58</v>
      </c>
      <c r="O31" s="72"/>
      <c r="P31" s="115"/>
      <c r="Q31" s="88" t="s">
        <v>14</v>
      </c>
      <c r="R31" s="89">
        <v>1271</v>
      </c>
      <c r="S31" s="90">
        <v>621</v>
      </c>
      <c r="T31" s="89">
        <v>650</v>
      </c>
      <c r="U31" s="91">
        <v>753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94</v>
      </c>
      <c r="L32" s="86">
        <v>35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92</v>
      </c>
      <c r="L33" s="86">
        <v>42</v>
      </c>
      <c r="M33" s="86">
        <v>50</v>
      </c>
      <c r="N33" s="86">
        <v>52</v>
      </c>
      <c r="O33" s="72"/>
      <c r="P33" s="106">
        <v>4020</v>
      </c>
      <c r="Q33" s="95" t="s">
        <v>92</v>
      </c>
      <c r="R33" s="96">
        <v>94</v>
      </c>
      <c r="S33" s="86">
        <v>43</v>
      </c>
      <c r="T33" s="86">
        <v>51</v>
      </c>
      <c r="U33" s="86">
        <v>62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173</v>
      </c>
      <c r="S34" s="86">
        <v>84</v>
      </c>
      <c r="T34" s="86">
        <v>89</v>
      </c>
      <c r="U34" s="86">
        <v>85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47</v>
      </c>
      <c r="F35" s="86">
        <v>49</v>
      </c>
      <c r="G35" s="86">
        <v>52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80</v>
      </c>
      <c r="L36" s="86">
        <v>41</v>
      </c>
      <c r="M36" s="86">
        <v>39</v>
      </c>
      <c r="N36" s="86">
        <v>41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242</v>
      </c>
      <c r="E37" s="86">
        <v>120</v>
      </c>
      <c r="F37" s="86">
        <v>122</v>
      </c>
      <c r="G37" s="86">
        <v>140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142</v>
      </c>
      <c r="S38" s="86">
        <v>65</v>
      </c>
      <c r="T38" s="86">
        <v>77</v>
      </c>
      <c r="U38" s="86">
        <v>78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19</v>
      </c>
      <c r="L41" s="86">
        <v>7</v>
      </c>
      <c r="M41" s="86">
        <v>12</v>
      </c>
      <c r="N41" s="86">
        <v>11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13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740</v>
      </c>
      <c r="S42" s="90">
        <v>345</v>
      </c>
      <c r="T42" s="89">
        <v>395</v>
      </c>
      <c r="U42" s="91">
        <v>418</v>
      </c>
    </row>
    <row r="43" spans="1:21" x14ac:dyDescent="0.15">
      <c r="A43" s="84"/>
      <c r="B43" s="79">
        <v>1370</v>
      </c>
      <c r="C43" s="100" t="s">
        <v>119</v>
      </c>
      <c r="D43" s="85">
        <v>235</v>
      </c>
      <c r="E43" s="86">
        <v>114</v>
      </c>
      <c r="F43" s="86">
        <v>121</v>
      </c>
      <c r="G43" s="86">
        <v>125</v>
      </c>
      <c r="H43" s="72"/>
      <c r="I43" s="79">
        <v>2220</v>
      </c>
      <c r="J43" s="80" t="s">
        <v>120</v>
      </c>
      <c r="K43" s="85">
        <v>67</v>
      </c>
      <c r="L43" s="86">
        <v>29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96</v>
      </c>
      <c r="S43" s="77">
        <v>46</v>
      </c>
      <c r="T43" s="77">
        <v>50</v>
      </c>
      <c r="U43" s="77">
        <v>51</v>
      </c>
    </row>
    <row r="44" spans="1:21" x14ac:dyDescent="0.15">
      <c r="A44" s="84"/>
      <c r="B44" s="79">
        <v>1550</v>
      </c>
      <c r="C44" s="80" t="s">
        <v>123</v>
      </c>
      <c r="D44" s="85">
        <v>310</v>
      </c>
      <c r="E44" s="86">
        <v>161</v>
      </c>
      <c r="F44" s="86">
        <v>149</v>
      </c>
      <c r="G44" s="86">
        <v>135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337</v>
      </c>
      <c r="E45" s="86">
        <v>163</v>
      </c>
      <c r="F45" s="86">
        <v>174</v>
      </c>
      <c r="G45" s="86">
        <v>159</v>
      </c>
      <c r="H45" s="72"/>
      <c r="I45" s="79">
        <v>2240</v>
      </c>
      <c r="J45" s="80" t="s">
        <v>127</v>
      </c>
      <c r="K45" s="85">
        <v>66</v>
      </c>
      <c r="L45" s="86">
        <v>33</v>
      </c>
      <c r="M45" s="86">
        <v>33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56</v>
      </c>
      <c r="F46" s="86">
        <v>60</v>
      </c>
      <c r="G46" s="86">
        <v>60</v>
      </c>
      <c r="H46" s="72"/>
      <c r="I46" s="79">
        <v>2250</v>
      </c>
      <c r="J46" s="80" t="s">
        <v>130</v>
      </c>
      <c r="K46" s="85">
        <v>38</v>
      </c>
      <c r="L46" s="86">
        <v>20</v>
      </c>
      <c r="M46" s="86">
        <v>18</v>
      </c>
      <c r="N46" s="86">
        <v>26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64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64</v>
      </c>
      <c r="S47" s="86">
        <v>29</v>
      </c>
      <c r="T47" s="86">
        <v>35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206</v>
      </c>
      <c r="L48" s="86">
        <v>94</v>
      </c>
      <c r="M48" s="86">
        <v>112</v>
      </c>
      <c r="N48" s="86">
        <v>101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326</v>
      </c>
      <c r="D49" s="85">
        <v>333</v>
      </c>
      <c r="E49" s="86">
        <v>163</v>
      </c>
      <c r="F49" s="86">
        <v>170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54</v>
      </c>
      <c r="S49" s="86">
        <v>28</v>
      </c>
      <c r="T49" s="86">
        <v>26</v>
      </c>
      <c r="U49" s="86">
        <v>29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62</v>
      </c>
      <c r="S51" s="86">
        <v>30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83</v>
      </c>
      <c r="S52" s="86">
        <v>34</v>
      </c>
      <c r="T52" s="86">
        <v>49</v>
      </c>
      <c r="U52" s="86">
        <v>47</v>
      </c>
    </row>
    <row r="53" spans="1:21" x14ac:dyDescent="0.15">
      <c r="A53" s="84"/>
      <c r="B53" s="79">
        <v>9010</v>
      </c>
      <c r="C53" s="80" t="s">
        <v>150</v>
      </c>
      <c r="D53" s="85">
        <v>79</v>
      </c>
      <c r="E53" s="86">
        <v>44</v>
      </c>
      <c r="F53" s="86">
        <v>35</v>
      </c>
      <c r="G53" s="86">
        <v>79</v>
      </c>
      <c r="H53" s="72"/>
      <c r="I53" s="79">
        <v>2320</v>
      </c>
      <c r="J53" s="80" t="s">
        <v>151</v>
      </c>
      <c r="K53" s="85">
        <v>192</v>
      </c>
      <c r="L53" s="86">
        <v>96</v>
      </c>
      <c r="M53" s="86">
        <v>96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34</v>
      </c>
      <c r="E54" s="96">
        <v>22</v>
      </c>
      <c r="F54" s="480">
        <v>12</v>
      </c>
      <c r="G54" s="96">
        <v>34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4</v>
      </c>
      <c r="F55" s="465">
        <v>19</v>
      </c>
      <c r="G55" s="465">
        <v>23</v>
      </c>
      <c r="H55" s="72"/>
      <c r="I55" s="79">
        <v>2340</v>
      </c>
      <c r="J55" s="80" t="s">
        <v>157</v>
      </c>
      <c r="K55" s="85">
        <v>72</v>
      </c>
      <c r="L55" s="86">
        <v>38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58</v>
      </c>
      <c r="L56" s="86">
        <v>24</v>
      </c>
      <c r="M56" s="86">
        <v>34</v>
      </c>
      <c r="N56" s="86">
        <v>25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9312</v>
      </c>
      <c r="E57" s="465">
        <v>4419</v>
      </c>
      <c r="F57" s="465">
        <v>4893</v>
      </c>
      <c r="G57" s="465">
        <v>4865</v>
      </c>
      <c r="H57" s="72"/>
      <c r="I57" s="79">
        <v>2360</v>
      </c>
      <c r="J57" s="80" t="s">
        <v>162</v>
      </c>
      <c r="K57" s="85">
        <v>54</v>
      </c>
      <c r="L57" s="86">
        <v>28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77</v>
      </c>
      <c r="E58" s="77">
        <v>33</v>
      </c>
      <c r="F58" s="77">
        <v>44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57</v>
      </c>
      <c r="E59" s="86">
        <v>24</v>
      </c>
      <c r="F59" s="86">
        <v>33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755</v>
      </c>
      <c r="S59" s="90">
        <v>349</v>
      </c>
      <c r="T59" s="89">
        <v>406</v>
      </c>
      <c r="U59" s="91">
        <v>432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16105</v>
      </c>
      <c r="S61" s="113">
        <v>7595</v>
      </c>
      <c r="T61" s="113">
        <v>8510</v>
      </c>
      <c r="U61" s="99">
        <v>8556</v>
      </c>
    </row>
    <row r="62" spans="1:21" ht="14.25" x14ac:dyDescent="0.2">
      <c r="A62" s="127" t="s">
        <v>327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324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-2</v>
      </c>
      <c r="L67" s="86">
        <v>-1</v>
      </c>
      <c r="M67" s="86">
        <v>-1</v>
      </c>
      <c r="N67" s="86">
        <v>-1</v>
      </c>
      <c r="O67" s="72"/>
      <c r="P67" s="115"/>
      <c r="Q67" s="88" t="s">
        <v>14</v>
      </c>
      <c r="R67" s="89">
        <v>-11</v>
      </c>
      <c r="S67" s="90">
        <v>-5</v>
      </c>
      <c r="T67" s="89">
        <v>-6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-2</v>
      </c>
      <c r="E68" s="86">
        <v>-1</v>
      </c>
      <c r="F68" s="86">
        <v>-1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1</v>
      </c>
      <c r="E69" s="86">
        <v>1</v>
      </c>
      <c r="F69" s="86">
        <v>0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328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-2</v>
      </c>
      <c r="F72" s="86">
        <v>0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-1</v>
      </c>
      <c r="F73" s="86">
        <v>1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2</v>
      </c>
      <c r="L74" s="86">
        <v>1</v>
      </c>
      <c r="M74" s="86">
        <v>1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-3</v>
      </c>
      <c r="E75" s="86">
        <v>-1</v>
      </c>
      <c r="F75" s="86">
        <v>-2</v>
      </c>
      <c r="G75" s="86">
        <v>-1</v>
      </c>
      <c r="H75" s="72"/>
      <c r="I75" s="79">
        <v>1510</v>
      </c>
      <c r="J75" s="80" t="s">
        <v>38</v>
      </c>
      <c r="K75" s="85">
        <v>-3</v>
      </c>
      <c r="L75" s="86">
        <v>-1</v>
      </c>
      <c r="M75" s="86">
        <v>-2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-2</v>
      </c>
      <c r="E76" s="86">
        <v>-1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0</v>
      </c>
      <c r="F78" s="86">
        <v>-2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1</v>
      </c>
      <c r="S78" s="86">
        <v>0</v>
      </c>
      <c r="T78" s="86">
        <v>1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-2</v>
      </c>
      <c r="S79" s="86">
        <v>-1</v>
      </c>
      <c r="T79" s="86">
        <v>-1</v>
      </c>
      <c r="U79" s="86">
        <v>-1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0</v>
      </c>
      <c r="H80" s="72"/>
      <c r="I80" s="79">
        <v>9050</v>
      </c>
      <c r="J80" s="97" t="s">
        <v>53</v>
      </c>
      <c r="K80" s="98">
        <v>1</v>
      </c>
      <c r="L80" s="86">
        <v>1</v>
      </c>
      <c r="M80" s="86">
        <v>0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2</v>
      </c>
      <c r="F81" s="86">
        <v>1</v>
      </c>
      <c r="G81" s="86">
        <v>0</v>
      </c>
      <c r="H81" s="72"/>
      <c r="I81" s="79"/>
      <c r="J81" s="87" t="s">
        <v>14</v>
      </c>
      <c r="K81" s="99">
        <v>-2</v>
      </c>
      <c r="L81" s="99">
        <v>-1</v>
      </c>
      <c r="M81" s="99">
        <v>-1</v>
      </c>
      <c r="N81" s="99">
        <v>2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0</v>
      </c>
      <c r="F82" s="86">
        <v>0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-2</v>
      </c>
      <c r="F83" s="86">
        <v>0</v>
      </c>
      <c r="G83" s="86">
        <v>-3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-1</v>
      </c>
      <c r="L85" s="86">
        <v>0</v>
      </c>
      <c r="M85" s="86">
        <v>-1</v>
      </c>
      <c r="N85" s="86">
        <v>0</v>
      </c>
      <c r="O85" s="72"/>
      <c r="P85" s="106">
        <v>3180</v>
      </c>
      <c r="Q85" s="95" t="s">
        <v>68</v>
      </c>
      <c r="R85" s="96">
        <v>-1</v>
      </c>
      <c r="S85" s="86">
        <v>-1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-1</v>
      </c>
      <c r="F87" s="86">
        <v>1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-1</v>
      </c>
      <c r="S87" s="86">
        <v>0</v>
      </c>
      <c r="T87" s="86">
        <v>-1</v>
      </c>
      <c r="U87" s="86">
        <v>-1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-1</v>
      </c>
      <c r="L89" s="86">
        <v>-1</v>
      </c>
      <c r="M89" s="86">
        <v>0</v>
      </c>
      <c r="N89" s="86">
        <v>-1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-1</v>
      </c>
      <c r="S90" s="86">
        <v>-1</v>
      </c>
      <c r="T90" s="86">
        <v>0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-2</v>
      </c>
      <c r="E91" s="86">
        <v>-2</v>
      </c>
      <c r="F91" s="86">
        <v>0</v>
      </c>
      <c r="G91" s="86">
        <v>-2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-5</v>
      </c>
      <c r="S91" s="90">
        <v>-3</v>
      </c>
      <c r="T91" s="89">
        <v>-2</v>
      </c>
      <c r="U91" s="91">
        <v>-3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0</v>
      </c>
      <c r="F92" s="86">
        <v>1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-8</v>
      </c>
      <c r="E93" s="86">
        <v>-2</v>
      </c>
      <c r="F93" s="86">
        <v>-6</v>
      </c>
      <c r="G93" s="86">
        <v>-2</v>
      </c>
      <c r="H93" s="72"/>
      <c r="I93" s="79">
        <v>2120</v>
      </c>
      <c r="J93" s="80" t="s">
        <v>91</v>
      </c>
      <c r="K93" s="85">
        <v>-2</v>
      </c>
      <c r="L93" s="86">
        <v>-2</v>
      </c>
      <c r="M93" s="86">
        <v>0</v>
      </c>
      <c r="N93" s="86">
        <v>-1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1</v>
      </c>
      <c r="M96" s="86">
        <v>0</v>
      </c>
      <c r="N96" s="86">
        <v>1</v>
      </c>
      <c r="O96" s="72"/>
      <c r="P96" s="106">
        <v>4050</v>
      </c>
      <c r="Q96" s="95" t="s">
        <v>101</v>
      </c>
      <c r="R96" s="96">
        <v>1</v>
      </c>
      <c r="S96" s="86">
        <v>0</v>
      </c>
      <c r="T96" s="86">
        <v>1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-1</v>
      </c>
      <c r="F97" s="86">
        <v>0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-1</v>
      </c>
      <c r="T98" s="86">
        <v>1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-1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-1</v>
      </c>
      <c r="S100" s="86">
        <v>0</v>
      </c>
      <c r="T100" s="86">
        <v>-1</v>
      </c>
      <c r="U100" s="86">
        <v>-1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-1</v>
      </c>
      <c r="F102" s="86">
        <v>1</v>
      </c>
      <c r="G102" s="86">
        <v>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-2</v>
      </c>
      <c r="T102" s="89">
        <v>-1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2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-2</v>
      </c>
      <c r="S103" s="77">
        <v>-1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2</v>
      </c>
      <c r="E104" s="86">
        <v>1</v>
      </c>
      <c r="F104" s="86">
        <v>1</v>
      </c>
      <c r="G104" s="86">
        <v>1</v>
      </c>
      <c r="H104" s="72"/>
      <c r="I104" s="79">
        <v>2230</v>
      </c>
      <c r="J104" s="80" t="s">
        <v>124</v>
      </c>
      <c r="K104" s="85">
        <v>-1</v>
      </c>
      <c r="L104" s="86">
        <v>0</v>
      </c>
      <c r="M104" s="86">
        <v>-1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-2</v>
      </c>
      <c r="E105" s="86">
        <v>-1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1</v>
      </c>
      <c r="E106" s="86">
        <v>1</v>
      </c>
      <c r="F106" s="86">
        <v>0</v>
      </c>
      <c r="G106" s="86">
        <v>1</v>
      </c>
      <c r="H106" s="72"/>
      <c r="I106" s="79">
        <v>2250</v>
      </c>
      <c r="J106" s="80" t="s">
        <v>130</v>
      </c>
      <c r="K106" s="85">
        <v>-1</v>
      </c>
      <c r="L106" s="86">
        <v>0</v>
      </c>
      <c r="M106" s="86">
        <v>-1</v>
      </c>
      <c r="N106" s="86">
        <v>0</v>
      </c>
      <c r="O106" s="72"/>
      <c r="P106" s="106">
        <v>5040</v>
      </c>
      <c r="Q106" s="95" t="s">
        <v>131</v>
      </c>
      <c r="R106" s="96">
        <v>-1</v>
      </c>
      <c r="S106" s="86">
        <v>0</v>
      </c>
      <c r="T106" s="86">
        <v>-1</v>
      </c>
      <c r="U106" s="86">
        <v>-1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329</v>
      </c>
      <c r="D109" s="85">
        <v>-1</v>
      </c>
      <c r="E109" s="86">
        <v>-1</v>
      </c>
      <c r="F109" s="86">
        <v>0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-1</v>
      </c>
      <c r="F110" s="86">
        <v>1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-2</v>
      </c>
      <c r="L113" s="86">
        <v>-2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-19</v>
      </c>
      <c r="E114" s="96">
        <v>-11</v>
      </c>
      <c r="F114" s="480">
        <v>-8</v>
      </c>
      <c r="G114" s="96">
        <v>-12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-2</v>
      </c>
      <c r="L115" s="86">
        <v>0</v>
      </c>
      <c r="M115" s="86">
        <v>-2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-2</v>
      </c>
      <c r="T119" s="89">
        <v>-2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-44</v>
      </c>
      <c r="S121" s="113">
        <v>-24</v>
      </c>
      <c r="T121" s="113">
        <v>-20</v>
      </c>
      <c r="U121" s="99">
        <v>-19</v>
      </c>
    </row>
    <row r="122" spans="1:21" ht="14.25" x14ac:dyDescent="0.2">
      <c r="A122" s="127" t="s">
        <v>327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S4:U4"/>
    <mergeCell ref="A4:E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186</v>
      </c>
      <c r="E6" s="77">
        <v>86</v>
      </c>
      <c r="F6" s="77">
        <v>100</v>
      </c>
      <c r="G6" s="77">
        <v>103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36</v>
      </c>
      <c r="S6" s="291">
        <v>20</v>
      </c>
      <c r="T6" s="291">
        <v>16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147</v>
      </c>
      <c r="L7" s="266">
        <v>63</v>
      </c>
      <c r="M7" s="266">
        <v>84</v>
      </c>
      <c r="N7" s="266">
        <v>77</v>
      </c>
      <c r="O7" s="297"/>
      <c r="P7" s="298"/>
      <c r="Q7" s="299" t="s">
        <v>14</v>
      </c>
      <c r="R7" s="300">
        <v>2436</v>
      </c>
      <c r="S7" s="301">
        <v>1144</v>
      </c>
      <c r="T7" s="300">
        <v>1292</v>
      </c>
      <c r="U7" s="302">
        <v>1260</v>
      </c>
    </row>
    <row r="8" spans="1:21" x14ac:dyDescent="0.15">
      <c r="A8" s="296"/>
      <c r="B8" s="293">
        <v>1030</v>
      </c>
      <c r="C8" s="100" t="s">
        <v>15</v>
      </c>
      <c r="D8" s="85">
        <v>931</v>
      </c>
      <c r="E8" s="86">
        <v>441</v>
      </c>
      <c r="F8" s="86">
        <v>490</v>
      </c>
      <c r="G8" s="86">
        <v>460</v>
      </c>
      <c r="H8" s="297"/>
      <c r="I8" s="293">
        <v>1440</v>
      </c>
      <c r="J8" s="100" t="s">
        <v>16</v>
      </c>
      <c r="K8" s="98">
        <v>36</v>
      </c>
      <c r="L8" s="266">
        <v>17</v>
      </c>
      <c r="M8" s="266">
        <v>19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129</v>
      </c>
      <c r="E9" s="86">
        <v>54</v>
      </c>
      <c r="F9" s="86">
        <v>75</v>
      </c>
      <c r="G9" s="86">
        <v>57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85">
        <v>69</v>
      </c>
      <c r="E10" s="86">
        <v>37</v>
      </c>
      <c r="F10" s="86">
        <v>32</v>
      </c>
      <c r="G10" s="86">
        <v>36</v>
      </c>
      <c r="H10" s="297"/>
      <c r="I10" s="293">
        <v>1460</v>
      </c>
      <c r="J10" s="100" t="s">
        <v>23</v>
      </c>
      <c r="K10" s="98">
        <v>105</v>
      </c>
      <c r="L10" s="266">
        <v>47</v>
      </c>
      <c r="M10" s="266">
        <v>58</v>
      </c>
      <c r="N10" s="266">
        <v>54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124</v>
      </c>
      <c r="L11" s="266">
        <v>54</v>
      </c>
      <c r="M11" s="266">
        <v>70</v>
      </c>
      <c r="N11" s="266">
        <v>61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350</v>
      </c>
      <c r="E12" s="86">
        <v>169</v>
      </c>
      <c r="F12" s="86">
        <v>181</v>
      </c>
      <c r="G12" s="86">
        <v>192</v>
      </c>
      <c r="H12" s="297"/>
      <c r="I12" s="293">
        <v>1480</v>
      </c>
      <c r="J12" s="100" t="s">
        <v>29</v>
      </c>
      <c r="K12" s="98">
        <v>83</v>
      </c>
      <c r="L12" s="266">
        <v>45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179</v>
      </c>
      <c r="F13" s="86">
        <v>165</v>
      </c>
      <c r="G13" s="86">
        <v>162</v>
      </c>
      <c r="H13" s="297"/>
      <c r="I13" s="293">
        <v>1490</v>
      </c>
      <c r="J13" s="100" t="s">
        <v>32</v>
      </c>
      <c r="K13" s="98">
        <v>105</v>
      </c>
      <c r="L13" s="266">
        <v>49</v>
      </c>
      <c r="M13" s="266">
        <v>56</v>
      </c>
      <c r="N13" s="266">
        <v>38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127</v>
      </c>
      <c r="E14" s="86">
        <v>57</v>
      </c>
      <c r="F14" s="86">
        <v>70</v>
      </c>
      <c r="G14" s="86">
        <v>60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557</v>
      </c>
      <c r="E15" s="86">
        <v>253</v>
      </c>
      <c r="F15" s="86">
        <v>304</v>
      </c>
      <c r="G15" s="86">
        <v>275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226</v>
      </c>
      <c r="E16" s="86">
        <v>103</v>
      </c>
      <c r="F16" s="86">
        <v>123</v>
      </c>
      <c r="G16" s="86">
        <v>108</v>
      </c>
      <c r="H16" s="297"/>
      <c r="I16" s="293">
        <v>1520</v>
      </c>
      <c r="J16" s="100" t="s">
        <v>41</v>
      </c>
      <c r="K16" s="98">
        <v>90</v>
      </c>
      <c r="L16" s="266">
        <v>49</v>
      </c>
      <c r="M16" s="266">
        <v>41</v>
      </c>
      <c r="N16" s="266">
        <v>37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480</v>
      </c>
      <c r="E17" s="86">
        <v>203</v>
      </c>
      <c r="F17" s="86">
        <v>277</v>
      </c>
      <c r="G17" s="86">
        <v>245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373</v>
      </c>
      <c r="E18" s="86">
        <v>171</v>
      </c>
      <c r="F18" s="86">
        <v>202</v>
      </c>
      <c r="G18" s="86">
        <v>163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138</v>
      </c>
      <c r="S18" s="266">
        <v>68</v>
      </c>
      <c r="T18" s="266">
        <v>70</v>
      </c>
      <c r="U18" s="266">
        <v>75</v>
      </c>
    </row>
    <row r="19" spans="1:21" x14ac:dyDescent="0.15">
      <c r="A19" s="296"/>
      <c r="B19" s="293">
        <v>1130</v>
      </c>
      <c r="C19" s="100" t="s">
        <v>49</v>
      </c>
      <c r="D19" s="85">
        <v>227</v>
      </c>
      <c r="E19" s="86">
        <v>103</v>
      </c>
      <c r="F19" s="86">
        <v>124</v>
      </c>
      <c r="G19" s="86">
        <v>128</v>
      </c>
      <c r="H19" s="297"/>
      <c r="I19" s="293">
        <v>9030</v>
      </c>
      <c r="J19" s="100" t="s">
        <v>50</v>
      </c>
      <c r="K19" s="98">
        <v>53</v>
      </c>
      <c r="L19" s="266">
        <v>6</v>
      </c>
      <c r="M19" s="266">
        <v>47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392</v>
      </c>
      <c r="E20" s="86">
        <v>187</v>
      </c>
      <c r="F20" s="86">
        <v>205</v>
      </c>
      <c r="G20" s="86">
        <v>206</v>
      </c>
      <c r="H20" s="297"/>
      <c r="I20" s="293">
        <v>9050</v>
      </c>
      <c r="J20" s="267" t="s">
        <v>53</v>
      </c>
      <c r="K20" s="98">
        <v>24</v>
      </c>
      <c r="L20" s="266">
        <v>3</v>
      </c>
      <c r="M20" s="266">
        <v>21</v>
      </c>
      <c r="N20" s="266">
        <v>24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341</v>
      </c>
      <c r="E21" s="86">
        <v>150</v>
      </c>
      <c r="F21" s="86">
        <v>191</v>
      </c>
      <c r="G21" s="86">
        <v>184</v>
      </c>
      <c r="H21" s="297"/>
      <c r="I21" s="293"/>
      <c r="J21" s="305" t="s">
        <v>14</v>
      </c>
      <c r="K21" s="306">
        <v>1604</v>
      </c>
      <c r="L21" s="306">
        <v>723</v>
      </c>
      <c r="M21" s="306">
        <v>881</v>
      </c>
      <c r="N21" s="306">
        <v>828</v>
      </c>
      <c r="O21" s="297"/>
      <c r="P21" s="304">
        <v>3140</v>
      </c>
      <c r="Q21" s="268" t="s">
        <v>56</v>
      </c>
      <c r="R21" s="94">
        <v>89</v>
      </c>
      <c r="S21" s="266">
        <v>41</v>
      </c>
      <c r="T21" s="266">
        <v>48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315</v>
      </c>
      <c r="E22" s="86">
        <v>150</v>
      </c>
      <c r="F22" s="86">
        <v>165</v>
      </c>
      <c r="G22" s="86">
        <v>157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32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707</v>
      </c>
      <c r="E23" s="86">
        <v>335</v>
      </c>
      <c r="F23" s="86">
        <v>372</v>
      </c>
      <c r="G23" s="86">
        <v>373</v>
      </c>
      <c r="H23" s="297"/>
      <c r="I23" s="293">
        <v>2020</v>
      </c>
      <c r="J23" s="100" t="s">
        <v>61</v>
      </c>
      <c r="K23" s="98">
        <v>63</v>
      </c>
      <c r="L23" s="266">
        <v>31</v>
      </c>
      <c r="M23" s="266">
        <v>32</v>
      </c>
      <c r="N23" s="266">
        <v>31</v>
      </c>
      <c r="O23" s="297"/>
      <c r="P23" s="304">
        <v>3160</v>
      </c>
      <c r="Q23" s="268" t="s">
        <v>62</v>
      </c>
      <c r="R23" s="94">
        <v>95</v>
      </c>
      <c r="S23" s="266">
        <v>48</v>
      </c>
      <c r="T23" s="266">
        <v>47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56</v>
      </c>
      <c r="S24" s="266">
        <v>17</v>
      </c>
      <c r="T24" s="266">
        <v>39</v>
      </c>
      <c r="U24" s="266">
        <v>36</v>
      </c>
    </row>
    <row r="25" spans="1:21" x14ac:dyDescent="0.15">
      <c r="A25" s="296"/>
      <c r="B25" s="293">
        <v>1190</v>
      </c>
      <c r="C25" s="100" t="s">
        <v>66</v>
      </c>
      <c r="D25" s="85">
        <v>72</v>
      </c>
      <c r="E25" s="86">
        <v>33</v>
      </c>
      <c r="F25" s="86">
        <v>39</v>
      </c>
      <c r="G25" s="86">
        <v>32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47</v>
      </c>
      <c r="S25" s="266">
        <v>26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65</v>
      </c>
      <c r="E26" s="86">
        <v>31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46</v>
      </c>
      <c r="S26" s="266">
        <v>24</v>
      </c>
      <c r="T26" s="266">
        <v>22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32</v>
      </c>
      <c r="L27" s="266">
        <v>18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42</v>
      </c>
      <c r="S27" s="266">
        <v>24</v>
      </c>
      <c r="T27" s="266">
        <v>18</v>
      </c>
      <c r="U27" s="266">
        <v>24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72</v>
      </c>
      <c r="S28" s="266">
        <v>34</v>
      </c>
      <c r="T28" s="266">
        <v>38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15</v>
      </c>
      <c r="O29" s="297"/>
      <c r="P29" s="304">
        <v>3220</v>
      </c>
      <c r="Q29" s="268" t="s">
        <v>80</v>
      </c>
      <c r="R29" s="94">
        <v>39</v>
      </c>
      <c r="S29" s="266">
        <v>20</v>
      </c>
      <c r="T29" s="266">
        <v>19</v>
      </c>
      <c r="U29" s="266">
        <v>23</v>
      </c>
    </row>
    <row r="30" spans="1:21" x14ac:dyDescent="0.15">
      <c r="A30" s="296"/>
      <c r="B30" s="293">
        <v>1240</v>
      </c>
      <c r="C30" s="100" t="s">
        <v>81</v>
      </c>
      <c r="D30" s="85">
        <v>33</v>
      </c>
      <c r="E30" s="86">
        <v>15</v>
      </c>
      <c r="F30" s="86">
        <v>18</v>
      </c>
      <c r="G30" s="86">
        <v>16</v>
      </c>
      <c r="H30" s="297"/>
      <c r="I30" s="293">
        <v>2090</v>
      </c>
      <c r="J30" s="100" t="s">
        <v>82</v>
      </c>
      <c r="K30" s="98">
        <v>109</v>
      </c>
      <c r="L30" s="266">
        <v>55</v>
      </c>
      <c r="M30" s="266">
        <v>54</v>
      </c>
      <c r="N30" s="266">
        <v>57</v>
      </c>
      <c r="O30" s="297"/>
      <c r="P30" s="304">
        <v>9070</v>
      </c>
      <c r="Q30" s="268" t="s">
        <v>83</v>
      </c>
      <c r="R30" s="94">
        <v>41</v>
      </c>
      <c r="S30" s="266">
        <v>35</v>
      </c>
      <c r="T30" s="266">
        <v>6</v>
      </c>
      <c r="U30" s="266">
        <v>41</v>
      </c>
    </row>
    <row r="31" spans="1:21" x14ac:dyDescent="0.15">
      <c r="A31" s="296"/>
      <c r="B31" s="293">
        <v>1250</v>
      </c>
      <c r="C31" s="100" t="s">
        <v>84</v>
      </c>
      <c r="D31" s="85">
        <v>240</v>
      </c>
      <c r="E31" s="86">
        <v>118</v>
      </c>
      <c r="F31" s="86">
        <v>122</v>
      </c>
      <c r="G31" s="86">
        <v>131</v>
      </c>
      <c r="H31" s="297"/>
      <c r="I31" s="293">
        <v>2100</v>
      </c>
      <c r="J31" s="100" t="s">
        <v>85</v>
      </c>
      <c r="K31" s="98">
        <v>108</v>
      </c>
      <c r="L31" s="266">
        <v>48</v>
      </c>
      <c r="M31" s="266">
        <v>60</v>
      </c>
      <c r="N31" s="266">
        <v>58</v>
      </c>
      <c r="O31" s="297"/>
      <c r="P31" s="298"/>
      <c r="Q31" s="299" t="s">
        <v>14</v>
      </c>
      <c r="R31" s="300">
        <v>1276</v>
      </c>
      <c r="S31" s="301">
        <v>624</v>
      </c>
      <c r="T31" s="300">
        <v>652</v>
      </c>
      <c r="U31" s="302">
        <v>756</v>
      </c>
    </row>
    <row r="32" spans="1:21" x14ac:dyDescent="0.15">
      <c r="A32" s="296"/>
      <c r="B32" s="293">
        <v>1260</v>
      </c>
      <c r="C32" s="100" t="s">
        <v>86</v>
      </c>
      <c r="D32" s="85">
        <v>134</v>
      </c>
      <c r="E32" s="86">
        <v>59</v>
      </c>
      <c r="F32" s="86">
        <v>75</v>
      </c>
      <c r="G32" s="86">
        <v>73</v>
      </c>
      <c r="H32" s="297"/>
      <c r="I32" s="293">
        <v>2110</v>
      </c>
      <c r="J32" s="100" t="s">
        <v>87</v>
      </c>
      <c r="K32" s="98">
        <v>94</v>
      </c>
      <c r="L32" s="266">
        <v>35</v>
      </c>
      <c r="M32" s="266">
        <v>59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24</v>
      </c>
      <c r="S32" s="291">
        <v>9</v>
      </c>
      <c r="T32" s="291">
        <v>15</v>
      </c>
      <c r="U32" s="291">
        <v>20</v>
      </c>
    </row>
    <row r="33" spans="1:21" x14ac:dyDescent="0.15">
      <c r="A33" s="296"/>
      <c r="B33" s="293">
        <v>1270</v>
      </c>
      <c r="C33" s="100" t="s">
        <v>90</v>
      </c>
      <c r="D33" s="85">
        <v>145</v>
      </c>
      <c r="E33" s="86">
        <v>71</v>
      </c>
      <c r="F33" s="86">
        <v>74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28</v>
      </c>
      <c r="F34" s="86">
        <v>27</v>
      </c>
      <c r="G34" s="86">
        <v>33</v>
      </c>
      <c r="H34" s="297"/>
      <c r="I34" s="293">
        <v>2130</v>
      </c>
      <c r="J34" s="100" t="s">
        <v>94</v>
      </c>
      <c r="K34" s="98">
        <v>39</v>
      </c>
      <c r="L34" s="266">
        <v>14</v>
      </c>
      <c r="M34" s="266">
        <v>25</v>
      </c>
      <c r="N34" s="266">
        <v>21</v>
      </c>
      <c r="O34" s="297"/>
      <c r="P34" s="304">
        <v>4030</v>
      </c>
      <c r="Q34" s="268" t="s">
        <v>95</v>
      </c>
      <c r="R34" s="94">
        <v>175</v>
      </c>
      <c r="S34" s="266">
        <v>85</v>
      </c>
      <c r="T34" s="266">
        <v>90</v>
      </c>
      <c r="U34" s="266">
        <v>86</v>
      </c>
    </row>
    <row r="35" spans="1:21" x14ac:dyDescent="0.15">
      <c r="A35" s="296"/>
      <c r="B35" s="293">
        <v>1290</v>
      </c>
      <c r="C35" s="100" t="s">
        <v>96</v>
      </c>
      <c r="D35" s="85">
        <v>97</v>
      </c>
      <c r="E35" s="86">
        <v>47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79</v>
      </c>
      <c r="L36" s="266">
        <v>40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243</v>
      </c>
      <c r="E37" s="86">
        <v>121</v>
      </c>
      <c r="F37" s="86">
        <v>122</v>
      </c>
      <c r="G37" s="86">
        <v>141</v>
      </c>
      <c r="H37" s="297"/>
      <c r="I37" s="293">
        <v>2160</v>
      </c>
      <c r="J37" s="100" t="s">
        <v>103</v>
      </c>
      <c r="K37" s="98">
        <v>86</v>
      </c>
      <c r="L37" s="266">
        <v>41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106</v>
      </c>
      <c r="S37" s="266">
        <v>54</v>
      </c>
      <c r="T37" s="266">
        <v>52</v>
      </c>
      <c r="U37" s="266">
        <v>59</v>
      </c>
    </row>
    <row r="38" spans="1:21" x14ac:dyDescent="0.15">
      <c r="A38" s="296"/>
      <c r="B38" s="293">
        <v>1320</v>
      </c>
      <c r="C38" s="100" t="s">
        <v>105</v>
      </c>
      <c r="D38" s="85">
        <v>72</v>
      </c>
      <c r="E38" s="86">
        <v>34</v>
      </c>
      <c r="F38" s="86">
        <v>38</v>
      </c>
      <c r="G38" s="86">
        <v>44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142</v>
      </c>
      <c r="S38" s="266">
        <v>66</v>
      </c>
      <c r="T38" s="266">
        <v>76</v>
      </c>
      <c r="U38" s="266">
        <v>77</v>
      </c>
    </row>
    <row r="39" spans="1:21" x14ac:dyDescent="0.15">
      <c r="A39" s="296"/>
      <c r="B39" s="293">
        <v>1330</v>
      </c>
      <c r="C39" s="100" t="s">
        <v>108</v>
      </c>
      <c r="D39" s="85">
        <v>124</v>
      </c>
      <c r="E39" s="86">
        <v>56</v>
      </c>
      <c r="F39" s="86">
        <v>68</v>
      </c>
      <c r="G39" s="86">
        <v>72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42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10</v>
      </c>
      <c r="S40" s="266">
        <v>5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63</v>
      </c>
      <c r="L42" s="266">
        <v>30</v>
      </c>
      <c r="M42" s="266">
        <v>33</v>
      </c>
      <c r="N42" s="266">
        <v>38</v>
      </c>
      <c r="O42" s="297"/>
      <c r="P42" s="298"/>
      <c r="Q42" s="307" t="s">
        <v>14</v>
      </c>
      <c r="R42" s="300">
        <v>743</v>
      </c>
      <c r="S42" s="301">
        <v>347</v>
      </c>
      <c r="T42" s="300">
        <v>396</v>
      </c>
      <c r="U42" s="302">
        <v>420</v>
      </c>
    </row>
    <row r="43" spans="1:21" x14ac:dyDescent="0.15">
      <c r="A43" s="296"/>
      <c r="B43" s="293">
        <v>1370</v>
      </c>
      <c r="C43" s="100" t="s">
        <v>119</v>
      </c>
      <c r="D43" s="85">
        <v>234</v>
      </c>
      <c r="E43" s="86">
        <v>113</v>
      </c>
      <c r="F43" s="86">
        <v>121</v>
      </c>
      <c r="G43" s="86">
        <v>123</v>
      </c>
      <c r="H43" s="297"/>
      <c r="I43" s="293">
        <v>2220</v>
      </c>
      <c r="J43" s="100" t="s">
        <v>120</v>
      </c>
      <c r="K43" s="98">
        <v>68</v>
      </c>
      <c r="L43" s="266">
        <v>29</v>
      </c>
      <c r="M43" s="266">
        <v>39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98</v>
      </c>
      <c r="S43" s="291">
        <v>47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308</v>
      </c>
      <c r="E44" s="86">
        <v>160</v>
      </c>
      <c r="F44" s="86">
        <v>148</v>
      </c>
      <c r="G44" s="86">
        <v>134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25</v>
      </c>
      <c r="S44" s="266">
        <v>11</v>
      </c>
      <c r="T44" s="266">
        <v>14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339</v>
      </c>
      <c r="E45" s="86">
        <v>164</v>
      </c>
      <c r="F45" s="86">
        <v>175</v>
      </c>
      <c r="G45" s="86">
        <v>160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19</v>
      </c>
      <c r="S45" s="266">
        <v>6</v>
      </c>
      <c r="T45" s="266">
        <v>13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115</v>
      </c>
      <c r="E46" s="86">
        <v>55</v>
      </c>
      <c r="F46" s="86">
        <v>60</v>
      </c>
      <c r="G46" s="86">
        <v>59</v>
      </c>
      <c r="H46" s="297"/>
      <c r="I46" s="293">
        <v>2250</v>
      </c>
      <c r="J46" s="100" t="s">
        <v>130</v>
      </c>
      <c r="K46" s="98">
        <v>39</v>
      </c>
      <c r="L46" s="266">
        <v>20</v>
      </c>
      <c r="M46" s="266">
        <v>19</v>
      </c>
      <c r="N46" s="266">
        <v>26</v>
      </c>
      <c r="O46" s="297"/>
      <c r="P46" s="304">
        <v>5040</v>
      </c>
      <c r="Q46" s="268" t="s">
        <v>131</v>
      </c>
      <c r="R46" s="94">
        <v>22</v>
      </c>
      <c r="S46" s="266">
        <v>11</v>
      </c>
      <c r="T46" s="266">
        <v>11</v>
      </c>
      <c r="U46" s="266">
        <v>14</v>
      </c>
    </row>
    <row r="47" spans="1:21" x14ac:dyDescent="0.15">
      <c r="A47" s="296"/>
      <c r="B47" s="293">
        <v>1580</v>
      </c>
      <c r="C47" s="100" t="s">
        <v>132</v>
      </c>
      <c r="D47" s="85">
        <v>127</v>
      </c>
      <c r="E47" s="86">
        <v>56</v>
      </c>
      <c r="F47" s="86">
        <v>71</v>
      </c>
      <c r="G47" s="8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45</v>
      </c>
      <c r="E48" s="86">
        <v>17</v>
      </c>
      <c r="F48" s="86">
        <v>28</v>
      </c>
      <c r="G48" s="8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334</v>
      </c>
      <c r="E49" s="86">
        <v>164</v>
      </c>
      <c r="F49" s="86">
        <v>170</v>
      </c>
      <c r="G49" s="8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54</v>
      </c>
      <c r="S49" s="266">
        <v>28</v>
      </c>
      <c r="T49" s="266">
        <v>26</v>
      </c>
      <c r="U49" s="266">
        <v>29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40</v>
      </c>
      <c r="L50" s="266">
        <v>20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55</v>
      </c>
      <c r="L51" s="266">
        <v>22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62</v>
      </c>
      <c r="S51" s="266">
        <v>30</v>
      </c>
      <c r="T51" s="266">
        <v>32</v>
      </c>
      <c r="U51" s="266">
        <v>38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79</v>
      </c>
      <c r="E53" s="86">
        <v>45</v>
      </c>
      <c r="F53" s="86">
        <v>34</v>
      </c>
      <c r="G53" s="86">
        <v>79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74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74</v>
      </c>
      <c r="L55" s="266">
        <v>38</v>
      </c>
      <c r="M55" s="266">
        <v>36</v>
      </c>
      <c r="N55" s="266">
        <v>38</v>
      </c>
      <c r="O55" s="297"/>
      <c r="P55" s="304">
        <v>5140</v>
      </c>
      <c r="Q55" s="268" t="s">
        <v>158</v>
      </c>
      <c r="R55" s="94">
        <v>54</v>
      </c>
      <c r="S55" s="266">
        <v>22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40</v>
      </c>
      <c r="E56" s="86">
        <v>28</v>
      </c>
      <c r="F56" s="86">
        <v>12</v>
      </c>
      <c r="G56" s="86">
        <v>40</v>
      </c>
      <c r="H56" s="297"/>
      <c r="I56" s="293">
        <v>2350</v>
      </c>
      <c r="J56" s="100" t="s">
        <v>160</v>
      </c>
      <c r="K56" s="98">
        <v>58</v>
      </c>
      <c r="L56" s="266">
        <v>24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9331</v>
      </c>
      <c r="E57" s="300">
        <v>4430</v>
      </c>
      <c r="F57" s="302">
        <v>4901</v>
      </c>
      <c r="G57" s="300">
        <v>4877</v>
      </c>
      <c r="H57" s="296"/>
      <c r="I57" s="293">
        <v>2360</v>
      </c>
      <c r="J57" s="100" t="s">
        <v>162</v>
      </c>
      <c r="K57" s="98">
        <v>54</v>
      </c>
      <c r="L57" s="266">
        <v>28</v>
      </c>
      <c r="M57" s="266">
        <v>26</v>
      </c>
      <c r="N57" s="266">
        <v>28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40</v>
      </c>
      <c r="O59" s="297"/>
      <c r="P59" s="298"/>
      <c r="Q59" s="299" t="s">
        <v>14</v>
      </c>
      <c r="R59" s="300">
        <v>759</v>
      </c>
      <c r="S59" s="301">
        <v>351</v>
      </c>
      <c r="T59" s="300">
        <v>408</v>
      </c>
      <c r="U59" s="302">
        <v>434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16149</v>
      </c>
      <c r="S61" s="300">
        <v>7619</v>
      </c>
      <c r="T61" s="301">
        <v>8530</v>
      </c>
      <c r="U61" s="300">
        <v>8575</v>
      </c>
    </row>
    <row r="62" spans="1:21" ht="15" x14ac:dyDescent="0.2">
      <c r="A62" s="318" t="s">
        <v>323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1</v>
      </c>
      <c r="E66" s="334">
        <v>1</v>
      </c>
      <c r="F66" s="334">
        <v>0</v>
      </c>
      <c r="G66" s="334">
        <v>2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-1</v>
      </c>
      <c r="O67" s="320"/>
      <c r="P67" s="340"/>
      <c r="Q67" s="272" t="s">
        <v>14</v>
      </c>
      <c r="R67" s="273">
        <v>-12</v>
      </c>
      <c r="S67" s="274">
        <v>-7</v>
      </c>
      <c r="T67" s="273">
        <v>-5</v>
      </c>
      <c r="U67" s="275">
        <v>-1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2</v>
      </c>
      <c r="F68" s="269">
        <v>-3</v>
      </c>
      <c r="G68" s="269">
        <v>1</v>
      </c>
      <c r="H68" s="320"/>
      <c r="I68" s="336">
        <v>1440</v>
      </c>
      <c r="J68" s="230" t="s">
        <v>16</v>
      </c>
      <c r="K68" s="228">
        <v>1</v>
      </c>
      <c r="L68" s="269">
        <v>0</v>
      </c>
      <c r="M68" s="269">
        <v>1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1</v>
      </c>
      <c r="E69" s="269">
        <v>0</v>
      </c>
      <c r="F69" s="269">
        <v>1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-1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-1</v>
      </c>
      <c r="T69" s="269">
        <v>0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-4</v>
      </c>
      <c r="E70" s="269">
        <v>-2</v>
      </c>
      <c r="F70" s="269">
        <v>-2</v>
      </c>
      <c r="G70" s="269">
        <v>-1</v>
      </c>
      <c r="H70" s="320"/>
      <c r="I70" s="336">
        <v>1460</v>
      </c>
      <c r="J70" s="230" t="s">
        <v>23</v>
      </c>
      <c r="K70" s="228">
        <v>6</v>
      </c>
      <c r="L70" s="269">
        <v>3</v>
      </c>
      <c r="M70" s="269">
        <v>3</v>
      </c>
      <c r="N70" s="269">
        <v>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5</v>
      </c>
      <c r="E72" s="269">
        <v>0</v>
      </c>
      <c r="F72" s="269">
        <v>5</v>
      </c>
      <c r="G72" s="269">
        <v>5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5</v>
      </c>
      <c r="E75" s="269">
        <v>3</v>
      </c>
      <c r="F75" s="269">
        <v>2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2</v>
      </c>
      <c r="E76" s="269">
        <v>2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-2</v>
      </c>
      <c r="L76" s="269">
        <v>0</v>
      </c>
      <c r="M76" s="269">
        <v>-2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1</v>
      </c>
      <c r="F77" s="269">
        <v>0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2</v>
      </c>
      <c r="F78" s="269">
        <v>1</v>
      </c>
      <c r="G78" s="269">
        <v>2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-2</v>
      </c>
      <c r="S78" s="269">
        <v>-2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-2</v>
      </c>
      <c r="F80" s="269">
        <v>-2</v>
      </c>
      <c r="G80" s="269">
        <v>0</v>
      </c>
      <c r="H80" s="320"/>
      <c r="I80" s="336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2</v>
      </c>
      <c r="F81" s="269">
        <v>0</v>
      </c>
      <c r="G81" s="269">
        <v>0</v>
      </c>
      <c r="H81" s="320"/>
      <c r="I81" s="336"/>
      <c r="J81" s="340" t="s">
        <v>14</v>
      </c>
      <c r="K81" s="342">
        <v>2</v>
      </c>
      <c r="L81" s="342">
        <v>1</v>
      </c>
      <c r="M81" s="342">
        <v>1</v>
      </c>
      <c r="N81" s="342">
        <v>0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-1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-3</v>
      </c>
      <c r="E83" s="269">
        <v>0</v>
      </c>
      <c r="F83" s="269">
        <v>-3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-1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-1</v>
      </c>
      <c r="L87" s="269">
        <v>-1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-1</v>
      </c>
      <c r="L89" s="269">
        <v>0</v>
      </c>
      <c r="M89" s="269">
        <v>-1</v>
      </c>
      <c r="N89" s="269">
        <v>-1</v>
      </c>
      <c r="O89" s="320"/>
      <c r="P89" s="230">
        <v>3220</v>
      </c>
      <c r="Q89" s="271" t="s">
        <v>80</v>
      </c>
      <c r="R89" s="224">
        <v>-2</v>
      </c>
      <c r="S89" s="269">
        <v>-2</v>
      </c>
      <c r="T89" s="269">
        <v>0</v>
      </c>
      <c r="U89" s="269">
        <v>-2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-3</v>
      </c>
      <c r="S90" s="269">
        <v>-2</v>
      </c>
      <c r="T90" s="269">
        <v>-1</v>
      </c>
      <c r="U90" s="269">
        <v>-3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-13</v>
      </c>
      <c r="S91" s="274">
        <v>-9</v>
      </c>
      <c r="T91" s="273">
        <v>-4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-1</v>
      </c>
      <c r="M92" s="269">
        <v>1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-1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-2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-3</v>
      </c>
      <c r="F97" s="269">
        <v>-1</v>
      </c>
      <c r="G97" s="269">
        <v>0</v>
      </c>
      <c r="H97" s="320"/>
      <c r="I97" s="336">
        <v>2160</v>
      </c>
      <c r="J97" s="230" t="s">
        <v>103</v>
      </c>
      <c r="K97" s="228">
        <v>1</v>
      </c>
      <c r="L97" s="269">
        <v>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-1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0</v>
      </c>
      <c r="T99" s="269">
        <v>1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0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-3</v>
      </c>
      <c r="T102" s="273">
        <v>-1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0</v>
      </c>
      <c r="F103" s="269">
        <v>-1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-3</v>
      </c>
      <c r="E104" s="269">
        <v>-1</v>
      </c>
      <c r="F104" s="269">
        <v>-2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-7</v>
      </c>
      <c r="E105" s="269">
        <v>-5</v>
      </c>
      <c r="F105" s="269">
        <v>-2</v>
      </c>
      <c r="G105" s="269">
        <v>-3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0</v>
      </c>
      <c r="T105" s="269">
        <v>-1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0</v>
      </c>
      <c r="F106" s="269">
        <v>-2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-2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0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-2</v>
      </c>
      <c r="S109" s="269">
        <v>-2</v>
      </c>
      <c r="T109" s="269">
        <v>0</v>
      </c>
      <c r="U109" s="269">
        <v>-1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-1</v>
      </c>
      <c r="E110" s="269">
        <v>-1</v>
      </c>
      <c r="F110" s="269">
        <v>0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-3</v>
      </c>
      <c r="L113" s="269">
        <v>-2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-16</v>
      </c>
      <c r="E114" s="269">
        <v>-5</v>
      </c>
      <c r="F114" s="269">
        <v>-11</v>
      </c>
      <c r="G114" s="269">
        <v>3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-2</v>
      </c>
      <c r="L115" s="269">
        <v>-1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-1</v>
      </c>
      <c r="L117" s="269">
        <v>0</v>
      </c>
      <c r="M117" s="269">
        <v>-1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-3</v>
      </c>
      <c r="T119" s="273">
        <v>-3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-49</v>
      </c>
      <c r="S121" s="353">
        <v>-26</v>
      </c>
      <c r="T121" s="353">
        <v>-23</v>
      </c>
      <c r="U121" s="342">
        <v>-9</v>
      </c>
    </row>
    <row r="122" spans="1:21" ht="15" x14ac:dyDescent="0.2">
      <c r="A122" s="354" t="s">
        <v>323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185</v>
      </c>
      <c r="E6" s="77">
        <v>85</v>
      </c>
      <c r="F6" s="77">
        <v>100</v>
      </c>
      <c r="G6" s="77">
        <v>101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2448</v>
      </c>
      <c r="S7" s="301">
        <v>1151</v>
      </c>
      <c r="T7" s="300">
        <v>1297</v>
      </c>
      <c r="U7" s="302">
        <v>1261</v>
      </c>
    </row>
    <row r="8" spans="1:21" x14ac:dyDescent="0.15">
      <c r="A8" s="296"/>
      <c r="B8" s="293">
        <v>1030</v>
      </c>
      <c r="C8" s="100" t="s">
        <v>15</v>
      </c>
      <c r="D8" s="85">
        <v>932</v>
      </c>
      <c r="E8" s="86">
        <v>439</v>
      </c>
      <c r="F8" s="86">
        <v>493</v>
      </c>
      <c r="G8" s="86">
        <v>459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128</v>
      </c>
      <c r="E9" s="86">
        <v>54</v>
      </c>
      <c r="F9" s="86">
        <v>74</v>
      </c>
      <c r="G9" s="8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85">
        <v>73</v>
      </c>
      <c r="E10" s="86">
        <v>39</v>
      </c>
      <c r="F10" s="86">
        <v>34</v>
      </c>
      <c r="G10" s="86">
        <v>37</v>
      </c>
      <c r="H10" s="297"/>
      <c r="I10" s="293">
        <v>1460</v>
      </c>
      <c r="J10" s="100" t="s">
        <v>23</v>
      </c>
      <c r="K10" s="98">
        <v>99</v>
      </c>
      <c r="L10" s="266">
        <v>44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345</v>
      </c>
      <c r="E12" s="86">
        <v>169</v>
      </c>
      <c r="F12" s="86">
        <v>176</v>
      </c>
      <c r="G12" s="86">
        <v>187</v>
      </c>
      <c r="H12" s="297"/>
      <c r="I12" s="293">
        <v>1480</v>
      </c>
      <c r="J12" s="100" t="s">
        <v>29</v>
      </c>
      <c r="K12" s="98">
        <v>83</v>
      </c>
      <c r="L12" s="266">
        <v>45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179</v>
      </c>
      <c r="F13" s="86">
        <v>165</v>
      </c>
      <c r="G13" s="86">
        <v>162</v>
      </c>
      <c r="H13" s="297"/>
      <c r="I13" s="293">
        <v>1490</v>
      </c>
      <c r="J13" s="100" t="s">
        <v>32</v>
      </c>
      <c r="K13" s="98">
        <v>105</v>
      </c>
      <c r="L13" s="266">
        <v>49</v>
      </c>
      <c r="M13" s="266">
        <v>56</v>
      </c>
      <c r="N13" s="266">
        <v>38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128</v>
      </c>
      <c r="E14" s="86">
        <v>58</v>
      </c>
      <c r="F14" s="86">
        <v>70</v>
      </c>
      <c r="G14" s="86">
        <v>60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552</v>
      </c>
      <c r="E15" s="86">
        <v>250</v>
      </c>
      <c r="F15" s="86">
        <v>302</v>
      </c>
      <c r="G15" s="86">
        <v>275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224</v>
      </c>
      <c r="E16" s="86">
        <v>101</v>
      </c>
      <c r="F16" s="86">
        <v>123</v>
      </c>
      <c r="G16" s="86">
        <v>107</v>
      </c>
      <c r="H16" s="297"/>
      <c r="I16" s="293">
        <v>1520</v>
      </c>
      <c r="J16" s="100" t="s">
        <v>41</v>
      </c>
      <c r="K16" s="98">
        <v>92</v>
      </c>
      <c r="L16" s="266">
        <v>49</v>
      </c>
      <c r="M16" s="266">
        <v>43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479</v>
      </c>
      <c r="E17" s="86">
        <v>202</v>
      </c>
      <c r="F17" s="86">
        <v>277</v>
      </c>
      <c r="G17" s="86">
        <v>245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370</v>
      </c>
      <c r="E18" s="86">
        <v>169</v>
      </c>
      <c r="F18" s="86">
        <v>201</v>
      </c>
      <c r="G18" s="86">
        <v>161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140</v>
      </c>
      <c r="S18" s="266">
        <v>70</v>
      </c>
      <c r="T18" s="266">
        <v>70</v>
      </c>
      <c r="U18" s="266">
        <v>76</v>
      </c>
    </row>
    <row r="19" spans="1:21" x14ac:dyDescent="0.15">
      <c r="A19" s="296"/>
      <c r="B19" s="293">
        <v>1130</v>
      </c>
      <c r="C19" s="100" t="s">
        <v>49</v>
      </c>
      <c r="D19" s="85">
        <v>226</v>
      </c>
      <c r="E19" s="86">
        <v>103</v>
      </c>
      <c r="F19" s="86">
        <v>123</v>
      </c>
      <c r="G19" s="86">
        <v>128</v>
      </c>
      <c r="H19" s="297"/>
      <c r="I19" s="293">
        <v>9030</v>
      </c>
      <c r="J19" s="100" t="s">
        <v>50</v>
      </c>
      <c r="K19" s="98">
        <v>53</v>
      </c>
      <c r="L19" s="266">
        <v>6</v>
      </c>
      <c r="M19" s="266">
        <v>47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396</v>
      </c>
      <c r="E20" s="86">
        <v>189</v>
      </c>
      <c r="F20" s="86">
        <v>207</v>
      </c>
      <c r="G20" s="86">
        <v>206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339</v>
      </c>
      <c r="E21" s="86">
        <v>148</v>
      </c>
      <c r="F21" s="86">
        <v>191</v>
      </c>
      <c r="G21" s="86">
        <v>184</v>
      </c>
      <c r="H21" s="297"/>
      <c r="I21" s="293"/>
      <c r="J21" s="305" t="s">
        <v>14</v>
      </c>
      <c r="K21" s="306">
        <v>1602</v>
      </c>
      <c r="L21" s="306">
        <v>722</v>
      </c>
      <c r="M21" s="306">
        <v>880</v>
      </c>
      <c r="N21" s="306">
        <v>828</v>
      </c>
      <c r="O21" s="297"/>
      <c r="P21" s="304">
        <v>3140</v>
      </c>
      <c r="Q21" s="268" t="s">
        <v>56</v>
      </c>
      <c r="R21" s="94">
        <v>89</v>
      </c>
      <c r="S21" s="266">
        <v>41</v>
      </c>
      <c r="T21" s="266">
        <v>48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315</v>
      </c>
      <c r="E22" s="86">
        <v>150</v>
      </c>
      <c r="F22" s="86">
        <v>165</v>
      </c>
      <c r="G22" s="86">
        <v>157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710</v>
      </c>
      <c r="E23" s="86">
        <v>335</v>
      </c>
      <c r="F23" s="86">
        <v>375</v>
      </c>
      <c r="G23" s="86">
        <v>373</v>
      </c>
      <c r="H23" s="297"/>
      <c r="I23" s="293">
        <v>2020</v>
      </c>
      <c r="J23" s="100" t="s">
        <v>61</v>
      </c>
      <c r="K23" s="98">
        <v>63</v>
      </c>
      <c r="L23" s="266">
        <v>31</v>
      </c>
      <c r="M23" s="266">
        <v>32</v>
      </c>
      <c r="N23" s="266">
        <v>31</v>
      </c>
      <c r="O23" s="297"/>
      <c r="P23" s="304">
        <v>3160</v>
      </c>
      <c r="Q23" s="268" t="s">
        <v>62</v>
      </c>
      <c r="R23" s="94">
        <v>95</v>
      </c>
      <c r="S23" s="266">
        <v>48</v>
      </c>
      <c r="T23" s="266">
        <v>47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85">
        <v>72</v>
      </c>
      <c r="E25" s="86">
        <v>33</v>
      </c>
      <c r="F25" s="86">
        <v>39</v>
      </c>
      <c r="G25" s="86">
        <v>32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65</v>
      </c>
      <c r="E26" s="86">
        <v>31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25</v>
      </c>
      <c r="T26" s="266">
        <v>22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41</v>
      </c>
      <c r="S29" s="266">
        <v>22</v>
      </c>
      <c r="T29" s="266">
        <v>19</v>
      </c>
      <c r="U29" s="266">
        <v>25</v>
      </c>
    </row>
    <row r="30" spans="1:21" x14ac:dyDescent="0.15">
      <c r="A30" s="296"/>
      <c r="B30" s="293">
        <v>1240</v>
      </c>
      <c r="C30" s="100" t="s">
        <v>81</v>
      </c>
      <c r="D30" s="85">
        <v>33</v>
      </c>
      <c r="E30" s="86">
        <v>15</v>
      </c>
      <c r="F30" s="86">
        <v>18</v>
      </c>
      <c r="G30" s="86">
        <v>16</v>
      </c>
      <c r="H30" s="297"/>
      <c r="I30" s="293">
        <v>2090</v>
      </c>
      <c r="J30" s="100" t="s">
        <v>82</v>
      </c>
      <c r="K30" s="98">
        <v>109</v>
      </c>
      <c r="L30" s="266">
        <v>55</v>
      </c>
      <c r="M30" s="266">
        <v>54</v>
      </c>
      <c r="N30" s="266">
        <v>57</v>
      </c>
      <c r="O30" s="297"/>
      <c r="P30" s="304">
        <v>9070</v>
      </c>
      <c r="Q30" s="268" t="s">
        <v>83</v>
      </c>
      <c r="R30" s="94">
        <v>44</v>
      </c>
      <c r="S30" s="266">
        <v>37</v>
      </c>
      <c r="T30" s="266">
        <v>7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85">
        <v>240</v>
      </c>
      <c r="E31" s="86">
        <v>118</v>
      </c>
      <c r="F31" s="86">
        <v>122</v>
      </c>
      <c r="G31" s="86">
        <v>131</v>
      </c>
      <c r="H31" s="297"/>
      <c r="I31" s="293">
        <v>2100</v>
      </c>
      <c r="J31" s="100" t="s">
        <v>85</v>
      </c>
      <c r="K31" s="98">
        <v>108</v>
      </c>
      <c r="L31" s="266">
        <v>48</v>
      </c>
      <c r="M31" s="266">
        <v>60</v>
      </c>
      <c r="N31" s="266">
        <v>58</v>
      </c>
      <c r="O31" s="297"/>
      <c r="P31" s="298"/>
      <c r="Q31" s="299" t="s">
        <v>14</v>
      </c>
      <c r="R31" s="300">
        <v>1289</v>
      </c>
      <c r="S31" s="301">
        <v>633</v>
      </c>
      <c r="T31" s="300">
        <v>656</v>
      </c>
      <c r="U31" s="302">
        <v>762</v>
      </c>
    </row>
    <row r="32" spans="1:21" x14ac:dyDescent="0.15">
      <c r="A32" s="296"/>
      <c r="B32" s="293">
        <v>1260</v>
      </c>
      <c r="C32" s="100" t="s">
        <v>86</v>
      </c>
      <c r="D32" s="85">
        <v>135</v>
      </c>
      <c r="E32" s="86">
        <v>59</v>
      </c>
      <c r="F32" s="86">
        <v>76</v>
      </c>
      <c r="G32" s="86">
        <v>73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24</v>
      </c>
      <c r="S32" s="291">
        <v>9</v>
      </c>
      <c r="T32" s="291">
        <v>15</v>
      </c>
      <c r="U32" s="291">
        <v>20</v>
      </c>
    </row>
    <row r="33" spans="1:21" x14ac:dyDescent="0.15">
      <c r="A33" s="296"/>
      <c r="B33" s="293">
        <v>1270</v>
      </c>
      <c r="C33" s="100" t="s">
        <v>90</v>
      </c>
      <c r="D33" s="85">
        <v>146</v>
      </c>
      <c r="E33" s="86">
        <v>71</v>
      </c>
      <c r="F33" s="86">
        <v>75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28</v>
      </c>
      <c r="F34" s="86">
        <v>27</v>
      </c>
      <c r="G34" s="8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177</v>
      </c>
      <c r="S34" s="266">
        <v>86</v>
      </c>
      <c r="T34" s="266">
        <v>91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85">
        <v>98</v>
      </c>
      <c r="E35" s="86">
        <v>48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78</v>
      </c>
      <c r="L36" s="266">
        <v>39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247</v>
      </c>
      <c r="E37" s="86">
        <v>124</v>
      </c>
      <c r="F37" s="86">
        <v>123</v>
      </c>
      <c r="G37" s="86">
        <v>141</v>
      </c>
      <c r="H37" s="297"/>
      <c r="I37" s="293">
        <v>2160</v>
      </c>
      <c r="J37" s="100" t="s">
        <v>103</v>
      </c>
      <c r="K37" s="98">
        <v>85</v>
      </c>
      <c r="L37" s="266">
        <v>40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106</v>
      </c>
      <c r="S37" s="266">
        <v>54</v>
      </c>
      <c r="T37" s="266">
        <v>52</v>
      </c>
      <c r="U37" s="266">
        <v>59</v>
      </c>
    </row>
    <row r="38" spans="1:21" x14ac:dyDescent="0.15">
      <c r="A38" s="296"/>
      <c r="B38" s="293">
        <v>1320</v>
      </c>
      <c r="C38" s="100" t="s">
        <v>105</v>
      </c>
      <c r="D38" s="85">
        <v>72</v>
      </c>
      <c r="E38" s="86">
        <v>34</v>
      </c>
      <c r="F38" s="86">
        <v>38</v>
      </c>
      <c r="G38" s="86">
        <v>44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144</v>
      </c>
      <c r="S38" s="266">
        <v>67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85">
        <v>123</v>
      </c>
      <c r="E39" s="86">
        <v>55</v>
      </c>
      <c r="F39" s="86">
        <v>68</v>
      </c>
      <c r="G39" s="86">
        <v>71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10</v>
      </c>
      <c r="S40" s="266">
        <v>5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747</v>
      </c>
      <c r="S42" s="301">
        <v>350</v>
      </c>
      <c r="T42" s="300">
        <v>397</v>
      </c>
      <c r="U42" s="302">
        <v>423</v>
      </c>
    </row>
    <row r="43" spans="1:21" x14ac:dyDescent="0.15">
      <c r="A43" s="296"/>
      <c r="B43" s="293">
        <v>1370</v>
      </c>
      <c r="C43" s="100" t="s">
        <v>119</v>
      </c>
      <c r="D43" s="85">
        <v>235</v>
      </c>
      <c r="E43" s="86">
        <v>113</v>
      </c>
      <c r="F43" s="86">
        <v>122</v>
      </c>
      <c r="G43" s="86">
        <v>123</v>
      </c>
      <c r="H43" s="297"/>
      <c r="I43" s="293">
        <v>2220</v>
      </c>
      <c r="J43" s="100" t="s">
        <v>120</v>
      </c>
      <c r="K43" s="98">
        <v>69</v>
      </c>
      <c r="L43" s="266">
        <v>30</v>
      </c>
      <c r="M43" s="266">
        <v>39</v>
      </c>
      <c r="N43" s="266">
        <v>35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311</v>
      </c>
      <c r="E44" s="86">
        <v>161</v>
      </c>
      <c r="F44" s="86">
        <v>150</v>
      </c>
      <c r="G44" s="86">
        <v>135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346</v>
      </c>
      <c r="E45" s="86">
        <v>169</v>
      </c>
      <c r="F45" s="86">
        <v>177</v>
      </c>
      <c r="G45" s="86">
        <v>163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117</v>
      </c>
      <c r="E46" s="86">
        <v>55</v>
      </c>
      <c r="F46" s="86">
        <v>62</v>
      </c>
      <c r="G46" s="86">
        <v>59</v>
      </c>
      <c r="H46" s="297"/>
      <c r="I46" s="293">
        <v>2250</v>
      </c>
      <c r="J46" s="100" t="s">
        <v>130</v>
      </c>
      <c r="K46" s="98">
        <v>40</v>
      </c>
      <c r="L46" s="266">
        <v>21</v>
      </c>
      <c r="M46" s="266">
        <v>19</v>
      </c>
      <c r="N46" s="266">
        <v>26</v>
      </c>
      <c r="O46" s="297"/>
      <c r="P46" s="304">
        <v>5040</v>
      </c>
      <c r="Q46" s="268" t="s">
        <v>131</v>
      </c>
      <c r="R46" s="94">
        <v>23</v>
      </c>
      <c r="S46" s="266">
        <v>11</v>
      </c>
      <c r="T46" s="266">
        <v>12</v>
      </c>
      <c r="U46" s="266">
        <v>15</v>
      </c>
    </row>
    <row r="47" spans="1:21" x14ac:dyDescent="0.15">
      <c r="A47" s="296"/>
      <c r="B47" s="293">
        <v>1580</v>
      </c>
      <c r="C47" s="100" t="s">
        <v>132</v>
      </c>
      <c r="D47" s="85">
        <v>129</v>
      </c>
      <c r="E47" s="86">
        <v>58</v>
      </c>
      <c r="F47" s="86">
        <v>71</v>
      </c>
      <c r="G47" s="8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46</v>
      </c>
      <c r="E48" s="86">
        <v>17</v>
      </c>
      <c r="F48" s="86">
        <v>29</v>
      </c>
      <c r="G48" s="86">
        <v>29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334</v>
      </c>
      <c r="E49" s="86">
        <v>164</v>
      </c>
      <c r="F49" s="86">
        <v>170</v>
      </c>
      <c r="G49" s="8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40</v>
      </c>
      <c r="L50" s="266">
        <v>20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55</v>
      </c>
      <c r="L51" s="266">
        <v>22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62</v>
      </c>
      <c r="S51" s="266">
        <v>30</v>
      </c>
      <c r="T51" s="266">
        <v>32</v>
      </c>
      <c r="U51" s="266">
        <v>38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80</v>
      </c>
      <c r="E53" s="86">
        <v>46</v>
      </c>
      <c r="F53" s="86">
        <v>34</v>
      </c>
      <c r="G53" s="86">
        <v>80</v>
      </c>
      <c r="H53" s="297"/>
      <c r="I53" s="293">
        <v>2320</v>
      </c>
      <c r="J53" s="100" t="s">
        <v>151</v>
      </c>
      <c r="K53" s="98">
        <v>197</v>
      </c>
      <c r="L53" s="266">
        <v>100</v>
      </c>
      <c r="M53" s="266">
        <v>97</v>
      </c>
      <c r="N53" s="266">
        <v>75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76</v>
      </c>
      <c r="L55" s="266">
        <v>39</v>
      </c>
      <c r="M55" s="266">
        <v>37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22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41</v>
      </c>
      <c r="E56" s="86">
        <v>29</v>
      </c>
      <c r="F56" s="86">
        <v>12</v>
      </c>
      <c r="G56" s="86">
        <v>41</v>
      </c>
      <c r="H56" s="297"/>
      <c r="I56" s="293">
        <v>2350</v>
      </c>
      <c r="J56" s="100" t="s">
        <v>160</v>
      </c>
      <c r="K56" s="98">
        <v>58</v>
      </c>
      <c r="L56" s="266">
        <v>24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9347</v>
      </c>
      <c r="E57" s="300">
        <v>4435</v>
      </c>
      <c r="F57" s="302">
        <v>4912</v>
      </c>
      <c r="G57" s="300">
        <v>4874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28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40</v>
      </c>
      <c r="O59" s="297"/>
      <c r="P59" s="298"/>
      <c r="Q59" s="299" t="s">
        <v>14</v>
      </c>
      <c r="R59" s="300">
        <v>765</v>
      </c>
      <c r="S59" s="301">
        <v>354</v>
      </c>
      <c r="T59" s="300">
        <v>411</v>
      </c>
      <c r="U59" s="302">
        <v>436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16198</v>
      </c>
      <c r="S61" s="300">
        <v>7645</v>
      </c>
      <c r="T61" s="301">
        <v>8553</v>
      </c>
      <c r="U61" s="300">
        <v>8584</v>
      </c>
    </row>
    <row r="62" spans="1:21" ht="15" x14ac:dyDescent="0.2">
      <c r="A62" s="318" t="s">
        <v>322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-13</v>
      </c>
      <c r="S67" s="274">
        <v>-6</v>
      </c>
      <c r="T67" s="273">
        <v>-7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1</v>
      </c>
      <c r="F68" s="269">
        <v>-1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0</v>
      </c>
      <c r="F72" s="269">
        <v>2</v>
      </c>
      <c r="G72" s="269">
        <v>1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3</v>
      </c>
      <c r="L73" s="269">
        <v>1</v>
      </c>
      <c r="M73" s="269">
        <v>2</v>
      </c>
      <c r="N73" s="269">
        <v>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-3</v>
      </c>
      <c r="E74" s="269">
        <v>-2</v>
      </c>
      <c r="F74" s="269">
        <v>-1</v>
      </c>
      <c r="G74" s="269">
        <v>-2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-1</v>
      </c>
      <c r="F75" s="269">
        <v>0</v>
      </c>
      <c r="G75" s="269">
        <v>-1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-1</v>
      </c>
      <c r="F76" s="269">
        <v>0</v>
      </c>
      <c r="G76" s="269">
        <v>-1</v>
      </c>
      <c r="H76" s="320"/>
      <c r="I76" s="336">
        <v>1520</v>
      </c>
      <c r="J76" s="230" t="s">
        <v>41</v>
      </c>
      <c r="K76" s="228">
        <v>-1</v>
      </c>
      <c r="L76" s="269">
        <v>-1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-1</v>
      </c>
      <c r="F77" s="269">
        <v>3</v>
      </c>
      <c r="G77" s="269">
        <v>3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-1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-2</v>
      </c>
      <c r="F81" s="269">
        <v>0</v>
      </c>
      <c r="G81" s="269">
        <v>-3</v>
      </c>
      <c r="H81" s="320"/>
      <c r="I81" s="336"/>
      <c r="J81" s="340" t="s">
        <v>14</v>
      </c>
      <c r="K81" s="342">
        <v>4</v>
      </c>
      <c r="L81" s="342">
        <v>0</v>
      </c>
      <c r="M81" s="342">
        <v>4</v>
      </c>
      <c r="N81" s="342">
        <v>3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0</v>
      </c>
      <c r="F83" s="269">
        <v>-4</v>
      </c>
      <c r="G83" s="269">
        <v>-3</v>
      </c>
      <c r="H83" s="320"/>
      <c r="I83" s="336">
        <v>2020</v>
      </c>
      <c r="J83" s="230" t="s">
        <v>61</v>
      </c>
      <c r="K83" s="228">
        <v>-3</v>
      </c>
      <c r="L83" s="269">
        <v>-1</v>
      </c>
      <c r="M83" s="269">
        <v>-2</v>
      </c>
      <c r="N83" s="269">
        <v>-2</v>
      </c>
      <c r="O83" s="320"/>
      <c r="P83" s="230">
        <v>3160</v>
      </c>
      <c r="Q83" s="271" t="s">
        <v>62</v>
      </c>
      <c r="R83" s="224">
        <v>-1</v>
      </c>
      <c r="S83" s="269">
        <v>-1</v>
      </c>
      <c r="T83" s="269">
        <v>0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-1</v>
      </c>
      <c r="F85" s="269">
        <v>0</v>
      </c>
      <c r="G85" s="269">
        <v>-1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0</v>
      </c>
      <c r="T86" s="269">
        <v>-1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-1</v>
      </c>
      <c r="H90" s="320"/>
      <c r="I90" s="336">
        <v>2090</v>
      </c>
      <c r="J90" s="230" t="s">
        <v>82</v>
      </c>
      <c r="K90" s="228">
        <v>1</v>
      </c>
      <c r="L90" s="269">
        <v>0</v>
      </c>
      <c r="M90" s="269">
        <v>1</v>
      </c>
      <c r="N90" s="269">
        <v>1</v>
      </c>
      <c r="O90" s="320"/>
      <c r="P90" s="230">
        <v>9070</v>
      </c>
      <c r="Q90" s="271" t="s">
        <v>83</v>
      </c>
      <c r="R90" s="224">
        <v>3</v>
      </c>
      <c r="S90" s="269">
        <v>2</v>
      </c>
      <c r="T90" s="269">
        <v>1</v>
      </c>
      <c r="U90" s="269">
        <v>3</v>
      </c>
    </row>
    <row r="91" spans="1:21" ht="14.25" x14ac:dyDescent="0.15">
      <c r="A91" s="339"/>
      <c r="B91" s="336">
        <v>1250</v>
      </c>
      <c r="C91" s="230" t="s">
        <v>84</v>
      </c>
      <c r="D91" s="228">
        <v>3</v>
      </c>
      <c r="E91" s="269">
        <v>1</v>
      </c>
      <c r="F91" s="269">
        <v>2</v>
      </c>
      <c r="G91" s="269">
        <v>0</v>
      </c>
      <c r="H91" s="320"/>
      <c r="I91" s="336">
        <v>2100</v>
      </c>
      <c r="J91" s="230" t="s">
        <v>85</v>
      </c>
      <c r="K91" s="228">
        <v>-3</v>
      </c>
      <c r="L91" s="269">
        <v>-2</v>
      </c>
      <c r="M91" s="269">
        <v>-1</v>
      </c>
      <c r="N91" s="269">
        <v>-1</v>
      </c>
      <c r="O91" s="320"/>
      <c r="P91" s="340"/>
      <c r="Q91" s="272" t="s">
        <v>14</v>
      </c>
      <c r="R91" s="273">
        <v>0</v>
      </c>
      <c r="S91" s="274">
        <v>1</v>
      </c>
      <c r="T91" s="273">
        <v>-1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-2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-4</v>
      </c>
      <c r="S92" s="334">
        <v>-3</v>
      </c>
      <c r="T92" s="334">
        <v>-1</v>
      </c>
      <c r="U92" s="334">
        <v>-1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-1</v>
      </c>
      <c r="F94" s="269">
        <v>1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-7</v>
      </c>
      <c r="E97" s="269">
        <v>-4</v>
      </c>
      <c r="F97" s="269">
        <v>-3</v>
      </c>
      <c r="G97" s="269">
        <v>-3</v>
      </c>
      <c r="H97" s="320"/>
      <c r="I97" s="336">
        <v>2160</v>
      </c>
      <c r="J97" s="230" t="s">
        <v>103</v>
      </c>
      <c r="K97" s="228">
        <v>1</v>
      </c>
      <c r="L97" s="269">
        <v>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0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1</v>
      </c>
      <c r="S98" s="269">
        <v>1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1</v>
      </c>
      <c r="S100" s="269">
        <v>0</v>
      </c>
      <c r="T100" s="269">
        <v>1</v>
      </c>
      <c r="U100" s="269">
        <v>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-2</v>
      </c>
      <c r="T102" s="273">
        <v>-1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4</v>
      </c>
      <c r="E103" s="269">
        <v>1</v>
      </c>
      <c r="F103" s="269">
        <v>3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-2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-1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9</v>
      </c>
      <c r="E109" s="269">
        <v>4</v>
      </c>
      <c r="F109" s="269">
        <v>5</v>
      </c>
      <c r="G109" s="269">
        <v>2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1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-1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-1</v>
      </c>
      <c r="L111" s="269">
        <v>0</v>
      </c>
      <c r="M111" s="269">
        <v>-1</v>
      </c>
      <c r="N111" s="269">
        <v>-1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-1</v>
      </c>
    </row>
    <row r="112" spans="1:21" ht="14.25" x14ac:dyDescent="0.15">
      <c r="A112" s="339"/>
      <c r="B112" s="336">
        <v>9040</v>
      </c>
      <c r="C112" s="230" t="s">
        <v>156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1</v>
      </c>
      <c r="L113" s="269">
        <v>1</v>
      </c>
      <c r="M113" s="269">
        <v>0</v>
      </c>
      <c r="N113" s="269">
        <v>2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-7</v>
      </c>
      <c r="E114" s="269">
        <v>-5</v>
      </c>
      <c r="F114" s="269">
        <v>-2</v>
      </c>
      <c r="G114" s="269">
        <v>-14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-1</v>
      </c>
      <c r="L116" s="269">
        <v>-1</v>
      </c>
      <c r="M116" s="269">
        <v>0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2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-1</v>
      </c>
      <c r="O119" s="320"/>
      <c r="P119" s="340"/>
      <c r="Q119" s="272" t="s">
        <v>14</v>
      </c>
      <c r="R119" s="273">
        <v>-2</v>
      </c>
      <c r="S119" s="274">
        <v>-1</v>
      </c>
      <c r="T119" s="273">
        <v>-1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-21</v>
      </c>
      <c r="S121" s="353">
        <v>-13</v>
      </c>
      <c r="T121" s="353">
        <v>-8</v>
      </c>
      <c r="U121" s="342">
        <v>-17</v>
      </c>
    </row>
    <row r="122" spans="1:21" ht="15" x14ac:dyDescent="0.2">
      <c r="A122" s="354" t="s">
        <v>322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185</v>
      </c>
      <c r="E6" s="77">
        <v>85</v>
      </c>
      <c r="F6" s="77">
        <v>100</v>
      </c>
      <c r="G6" s="77">
        <v>101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2461</v>
      </c>
      <c r="S7" s="301">
        <v>1157</v>
      </c>
      <c r="T7" s="300">
        <v>1304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85">
        <v>932</v>
      </c>
      <c r="E8" s="86">
        <v>438</v>
      </c>
      <c r="F8" s="86">
        <v>494</v>
      </c>
      <c r="G8" s="86">
        <v>458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128</v>
      </c>
      <c r="E9" s="86">
        <v>54</v>
      </c>
      <c r="F9" s="86">
        <v>74</v>
      </c>
      <c r="G9" s="8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85">
        <v>73</v>
      </c>
      <c r="E10" s="86">
        <v>39</v>
      </c>
      <c r="F10" s="86">
        <v>34</v>
      </c>
      <c r="G10" s="8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343</v>
      </c>
      <c r="E12" s="86">
        <v>169</v>
      </c>
      <c r="F12" s="86">
        <v>174</v>
      </c>
      <c r="G12" s="86">
        <v>186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178</v>
      </c>
      <c r="F13" s="86">
        <v>166</v>
      </c>
      <c r="G13" s="86">
        <v>163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131</v>
      </c>
      <c r="E14" s="86">
        <v>60</v>
      </c>
      <c r="F14" s="86">
        <v>71</v>
      </c>
      <c r="G14" s="86">
        <v>62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553</v>
      </c>
      <c r="E15" s="86">
        <v>251</v>
      </c>
      <c r="F15" s="86">
        <v>302</v>
      </c>
      <c r="G15" s="86">
        <v>276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225</v>
      </c>
      <c r="E16" s="86">
        <v>102</v>
      </c>
      <c r="F16" s="86">
        <v>123</v>
      </c>
      <c r="G16" s="86">
        <v>108</v>
      </c>
      <c r="H16" s="297"/>
      <c r="I16" s="293">
        <v>1520</v>
      </c>
      <c r="J16" s="100" t="s">
        <v>41</v>
      </c>
      <c r="K16" s="98">
        <v>93</v>
      </c>
      <c r="L16" s="266">
        <v>50</v>
      </c>
      <c r="M16" s="266">
        <v>43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477</v>
      </c>
      <c r="E17" s="86">
        <v>203</v>
      </c>
      <c r="F17" s="86">
        <v>274</v>
      </c>
      <c r="G17" s="86">
        <v>242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372</v>
      </c>
      <c r="E18" s="86">
        <v>170</v>
      </c>
      <c r="F18" s="86">
        <v>202</v>
      </c>
      <c r="G18" s="86">
        <v>162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140</v>
      </c>
      <c r="S18" s="266">
        <v>70</v>
      </c>
      <c r="T18" s="266">
        <v>70</v>
      </c>
      <c r="U18" s="266">
        <v>76</v>
      </c>
    </row>
    <row r="19" spans="1:21" x14ac:dyDescent="0.15">
      <c r="A19" s="296"/>
      <c r="B19" s="293">
        <v>1130</v>
      </c>
      <c r="C19" s="100" t="s">
        <v>49</v>
      </c>
      <c r="D19" s="85">
        <v>227</v>
      </c>
      <c r="E19" s="86">
        <v>103</v>
      </c>
      <c r="F19" s="86">
        <v>124</v>
      </c>
      <c r="G19" s="8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395</v>
      </c>
      <c r="E20" s="86">
        <v>189</v>
      </c>
      <c r="F20" s="86">
        <v>206</v>
      </c>
      <c r="G20" s="86">
        <v>206</v>
      </c>
      <c r="H20" s="297"/>
      <c r="I20" s="293">
        <v>9050</v>
      </c>
      <c r="J20" s="267" t="s">
        <v>53</v>
      </c>
      <c r="K20" s="98">
        <v>22</v>
      </c>
      <c r="L20" s="266">
        <v>3</v>
      </c>
      <c r="M20" s="266">
        <v>19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341</v>
      </c>
      <c r="E21" s="86">
        <v>150</v>
      </c>
      <c r="F21" s="86">
        <v>191</v>
      </c>
      <c r="G21" s="86">
        <v>187</v>
      </c>
      <c r="H21" s="297"/>
      <c r="I21" s="293"/>
      <c r="J21" s="305" t="s">
        <v>14</v>
      </c>
      <c r="K21" s="306">
        <v>1598</v>
      </c>
      <c r="L21" s="306">
        <v>722</v>
      </c>
      <c r="M21" s="306">
        <v>876</v>
      </c>
      <c r="N21" s="306">
        <v>825</v>
      </c>
      <c r="O21" s="297"/>
      <c r="P21" s="304">
        <v>3140</v>
      </c>
      <c r="Q21" s="268" t="s">
        <v>56</v>
      </c>
      <c r="R21" s="94">
        <v>90</v>
      </c>
      <c r="S21" s="266">
        <v>41</v>
      </c>
      <c r="T21" s="266">
        <v>49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314</v>
      </c>
      <c r="E22" s="86">
        <v>149</v>
      </c>
      <c r="F22" s="86">
        <v>165</v>
      </c>
      <c r="G22" s="86">
        <v>156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714</v>
      </c>
      <c r="E23" s="86">
        <v>335</v>
      </c>
      <c r="F23" s="86">
        <v>379</v>
      </c>
      <c r="G23" s="86">
        <v>376</v>
      </c>
      <c r="H23" s="297"/>
      <c r="I23" s="293">
        <v>2020</v>
      </c>
      <c r="J23" s="100" t="s">
        <v>61</v>
      </c>
      <c r="K23" s="98">
        <v>66</v>
      </c>
      <c r="L23" s="266">
        <v>32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49</v>
      </c>
      <c r="T23" s="266">
        <v>47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85">
        <v>73</v>
      </c>
      <c r="E25" s="86">
        <v>34</v>
      </c>
      <c r="F25" s="86">
        <v>39</v>
      </c>
      <c r="G25" s="8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66</v>
      </c>
      <c r="E26" s="86">
        <v>32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41</v>
      </c>
      <c r="S29" s="266">
        <v>22</v>
      </c>
      <c r="T29" s="266">
        <v>19</v>
      </c>
      <c r="U29" s="266">
        <v>25</v>
      </c>
    </row>
    <row r="30" spans="1:21" x14ac:dyDescent="0.15">
      <c r="A30" s="296"/>
      <c r="B30" s="293">
        <v>1240</v>
      </c>
      <c r="C30" s="100" t="s">
        <v>81</v>
      </c>
      <c r="D30" s="85">
        <v>34</v>
      </c>
      <c r="E30" s="86">
        <v>15</v>
      </c>
      <c r="F30" s="86">
        <v>19</v>
      </c>
      <c r="G30" s="8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41</v>
      </c>
      <c r="S30" s="266">
        <v>35</v>
      </c>
      <c r="T30" s="266">
        <v>6</v>
      </c>
      <c r="U30" s="266">
        <v>41</v>
      </c>
    </row>
    <row r="31" spans="1:21" x14ac:dyDescent="0.15">
      <c r="A31" s="296"/>
      <c r="B31" s="293">
        <v>1250</v>
      </c>
      <c r="C31" s="100" t="s">
        <v>84</v>
      </c>
      <c r="D31" s="85">
        <v>237</v>
      </c>
      <c r="E31" s="86">
        <v>117</v>
      </c>
      <c r="F31" s="86">
        <v>120</v>
      </c>
      <c r="G31" s="86">
        <v>131</v>
      </c>
      <c r="H31" s="297"/>
      <c r="I31" s="293">
        <v>2100</v>
      </c>
      <c r="J31" s="100" t="s">
        <v>85</v>
      </c>
      <c r="K31" s="98">
        <v>111</v>
      </c>
      <c r="L31" s="266">
        <v>50</v>
      </c>
      <c r="M31" s="266">
        <v>61</v>
      </c>
      <c r="N31" s="266">
        <v>59</v>
      </c>
      <c r="O31" s="297"/>
      <c r="P31" s="298"/>
      <c r="Q31" s="299" t="s">
        <v>14</v>
      </c>
      <c r="R31" s="300">
        <v>1289</v>
      </c>
      <c r="S31" s="301">
        <v>632</v>
      </c>
      <c r="T31" s="300">
        <v>657</v>
      </c>
      <c r="U31" s="302">
        <v>761</v>
      </c>
    </row>
    <row r="32" spans="1:21" x14ac:dyDescent="0.15">
      <c r="A32" s="296"/>
      <c r="B32" s="293">
        <v>1260</v>
      </c>
      <c r="C32" s="100" t="s">
        <v>86</v>
      </c>
      <c r="D32" s="85">
        <v>136</v>
      </c>
      <c r="E32" s="86">
        <v>59</v>
      </c>
      <c r="F32" s="86">
        <v>77</v>
      </c>
      <c r="G32" s="86">
        <v>75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85">
        <v>147</v>
      </c>
      <c r="E33" s="86">
        <v>71</v>
      </c>
      <c r="F33" s="86">
        <v>76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29</v>
      </c>
      <c r="F34" s="86">
        <v>26</v>
      </c>
      <c r="G34" s="8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177</v>
      </c>
      <c r="S34" s="266">
        <v>86</v>
      </c>
      <c r="T34" s="266">
        <v>91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85">
        <v>98</v>
      </c>
      <c r="E35" s="86">
        <v>48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79</v>
      </c>
      <c r="L36" s="266">
        <v>40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254</v>
      </c>
      <c r="E37" s="86">
        <v>128</v>
      </c>
      <c r="F37" s="86">
        <v>126</v>
      </c>
      <c r="G37" s="86">
        <v>144</v>
      </c>
      <c r="H37" s="297"/>
      <c r="I37" s="293">
        <v>2160</v>
      </c>
      <c r="J37" s="100" t="s">
        <v>103</v>
      </c>
      <c r="K37" s="98">
        <v>84</v>
      </c>
      <c r="L37" s="266">
        <v>39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107</v>
      </c>
      <c r="S37" s="266">
        <v>54</v>
      </c>
      <c r="T37" s="266">
        <v>53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85">
        <v>73</v>
      </c>
      <c r="E38" s="86">
        <v>34</v>
      </c>
      <c r="F38" s="86">
        <v>39</v>
      </c>
      <c r="G38" s="86">
        <v>45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143</v>
      </c>
      <c r="S38" s="266">
        <v>66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85">
        <v>123</v>
      </c>
      <c r="E39" s="86">
        <v>55</v>
      </c>
      <c r="F39" s="86">
        <v>68</v>
      </c>
      <c r="G39" s="86">
        <v>71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750</v>
      </c>
      <c r="S42" s="301">
        <v>352</v>
      </c>
      <c r="T42" s="300">
        <v>398</v>
      </c>
      <c r="U42" s="302">
        <v>424</v>
      </c>
    </row>
    <row r="43" spans="1:21" x14ac:dyDescent="0.15">
      <c r="A43" s="296"/>
      <c r="B43" s="293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122</v>
      </c>
      <c r="H43" s="297"/>
      <c r="I43" s="293">
        <v>2220</v>
      </c>
      <c r="J43" s="100" t="s">
        <v>120</v>
      </c>
      <c r="K43" s="98">
        <v>70</v>
      </c>
      <c r="L43" s="266">
        <v>30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313</v>
      </c>
      <c r="E44" s="86">
        <v>161</v>
      </c>
      <c r="F44" s="86">
        <v>152</v>
      </c>
      <c r="G44" s="8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346</v>
      </c>
      <c r="E45" s="86">
        <v>169</v>
      </c>
      <c r="F45" s="86">
        <v>177</v>
      </c>
      <c r="G45" s="86">
        <v>163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117</v>
      </c>
      <c r="E46" s="86">
        <v>55</v>
      </c>
      <c r="F46" s="86">
        <v>62</v>
      </c>
      <c r="G46" s="86">
        <v>59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85">
        <v>129</v>
      </c>
      <c r="E47" s="86">
        <v>58</v>
      </c>
      <c r="F47" s="86">
        <v>71</v>
      </c>
      <c r="G47" s="8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46</v>
      </c>
      <c r="E48" s="86">
        <v>17</v>
      </c>
      <c r="F48" s="86">
        <v>29</v>
      </c>
      <c r="G48" s="8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325</v>
      </c>
      <c r="E49" s="86">
        <v>160</v>
      </c>
      <c r="F49" s="86">
        <v>165</v>
      </c>
      <c r="G49" s="86">
        <v>193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63</v>
      </c>
      <c r="S51" s="266">
        <v>31</v>
      </c>
      <c r="T51" s="266">
        <v>32</v>
      </c>
      <c r="U51" s="266">
        <v>39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80</v>
      </c>
      <c r="E53" s="86">
        <v>45</v>
      </c>
      <c r="F53" s="86">
        <v>35</v>
      </c>
      <c r="G53" s="86">
        <v>80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55</v>
      </c>
      <c r="S55" s="266">
        <v>23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41</v>
      </c>
      <c r="E56" s="86">
        <v>29</v>
      </c>
      <c r="F56" s="86">
        <v>12</v>
      </c>
      <c r="G56" s="8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9354</v>
      </c>
      <c r="E57" s="300">
        <v>4440</v>
      </c>
      <c r="F57" s="302">
        <v>4914</v>
      </c>
      <c r="G57" s="300">
        <v>4888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41</v>
      </c>
      <c r="O59" s="297"/>
      <c r="P59" s="298"/>
      <c r="Q59" s="299" t="s">
        <v>14</v>
      </c>
      <c r="R59" s="300">
        <v>767</v>
      </c>
      <c r="S59" s="301">
        <v>355</v>
      </c>
      <c r="T59" s="300">
        <v>412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f>SUM(D54,K21,R7,R31,R42,R59)</f>
        <v>6899</v>
      </c>
      <c r="S61" s="300">
        <f t="shared" ref="S61:U61" si="0">SUM(E54,L21,S7,S31,S42,S59)</f>
        <v>3240</v>
      </c>
      <c r="T61" s="301">
        <f t="shared" si="0"/>
        <v>3659</v>
      </c>
      <c r="U61" s="300">
        <f t="shared" si="0"/>
        <v>3747</v>
      </c>
    </row>
    <row r="62" spans="1:21" ht="15" x14ac:dyDescent="0.2">
      <c r="A62" s="318" t="s">
        <v>319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-8</v>
      </c>
      <c r="S67" s="274">
        <v>-4</v>
      </c>
      <c r="T67" s="273">
        <v>-4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1</v>
      </c>
      <c r="E68" s="269">
        <v>0</v>
      </c>
      <c r="F68" s="269">
        <v>1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3</v>
      </c>
      <c r="F72" s="269">
        <v>-2</v>
      </c>
      <c r="G72" s="269">
        <v>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1</v>
      </c>
      <c r="F75" s="269">
        <v>-2</v>
      </c>
      <c r="G75" s="269">
        <v>0</v>
      </c>
      <c r="H75" s="320"/>
      <c r="I75" s="336">
        <v>1510</v>
      </c>
      <c r="J75" s="230" t="s">
        <v>38</v>
      </c>
      <c r="K75" s="228">
        <v>3</v>
      </c>
      <c r="L75" s="269">
        <v>2</v>
      </c>
      <c r="M75" s="269">
        <v>1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-1</v>
      </c>
      <c r="F76" s="269">
        <v>0</v>
      </c>
      <c r="G76" s="269">
        <v>-1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-1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2</v>
      </c>
      <c r="E78" s="269">
        <v>1</v>
      </c>
      <c r="F78" s="269">
        <v>1</v>
      </c>
      <c r="G78" s="269">
        <v>2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-4</v>
      </c>
      <c r="S78" s="269">
        <v>-2</v>
      </c>
      <c r="T78" s="269">
        <v>-2</v>
      </c>
      <c r="U78" s="269">
        <v>-2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-1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-5</v>
      </c>
      <c r="E80" s="269">
        <v>-3</v>
      </c>
      <c r="F80" s="269">
        <v>-2</v>
      </c>
      <c r="G80" s="269">
        <v>-3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-1</v>
      </c>
      <c r="F81" s="269">
        <v>1</v>
      </c>
      <c r="G81" s="269">
        <v>1</v>
      </c>
      <c r="H81" s="320"/>
      <c r="I81" s="336"/>
      <c r="J81" s="340" t="s">
        <v>14</v>
      </c>
      <c r="K81" s="342">
        <v>2</v>
      </c>
      <c r="L81" s="342">
        <v>0</v>
      </c>
      <c r="M81" s="342">
        <v>2</v>
      </c>
      <c r="N81" s="342">
        <v>4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-1</v>
      </c>
    </row>
    <row r="82" spans="1:21" ht="14.25" x14ac:dyDescent="0.15">
      <c r="A82" s="339"/>
      <c r="B82" s="336">
        <v>1160</v>
      </c>
      <c r="C82" s="230" t="s">
        <v>57</v>
      </c>
      <c r="D82" s="228">
        <v>-3</v>
      </c>
      <c r="E82" s="269">
        <v>-1</v>
      </c>
      <c r="F82" s="269">
        <v>-2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-8</v>
      </c>
      <c r="E83" s="269">
        <v>-7</v>
      </c>
      <c r="F83" s="269">
        <v>-1</v>
      </c>
      <c r="G83" s="269">
        <v>-4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3</v>
      </c>
      <c r="E88" s="269">
        <v>2</v>
      </c>
      <c r="F88" s="269">
        <v>1</v>
      </c>
      <c r="G88" s="269">
        <v>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0</v>
      </c>
      <c r="F89" s="269">
        <v>-1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0</v>
      </c>
      <c r="F91" s="269">
        <v>-2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-9</v>
      </c>
      <c r="S91" s="274">
        <v>-3</v>
      </c>
      <c r="T91" s="273">
        <v>-6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4</v>
      </c>
      <c r="E92" s="269">
        <v>1</v>
      </c>
      <c r="F92" s="269">
        <v>3</v>
      </c>
      <c r="G92" s="269">
        <v>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1</v>
      </c>
      <c r="E95" s="269">
        <v>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-1</v>
      </c>
      <c r="S95" s="269">
        <v>-1</v>
      </c>
      <c r="T95" s="269">
        <v>0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0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-3</v>
      </c>
      <c r="L96" s="269">
        <v>-2</v>
      </c>
      <c r="M96" s="269">
        <v>-1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-1</v>
      </c>
      <c r="S98" s="269">
        <v>-1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-4</v>
      </c>
      <c r="E99" s="269">
        <v>-2</v>
      </c>
      <c r="F99" s="269">
        <v>-2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-4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3</v>
      </c>
      <c r="E103" s="269">
        <v>0</v>
      </c>
      <c r="F103" s="269">
        <v>3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-2</v>
      </c>
      <c r="F105" s="269">
        <v>-1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-1</v>
      </c>
      <c r="F106" s="269">
        <v>-3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1</v>
      </c>
      <c r="E109" s="269">
        <v>0</v>
      </c>
      <c r="F109" s="269">
        <v>1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-26</v>
      </c>
      <c r="E114" s="269">
        <v>-12</v>
      </c>
      <c r="F114" s="269">
        <v>-14</v>
      </c>
      <c r="G114" s="269">
        <v>-10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-1</v>
      </c>
      <c r="O119" s="320"/>
      <c r="P119" s="340"/>
      <c r="Q119" s="272" t="s">
        <v>14</v>
      </c>
      <c r="R119" s="273">
        <v>-2</v>
      </c>
      <c r="S119" s="274">
        <v>-1</v>
      </c>
      <c r="T119" s="273">
        <v>-1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-48</v>
      </c>
      <c r="S121" s="353">
        <v>-24</v>
      </c>
      <c r="T121" s="353">
        <v>-24</v>
      </c>
      <c r="U121" s="342">
        <v>-18</v>
      </c>
    </row>
    <row r="122" spans="1:21" ht="15" x14ac:dyDescent="0.2">
      <c r="A122" s="354" t="s">
        <v>319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186</v>
      </c>
      <c r="E6" s="291">
        <v>85</v>
      </c>
      <c r="F6" s="291">
        <v>101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78</v>
      </c>
      <c r="E7" s="266">
        <v>38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2469</v>
      </c>
      <c r="S7" s="301">
        <v>1161</v>
      </c>
      <c r="T7" s="300">
        <v>1308</v>
      </c>
      <c r="U7" s="302">
        <v>1269</v>
      </c>
    </row>
    <row r="8" spans="1:21" x14ac:dyDescent="0.15">
      <c r="A8" s="296"/>
      <c r="B8" s="293">
        <v>1030</v>
      </c>
      <c r="C8" s="100" t="s">
        <v>15</v>
      </c>
      <c r="D8" s="98">
        <v>931</v>
      </c>
      <c r="E8" s="266">
        <v>438</v>
      </c>
      <c r="F8" s="266">
        <v>493</v>
      </c>
      <c r="G8" s="266">
        <v>456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128</v>
      </c>
      <c r="E9" s="266">
        <v>54</v>
      </c>
      <c r="F9" s="266">
        <v>74</v>
      </c>
      <c r="G9" s="26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39</v>
      </c>
      <c r="F10" s="266">
        <v>34</v>
      </c>
      <c r="G10" s="26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78</v>
      </c>
      <c r="S10" s="266">
        <v>34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55</v>
      </c>
      <c r="E11" s="266">
        <v>27</v>
      </c>
      <c r="F11" s="266">
        <v>28</v>
      </c>
      <c r="G11" s="26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342</v>
      </c>
      <c r="E12" s="266">
        <v>166</v>
      </c>
      <c r="F12" s="266">
        <v>176</v>
      </c>
      <c r="G12" s="266">
        <v>184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345</v>
      </c>
      <c r="E13" s="266">
        <v>179</v>
      </c>
      <c r="F13" s="266">
        <v>166</v>
      </c>
      <c r="G13" s="266">
        <v>164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60</v>
      </c>
      <c r="F14" s="266">
        <v>71</v>
      </c>
      <c r="G14" s="266">
        <v>62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64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98">
        <v>554</v>
      </c>
      <c r="E15" s="266">
        <v>250</v>
      </c>
      <c r="F15" s="266">
        <v>304</v>
      </c>
      <c r="G15" s="266">
        <v>276</v>
      </c>
      <c r="H15" s="297"/>
      <c r="I15" s="293">
        <v>1510</v>
      </c>
      <c r="J15" s="100" t="s">
        <v>38</v>
      </c>
      <c r="K15" s="98">
        <v>108</v>
      </c>
      <c r="L15" s="266">
        <v>51</v>
      </c>
      <c r="M15" s="266">
        <v>57</v>
      </c>
      <c r="N15" s="266">
        <v>49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226</v>
      </c>
      <c r="E16" s="266">
        <v>103</v>
      </c>
      <c r="F16" s="266">
        <v>123</v>
      </c>
      <c r="G16" s="266">
        <v>109</v>
      </c>
      <c r="H16" s="297"/>
      <c r="I16" s="293">
        <v>1520</v>
      </c>
      <c r="J16" s="100" t="s">
        <v>41</v>
      </c>
      <c r="K16" s="98">
        <v>94</v>
      </c>
      <c r="L16" s="266">
        <v>50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98">
        <v>479</v>
      </c>
      <c r="E17" s="266">
        <v>204</v>
      </c>
      <c r="F17" s="266">
        <v>275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169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144</v>
      </c>
      <c r="S18" s="266">
        <v>72</v>
      </c>
      <c r="T18" s="266">
        <v>72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227</v>
      </c>
      <c r="E19" s="266">
        <v>104</v>
      </c>
      <c r="F19" s="266">
        <v>123</v>
      </c>
      <c r="G19" s="26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400</v>
      </c>
      <c r="E20" s="266">
        <v>192</v>
      </c>
      <c r="F20" s="266">
        <v>208</v>
      </c>
      <c r="G20" s="266">
        <v>209</v>
      </c>
      <c r="H20" s="297"/>
      <c r="I20" s="293">
        <v>9050</v>
      </c>
      <c r="J20" s="267" t="s">
        <v>53</v>
      </c>
      <c r="K20" s="98">
        <v>20</v>
      </c>
      <c r="L20" s="266">
        <v>3</v>
      </c>
      <c r="M20" s="266">
        <v>17</v>
      </c>
      <c r="N20" s="266">
        <v>20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341</v>
      </c>
      <c r="E21" s="266">
        <v>151</v>
      </c>
      <c r="F21" s="266">
        <v>190</v>
      </c>
      <c r="G21" s="266">
        <v>186</v>
      </c>
      <c r="H21" s="297"/>
      <c r="I21" s="293"/>
      <c r="J21" s="305" t="s">
        <v>14</v>
      </c>
      <c r="K21" s="306">
        <v>1596</v>
      </c>
      <c r="L21" s="306">
        <v>722</v>
      </c>
      <c r="M21" s="306">
        <v>874</v>
      </c>
      <c r="N21" s="306">
        <v>821</v>
      </c>
      <c r="O21" s="297"/>
      <c r="P21" s="304">
        <v>3140</v>
      </c>
      <c r="Q21" s="268" t="s">
        <v>56</v>
      </c>
      <c r="R21" s="94">
        <v>91</v>
      </c>
      <c r="S21" s="266">
        <v>41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317</v>
      </c>
      <c r="E22" s="266">
        <v>150</v>
      </c>
      <c r="F22" s="266">
        <v>167</v>
      </c>
      <c r="G22" s="266">
        <v>157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722</v>
      </c>
      <c r="E23" s="266">
        <v>342</v>
      </c>
      <c r="F23" s="266">
        <v>380</v>
      </c>
      <c r="G23" s="266">
        <v>380</v>
      </c>
      <c r="H23" s="297"/>
      <c r="I23" s="293">
        <v>2020</v>
      </c>
      <c r="J23" s="100" t="s">
        <v>61</v>
      </c>
      <c r="K23" s="98">
        <v>66</v>
      </c>
      <c r="L23" s="266">
        <v>32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49</v>
      </c>
      <c r="T23" s="266">
        <v>47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117</v>
      </c>
      <c r="E24" s="266">
        <v>58</v>
      </c>
      <c r="F24" s="266">
        <v>59</v>
      </c>
      <c r="G24" s="266">
        <v>46</v>
      </c>
      <c r="H24" s="297"/>
      <c r="I24" s="293">
        <v>2030</v>
      </c>
      <c r="J24" s="100" t="s">
        <v>64</v>
      </c>
      <c r="K24" s="98">
        <v>74</v>
      </c>
      <c r="L24" s="266">
        <v>36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98">
        <v>67</v>
      </c>
      <c r="E26" s="266">
        <v>32</v>
      </c>
      <c r="F26" s="266">
        <v>35</v>
      </c>
      <c r="G26" s="266">
        <v>34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37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239</v>
      </c>
      <c r="E31" s="266">
        <v>117</v>
      </c>
      <c r="F31" s="266">
        <v>122</v>
      </c>
      <c r="G31" s="266">
        <v>132</v>
      </c>
      <c r="H31" s="297"/>
      <c r="I31" s="293">
        <v>2100</v>
      </c>
      <c r="J31" s="100" t="s">
        <v>85</v>
      </c>
      <c r="K31" s="98">
        <v>111</v>
      </c>
      <c r="L31" s="266">
        <v>50</v>
      </c>
      <c r="M31" s="266">
        <v>61</v>
      </c>
      <c r="N31" s="266">
        <v>59</v>
      </c>
      <c r="O31" s="297"/>
      <c r="P31" s="298"/>
      <c r="Q31" s="299" t="s">
        <v>14</v>
      </c>
      <c r="R31" s="300">
        <v>1298</v>
      </c>
      <c r="S31" s="301">
        <v>635</v>
      </c>
      <c r="T31" s="300">
        <v>663</v>
      </c>
      <c r="U31" s="302">
        <v>767</v>
      </c>
    </row>
    <row r="32" spans="1:21" x14ac:dyDescent="0.15">
      <c r="A32" s="296"/>
      <c r="B32" s="293">
        <v>1260</v>
      </c>
      <c r="C32" s="100" t="s">
        <v>86</v>
      </c>
      <c r="D32" s="98">
        <v>132</v>
      </c>
      <c r="E32" s="266">
        <v>58</v>
      </c>
      <c r="F32" s="266">
        <v>74</v>
      </c>
      <c r="G32" s="266">
        <v>74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71</v>
      </c>
      <c r="F33" s="266">
        <v>76</v>
      </c>
      <c r="G33" s="26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178</v>
      </c>
      <c r="S34" s="266">
        <v>86</v>
      </c>
      <c r="T34" s="266">
        <v>92</v>
      </c>
      <c r="U34" s="266">
        <v>87</v>
      </c>
    </row>
    <row r="35" spans="1:21" x14ac:dyDescent="0.15">
      <c r="A35" s="296"/>
      <c r="B35" s="293">
        <v>1290</v>
      </c>
      <c r="C35" s="100" t="s">
        <v>96</v>
      </c>
      <c r="D35" s="98">
        <v>97</v>
      </c>
      <c r="E35" s="266">
        <v>47</v>
      </c>
      <c r="F35" s="266">
        <v>50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49</v>
      </c>
      <c r="S35" s="266">
        <v>21</v>
      </c>
      <c r="T35" s="266">
        <v>28</v>
      </c>
      <c r="U35" s="266">
        <v>33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41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255</v>
      </c>
      <c r="E37" s="266">
        <v>128</v>
      </c>
      <c r="F37" s="266">
        <v>127</v>
      </c>
      <c r="G37" s="266">
        <v>144</v>
      </c>
      <c r="H37" s="297"/>
      <c r="I37" s="293">
        <v>2160</v>
      </c>
      <c r="J37" s="100" t="s">
        <v>103</v>
      </c>
      <c r="K37" s="98">
        <v>85</v>
      </c>
      <c r="L37" s="266">
        <v>39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108</v>
      </c>
      <c r="S37" s="266">
        <v>55</v>
      </c>
      <c r="T37" s="266">
        <v>53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144</v>
      </c>
      <c r="S38" s="266">
        <v>67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98">
        <v>127</v>
      </c>
      <c r="E39" s="266">
        <v>57</v>
      </c>
      <c r="F39" s="266">
        <v>70</v>
      </c>
      <c r="G39" s="266">
        <v>72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755</v>
      </c>
      <c r="S42" s="301">
        <v>356</v>
      </c>
      <c r="T42" s="300">
        <v>399</v>
      </c>
      <c r="U42" s="302">
        <v>426</v>
      </c>
    </row>
    <row r="43" spans="1:21" x14ac:dyDescent="0.15">
      <c r="A43" s="296"/>
      <c r="B43" s="293">
        <v>1370</v>
      </c>
      <c r="C43" s="100" t="s">
        <v>119</v>
      </c>
      <c r="D43" s="98">
        <v>228</v>
      </c>
      <c r="E43" s="266">
        <v>112</v>
      </c>
      <c r="F43" s="266">
        <v>116</v>
      </c>
      <c r="G43" s="266">
        <v>122</v>
      </c>
      <c r="H43" s="297"/>
      <c r="I43" s="293">
        <v>2220</v>
      </c>
      <c r="J43" s="100" t="s">
        <v>120</v>
      </c>
      <c r="K43" s="98">
        <v>70</v>
      </c>
      <c r="L43" s="266">
        <v>30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315</v>
      </c>
      <c r="E44" s="266">
        <v>161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349</v>
      </c>
      <c r="E45" s="266">
        <v>171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121</v>
      </c>
      <c r="E46" s="266">
        <v>56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58</v>
      </c>
      <c r="F47" s="266">
        <v>71</v>
      </c>
      <c r="G47" s="26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324</v>
      </c>
      <c r="E49" s="266">
        <v>160</v>
      </c>
      <c r="F49" s="266">
        <v>164</v>
      </c>
      <c r="G49" s="266">
        <v>193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63</v>
      </c>
      <c r="S51" s="266">
        <v>31</v>
      </c>
      <c r="T51" s="266">
        <v>32</v>
      </c>
      <c r="U51" s="266">
        <v>39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45</v>
      </c>
      <c r="F53" s="266">
        <v>36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98">
        <v>22</v>
      </c>
      <c r="F54" s="98">
        <v>12</v>
      </c>
      <c r="G54" s="98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24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9380</v>
      </c>
      <c r="E57" s="300">
        <v>4452</v>
      </c>
      <c r="F57" s="302">
        <v>4928</v>
      </c>
      <c r="G57" s="300">
        <v>4898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78</v>
      </c>
      <c r="E58" s="291">
        <v>34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77</v>
      </c>
      <c r="L59" s="266">
        <v>38</v>
      </c>
      <c r="M59" s="266">
        <v>39</v>
      </c>
      <c r="N59" s="266">
        <v>42</v>
      </c>
      <c r="O59" s="297"/>
      <c r="P59" s="298"/>
      <c r="Q59" s="299" t="s">
        <v>14</v>
      </c>
      <c r="R59" s="300">
        <v>769</v>
      </c>
      <c r="S59" s="301">
        <v>356</v>
      </c>
      <c r="T59" s="300">
        <v>413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f>SUM(D54,K21,R7,R31,R42,R59)</f>
        <v>6921</v>
      </c>
      <c r="S61" s="301">
        <f t="shared" ref="S61:U61" si="0">SUM(E54,L21,S7,S31,S42,S59)</f>
        <v>3252</v>
      </c>
      <c r="T61" s="301">
        <f t="shared" si="0"/>
        <v>3669</v>
      </c>
      <c r="U61" s="301">
        <f t="shared" si="0"/>
        <v>3755</v>
      </c>
    </row>
    <row r="62" spans="1:21" ht="15" x14ac:dyDescent="0.2">
      <c r="A62" s="318" t="s">
        <v>318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-4</v>
      </c>
      <c r="L66" s="334">
        <v>-3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-6</v>
      </c>
      <c r="S67" s="274">
        <v>-3</v>
      </c>
      <c r="T67" s="273">
        <v>-3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-1</v>
      </c>
      <c r="F68" s="269">
        <v>1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-3</v>
      </c>
      <c r="E71" s="269">
        <v>-2</v>
      </c>
      <c r="F71" s="269">
        <v>-1</v>
      </c>
      <c r="G71" s="269">
        <v>-2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-4</v>
      </c>
      <c r="E72" s="269">
        <v>-1</v>
      </c>
      <c r="F72" s="269">
        <v>-3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6</v>
      </c>
      <c r="E73" s="269">
        <v>2</v>
      </c>
      <c r="F73" s="269">
        <v>4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2</v>
      </c>
      <c r="L74" s="269">
        <v>1</v>
      </c>
      <c r="M74" s="269">
        <v>1</v>
      </c>
      <c r="N74" s="269">
        <v>1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1</v>
      </c>
      <c r="F75" s="269">
        <v>-1</v>
      </c>
      <c r="G75" s="269">
        <v>1</v>
      </c>
      <c r="H75" s="320"/>
      <c r="I75" s="336">
        <v>1510</v>
      </c>
      <c r="J75" s="230" t="s">
        <v>38</v>
      </c>
      <c r="K75" s="228">
        <v>-5</v>
      </c>
      <c r="L75" s="269">
        <v>-2</v>
      </c>
      <c r="M75" s="269">
        <v>-3</v>
      </c>
      <c r="N75" s="269">
        <v>-2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1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0</v>
      </c>
      <c r="T77" s="269">
        <v>1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-1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0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-3</v>
      </c>
      <c r="E80" s="269">
        <v>-3</v>
      </c>
      <c r="F80" s="269">
        <v>0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-1</v>
      </c>
      <c r="E81" s="269">
        <v>0</v>
      </c>
      <c r="F81" s="269">
        <v>-1</v>
      </c>
      <c r="G81" s="269">
        <v>0</v>
      </c>
      <c r="H81" s="320"/>
      <c r="I81" s="336"/>
      <c r="J81" s="340" t="s">
        <v>14</v>
      </c>
      <c r="K81" s="342">
        <v>-9</v>
      </c>
      <c r="L81" s="342">
        <v>-4</v>
      </c>
      <c r="M81" s="342">
        <v>-5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11</v>
      </c>
      <c r="E83" s="269">
        <v>7</v>
      </c>
      <c r="F83" s="269">
        <v>4</v>
      </c>
      <c r="G83" s="269">
        <v>2</v>
      </c>
      <c r="H83" s="320"/>
      <c r="I83" s="336">
        <v>2020</v>
      </c>
      <c r="J83" s="230" t="s">
        <v>61</v>
      </c>
      <c r="K83" s="228">
        <v>-1</v>
      </c>
      <c r="L83" s="269">
        <v>-1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2</v>
      </c>
      <c r="S83" s="269">
        <v>2</v>
      </c>
      <c r="T83" s="269">
        <v>0</v>
      </c>
      <c r="U83" s="269">
        <v>2</v>
      </c>
    </row>
    <row r="84" spans="1:21" ht="14.25" x14ac:dyDescent="0.15">
      <c r="A84" s="339"/>
      <c r="B84" s="336">
        <v>1180</v>
      </c>
      <c r="C84" s="230" t="s">
        <v>63</v>
      </c>
      <c r="D84" s="228">
        <v>6</v>
      </c>
      <c r="E84" s="269">
        <v>3</v>
      </c>
      <c r="F84" s="269">
        <v>3</v>
      </c>
      <c r="G84" s="269">
        <v>2</v>
      </c>
      <c r="H84" s="320"/>
      <c r="I84" s="336">
        <v>2030</v>
      </c>
      <c r="J84" s="230" t="s">
        <v>64</v>
      </c>
      <c r="K84" s="228">
        <v>-1</v>
      </c>
      <c r="L84" s="269">
        <v>0</v>
      </c>
      <c r="M84" s="269">
        <v>-1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-1</v>
      </c>
      <c r="T84" s="269">
        <v>1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-2</v>
      </c>
      <c r="S85" s="269">
        <v>-1</v>
      </c>
      <c r="T85" s="269">
        <v>-1</v>
      </c>
      <c r="U85" s="269">
        <v>-2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1</v>
      </c>
      <c r="T88" s="269">
        <v>0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-1</v>
      </c>
      <c r="M91" s="269">
        <v>1</v>
      </c>
      <c r="N91" s="269">
        <v>0</v>
      </c>
      <c r="O91" s="320"/>
      <c r="P91" s="340"/>
      <c r="Q91" s="272" t="s">
        <v>14</v>
      </c>
      <c r="R91" s="273">
        <v>-1</v>
      </c>
      <c r="S91" s="274">
        <v>-1</v>
      </c>
      <c r="T91" s="273">
        <v>0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-1</v>
      </c>
      <c r="S92" s="334">
        <v>-1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0</v>
      </c>
      <c r="M93" s="269">
        <v>-1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3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0</v>
      </c>
      <c r="F95" s="269">
        <v>-1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-1</v>
      </c>
      <c r="S96" s="269">
        <v>0</v>
      </c>
      <c r="T96" s="269">
        <v>-1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3</v>
      </c>
      <c r="E97" s="269">
        <v>3</v>
      </c>
      <c r="F97" s="269">
        <v>0</v>
      </c>
      <c r="G97" s="269">
        <v>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-1</v>
      </c>
      <c r="S98" s="269">
        <v>0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-2</v>
      </c>
      <c r="L99" s="269">
        <v>-1</v>
      </c>
      <c r="M99" s="269">
        <v>-1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-1</v>
      </c>
      <c r="T102" s="273">
        <v>-2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-1</v>
      </c>
      <c r="F103" s="269">
        <v>-2</v>
      </c>
      <c r="G103" s="269">
        <v>-1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1</v>
      </c>
      <c r="E104" s="269">
        <v>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1</v>
      </c>
      <c r="E105" s="269">
        <v>1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1</v>
      </c>
      <c r="L106" s="269">
        <v>0</v>
      </c>
      <c r="M106" s="269">
        <v>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-12</v>
      </c>
      <c r="E109" s="269">
        <v>-7</v>
      </c>
      <c r="F109" s="269">
        <v>-5</v>
      </c>
      <c r="G109" s="269">
        <v>-2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0</v>
      </c>
      <c r="T109" s="269">
        <v>-1</v>
      </c>
      <c r="U109" s="269">
        <v>-1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1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-1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-1</v>
      </c>
      <c r="F111" s="269">
        <v>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-3</v>
      </c>
      <c r="S111" s="269">
        <v>-1</v>
      </c>
      <c r="T111" s="269">
        <v>-2</v>
      </c>
      <c r="U111" s="269">
        <v>-1</v>
      </c>
    </row>
    <row r="112" spans="1:21" ht="14.25" x14ac:dyDescent="0.15">
      <c r="A112" s="339"/>
      <c r="B112" s="336">
        <v>9040</v>
      </c>
      <c r="C112" s="230" t="s">
        <v>156</v>
      </c>
      <c r="D112" s="228">
        <v>1</v>
      </c>
      <c r="E112" s="269">
        <v>0</v>
      </c>
      <c r="F112" s="269">
        <v>1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-5</v>
      </c>
      <c r="E114" s="269">
        <v>-2</v>
      </c>
      <c r="F114" s="269">
        <v>-3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-1</v>
      </c>
      <c r="T115" s="269">
        <v>1</v>
      </c>
      <c r="U115" s="269">
        <v>2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2</v>
      </c>
      <c r="L119" s="269">
        <v>1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-5</v>
      </c>
      <c r="S119" s="274">
        <v>-2</v>
      </c>
      <c r="T119" s="273">
        <v>-3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-13</v>
      </c>
      <c r="T121" s="353">
        <v>-16</v>
      </c>
      <c r="U121" s="342">
        <v>-10</v>
      </c>
    </row>
    <row r="122" spans="1:21" ht="15" x14ac:dyDescent="0.2">
      <c r="A122" s="354" t="s">
        <v>318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F94F-007D-429B-89C5-BF12AD962A47}">
  <dimension ref="A2:V125"/>
  <sheetViews>
    <sheetView workbookViewId="0">
      <selection activeCell="W30" sqref="W30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104</v>
      </c>
      <c r="H6" s="522" t="s">
        <v>8</v>
      </c>
      <c r="I6" s="518">
        <v>1420</v>
      </c>
      <c r="J6" s="523" t="s">
        <v>9</v>
      </c>
      <c r="K6" s="524">
        <v>93</v>
      </c>
      <c r="L6" s="521">
        <v>48</v>
      </c>
      <c r="M6" s="521">
        <v>45</v>
      </c>
      <c r="N6" s="521">
        <v>49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136</v>
      </c>
      <c r="L7" s="530">
        <v>58</v>
      </c>
      <c r="M7" s="530">
        <v>78</v>
      </c>
      <c r="N7" s="530">
        <v>76</v>
      </c>
      <c r="O7" s="508"/>
      <c r="P7" s="531"/>
      <c r="Q7" s="532" t="s">
        <v>14</v>
      </c>
      <c r="R7" s="533">
        <v>2284</v>
      </c>
      <c r="S7" s="533">
        <v>1097</v>
      </c>
      <c r="T7" s="533">
        <v>1187</v>
      </c>
      <c r="U7" s="533">
        <v>1224</v>
      </c>
    </row>
    <row r="8" spans="1:21" x14ac:dyDescent="0.15">
      <c r="A8" s="528"/>
      <c r="B8" s="518">
        <v>1030</v>
      </c>
      <c r="C8" s="523" t="s">
        <v>15</v>
      </c>
      <c r="D8" s="529">
        <v>880</v>
      </c>
      <c r="E8" s="530">
        <v>414</v>
      </c>
      <c r="F8" s="530">
        <v>466</v>
      </c>
      <c r="G8" s="530">
        <v>450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47</v>
      </c>
      <c r="S8" s="521">
        <v>23</v>
      </c>
      <c r="T8" s="521">
        <v>24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122</v>
      </c>
      <c r="E9" s="530">
        <v>51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61</v>
      </c>
      <c r="S9" s="530">
        <v>27</v>
      </c>
      <c r="T9" s="530">
        <v>34</v>
      </c>
      <c r="U9" s="530">
        <v>37</v>
      </c>
    </row>
    <row r="10" spans="1:21" x14ac:dyDescent="0.15">
      <c r="A10" s="528"/>
      <c r="B10" s="518">
        <v>1050</v>
      </c>
      <c r="C10" s="523" t="s">
        <v>22</v>
      </c>
      <c r="D10" s="529">
        <v>70</v>
      </c>
      <c r="E10" s="530">
        <v>34</v>
      </c>
      <c r="F10" s="530">
        <v>36</v>
      </c>
      <c r="G10" s="530">
        <v>40</v>
      </c>
      <c r="H10" s="508"/>
      <c r="I10" s="518">
        <v>1460</v>
      </c>
      <c r="J10" s="523" t="s">
        <v>23</v>
      </c>
      <c r="K10" s="529">
        <v>105</v>
      </c>
      <c r="L10" s="530">
        <v>49</v>
      </c>
      <c r="M10" s="530">
        <v>56</v>
      </c>
      <c r="N10" s="530">
        <v>63</v>
      </c>
      <c r="O10" s="508"/>
      <c r="P10" s="537">
        <v>3030</v>
      </c>
      <c r="Q10" s="538" t="s">
        <v>24</v>
      </c>
      <c r="R10" s="539">
        <v>66</v>
      </c>
      <c r="S10" s="530">
        <v>32</v>
      </c>
      <c r="T10" s="530">
        <v>34</v>
      </c>
      <c r="U10" s="530">
        <v>42</v>
      </c>
    </row>
    <row r="11" spans="1:21" x14ac:dyDescent="0.15">
      <c r="A11" s="528"/>
      <c r="B11" s="518">
        <v>1060</v>
      </c>
      <c r="C11" s="523" t="s">
        <v>25</v>
      </c>
      <c r="D11" s="529">
        <v>54</v>
      </c>
      <c r="E11" s="530">
        <v>28</v>
      </c>
      <c r="F11" s="530">
        <v>26</v>
      </c>
      <c r="G11" s="530">
        <v>25</v>
      </c>
      <c r="H11" s="508"/>
      <c r="I11" s="518">
        <v>1470</v>
      </c>
      <c r="J11" s="523" t="s">
        <v>26</v>
      </c>
      <c r="K11" s="529">
        <v>117</v>
      </c>
      <c r="L11" s="530">
        <v>55</v>
      </c>
      <c r="M11" s="530">
        <v>62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333</v>
      </c>
      <c r="E12" s="530">
        <v>159</v>
      </c>
      <c r="F12" s="530">
        <v>174</v>
      </c>
      <c r="G12" s="530">
        <v>187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1" x14ac:dyDescent="0.15">
      <c r="A13" s="528"/>
      <c r="B13" s="518">
        <v>1080</v>
      </c>
      <c r="C13" s="523" t="s">
        <v>31</v>
      </c>
      <c r="D13" s="529">
        <v>357</v>
      </c>
      <c r="E13" s="530">
        <v>182</v>
      </c>
      <c r="F13" s="530">
        <v>175</v>
      </c>
      <c r="G13" s="530">
        <v>160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132</v>
      </c>
      <c r="L14" s="530">
        <v>60</v>
      </c>
      <c r="M14" s="530">
        <v>72</v>
      </c>
      <c r="N14" s="530">
        <v>63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556</v>
      </c>
      <c r="E15" s="530">
        <v>263</v>
      </c>
      <c r="F15" s="530">
        <v>293</v>
      </c>
      <c r="G15" s="530">
        <v>278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216</v>
      </c>
      <c r="E16" s="530">
        <v>99</v>
      </c>
      <c r="F16" s="530">
        <v>117</v>
      </c>
      <c r="G16" s="530">
        <v>105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21</v>
      </c>
      <c r="S16" s="530">
        <v>9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439</v>
      </c>
      <c r="E17" s="530">
        <v>186</v>
      </c>
      <c r="F17" s="530">
        <v>253</v>
      </c>
      <c r="G17" s="530">
        <v>233</v>
      </c>
      <c r="H17" s="508"/>
      <c r="I17" s="518">
        <v>1530</v>
      </c>
      <c r="J17" s="523" t="s">
        <v>44</v>
      </c>
      <c r="K17" s="529">
        <v>87</v>
      </c>
      <c r="L17" s="530">
        <v>43</v>
      </c>
      <c r="M17" s="530">
        <v>44</v>
      </c>
      <c r="N17" s="530">
        <v>41</v>
      </c>
      <c r="O17" s="508"/>
      <c r="P17" s="537">
        <v>3100</v>
      </c>
      <c r="Q17" s="538" t="s">
        <v>45</v>
      </c>
      <c r="R17" s="539">
        <v>54</v>
      </c>
      <c r="S17" s="530">
        <v>23</v>
      </c>
      <c r="T17" s="530">
        <v>31</v>
      </c>
      <c r="U17" s="530">
        <v>32</v>
      </c>
    </row>
    <row r="18" spans="1:21" x14ac:dyDescent="0.15">
      <c r="A18" s="528"/>
      <c r="B18" s="518">
        <v>1122</v>
      </c>
      <c r="C18" s="523" t="s">
        <v>46</v>
      </c>
      <c r="D18" s="529">
        <v>365</v>
      </c>
      <c r="E18" s="530">
        <v>166</v>
      </c>
      <c r="F18" s="530">
        <v>199</v>
      </c>
      <c r="G18" s="530">
        <v>164</v>
      </c>
      <c r="H18" s="508"/>
      <c r="I18" s="518">
        <v>1540</v>
      </c>
      <c r="J18" s="523" t="s">
        <v>47</v>
      </c>
      <c r="K18" s="529">
        <v>76</v>
      </c>
      <c r="L18" s="530">
        <v>34</v>
      </c>
      <c r="M18" s="530">
        <v>42</v>
      </c>
      <c r="N18" s="530">
        <v>43</v>
      </c>
      <c r="O18" s="508"/>
      <c r="P18" s="537">
        <v>3110</v>
      </c>
      <c r="Q18" s="538" t="s">
        <v>48</v>
      </c>
      <c r="R18" s="539">
        <v>130</v>
      </c>
      <c r="S18" s="530">
        <v>58</v>
      </c>
      <c r="T18" s="530">
        <v>72</v>
      </c>
      <c r="U18" s="530">
        <v>71</v>
      </c>
    </row>
    <row r="19" spans="1:21" x14ac:dyDescent="0.15">
      <c r="A19" s="528"/>
      <c r="B19" s="518">
        <v>1130</v>
      </c>
      <c r="C19" s="523" t="s">
        <v>49</v>
      </c>
      <c r="D19" s="529">
        <v>204</v>
      </c>
      <c r="E19" s="530">
        <v>93</v>
      </c>
      <c r="F19" s="530">
        <v>111</v>
      </c>
      <c r="G19" s="530">
        <v>126</v>
      </c>
      <c r="H19" s="508"/>
      <c r="I19" s="518">
        <v>9030</v>
      </c>
      <c r="J19" s="523" t="s">
        <v>50</v>
      </c>
      <c r="K19" s="529">
        <v>54</v>
      </c>
      <c r="L19" s="530">
        <v>8</v>
      </c>
      <c r="M19" s="530">
        <v>46</v>
      </c>
      <c r="N19" s="530">
        <v>54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412</v>
      </c>
      <c r="E20" s="530">
        <v>208</v>
      </c>
      <c r="F20" s="530">
        <v>204</v>
      </c>
      <c r="G20" s="530">
        <v>220</v>
      </c>
      <c r="H20" s="508"/>
      <c r="I20" s="518">
        <v>9050</v>
      </c>
      <c r="J20" s="540" t="s">
        <v>53</v>
      </c>
      <c r="K20" s="529">
        <v>22</v>
      </c>
      <c r="L20" s="530">
        <v>4</v>
      </c>
      <c r="M20" s="530">
        <v>18</v>
      </c>
      <c r="N20" s="530">
        <v>22</v>
      </c>
      <c r="O20" s="508"/>
      <c r="P20" s="537">
        <v>3130</v>
      </c>
      <c r="Q20" s="538" t="s">
        <v>54</v>
      </c>
      <c r="R20" s="539">
        <v>43</v>
      </c>
      <c r="S20" s="530">
        <v>21</v>
      </c>
      <c r="T20" s="530">
        <v>22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301</v>
      </c>
      <c r="E21" s="530">
        <v>134</v>
      </c>
      <c r="F21" s="530">
        <v>167</v>
      </c>
      <c r="G21" s="530">
        <v>160</v>
      </c>
      <c r="H21" s="508"/>
      <c r="I21" s="518"/>
      <c r="J21" s="541" t="s">
        <v>14</v>
      </c>
      <c r="K21" s="542">
        <v>1518</v>
      </c>
      <c r="L21" s="542">
        <v>696</v>
      </c>
      <c r="M21" s="542">
        <v>822</v>
      </c>
      <c r="N21" s="542">
        <v>820</v>
      </c>
      <c r="O21" s="508"/>
      <c r="P21" s="537">
        <v>3140</v>
      </c>
      <c r="Q21" s="538" t="s">
        <v>56</v>
      </c>
      <c r="R21" s="539">
        <v>84</v>
      </c>
      <c r="S21" s="530">
        <v>36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348</v>
      </c>
      <c r="E22" s="530">
        <v>166</v>
      </c>
      <c r="F22" s="530">
        <v>182</v>
      </c>
      <c r="G22" s="530">
        <v>185</v>
      </c>
      <c r="H22" s="534" t="s">
        <v>10</v>
      </c>
      <c r="I22" s="543">
        <v>2010</v>
      </c>
      <c r="J22" s="519" t="s">
        <v>58</v>
      </c>
      <c r="K22" s="544">
        <v>44</v>
      </c>
      <c r="L22" s="521">
        <v>21</v>
      </c>
      <c r="M22" s="521">
        <v>23</v>
      </c>
      <c r="N22" s="521">
        <v>26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654</v>
      </c>
      <c r="E23" s="530">
        <v>308</v>
      </c>
      <c r="F23" s="530">
        <v>346</v>
      </c>
      <c r="G23" s="530">
        <v>366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84</v>
      </c>
      <c r="S23" s="530">
        <v>42</v>
      </c>
      <c r="T23" s="530">
        <v>42</v>
      </c>
      <c r="U23" s="530">
        <v>51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52</v>
      </c>
      <c r="S24" s="530">
        <v>16</v>
      </c>
      <c r="T24" s="530">
        <v>36</v>
      </c>
      <c r="U24" s="530">
        <v>35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45</v>
      </c>
      <c r="S25" s="530">
        <v>23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61</v>
      </c>
      <c r="E26" s="530">
        <v>30</v>
      </c>
      <c r="F26" s="530">
        <v>31</v>
      </c>
      <c r="G26" s="530">
        <v>31</v>
      </c>
      <c r="H26" s="508"/>
      <c r="I26" s="518">
        <v>2050</v>
      </c>
      <c r="J26" s="523" t="s">
        <v>70</v>
      </c>
      <c r="K26" s="545">
        <v>40</v>
      </c>
      <c r="L26" s="530">
        <v>21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78</v>
      </c>
      <c r="E27" s="530">
        <v>39</v>
      </c>
      <c r="F27" s="530">
        <v>39</v>
      </c>
      <c r="G27" s="530">
        <v>40</v>
      </c>
      <c r="H27" s="508"/>
      <c r="I27" s="518">
        <v>2060</v>
      </c>
      <c r="J27" s="523" t="s">
        <v>73</v>
      </c>
      <c r="K27" s="545">
        <v>32</v>
      </c>
      <c r="L27" s="530">
        <v>19</v>
      </c>
      <c r="M27" s="530">
        <v>13</v>
      </c>
      <c r="N27" s="530">
        <v>20</v>
      </c>
      <c r="O27" s="508"/>
      <c r="P27" s="537">
        <v>3200</v>
      </c>
      <c r="Q27" s="538" t="s">
        <v>74</v>
      </c>
      <c r="R27" s="539">
        <v>40</v>
      </c>
      <c r="S27" s="530">
        <v>25</v>
      </c>
      <c r="T27" s="530">
        <v>15</v>
      </c>
      <c r="U27" s="530">
        <v>23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30</v>
      </c>
      <c r="S29" s="530">
        <v>14</v>
      </c>
      <c r="T29" s="530">
        <v>16</v>
      </c>
      <c r="U29" s="530">
        <v>17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107</v>
      </c>
      <c r="L30" s="530">
        <v>52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28</v>
      </c>
      <c r="S30" s="530">
        <v>22</v>
      </c>
      <c r="T30" s="530">
        <v>6</v>
      </c>
      <c r="U30" s="530">
        <v>28</v>
      </c>
    </row>
    <row r="31" spans="1:21" x14ac:dyDescent="0.15">
      <c r="A31" s="528"/>
      <c r="B31" s="518">
        <v>1250</v>
      </c>
      <c r="C31" s="523" t="s">
        <v>84</v>
      </c>
      <c r="D31" s="529">
        <v>227</v>
      </c>
      <c r="E31" s="530">
        <v>110</v>
      </c>
      <c r="F31" s="530">
        <v>117</v>
      </c>
      <c r="G31" s="530">
        <v>128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60</v>
      </c>
      <c r="O31" s="508"/>
      <c r="P31" s="531"/>
      <c r="Q31" s="532" t="s">
        <v>14</v>
      </c>
      <c r="R31" s="533">
        <v>1154</v>
      </c>
      <c r="S31" s="533">
        <v>552</v>
      </c>
      <c r="T31" s="533">
        <v>602</v>
      </c>
      <c r="U31" s="533">
        <v>702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85</v>
      </c>
      <c r="L32" s="530">
        <v>35</v>
      </c>
      <c r="M32" s="530">
        <v>50</v>
      </c>
      <c r="N32" s="530">
        <v>48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99</v>
      </c>
      <c r="E33" s="530">
        <v>49</v>
      </c>
      <c r="F33" s="530">
        <v>50</v>
      </c>
      <c r="G33" s="530">
        <v>58</v>
      </c>
      <c r="H33" s="508"/>
      <c r="I33" s="518">
        <v>2120</v>
      </c>
      <c r="J33" s="523" t="s">
        <v>91</v>
      </c>
      <c r="K33" s="545">
        <v>90</v>
      </c>
      <c r="L33" s="530">
        <v>41</v>
      </c>
      <c r="M33" s="530">
        <v>49</v>
      </c>
      <c r="N33" s="530">
        <v>53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31</v>
      </c>
      <c r="F34" s="530">
        <v>28</v>
      </c>
      <c r="G34" s="530">
        <v>34</v>
      </c>
      <c r="H34" s="508"/>
      <c r="I34" s="518">
        <v>2130</v>
      </c>
      <c r="J34" s="523" t="s">
        <v>94</v>
      </c>
      <c r="K34" s="545">
        <v>39</v>
      </c>
      <c r="L34" s="530">
        <v>14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148</v>
      </c>
      <c r="S34" s="530">
        <v>73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40</v>
      </c>
      <c r="L35" s="530">
        <v>18</v>
      </c>
      <c r="M35" s="530">
        <v>22</v>
      </c>
      <c r="N35" s="530">
        <v>23</v>
      </c>
      <c r="O35" s="508"/>
      <c r="P35" s="537">
        <v>4040</v>
      </c>
      <c r="Q35" s="538" t="s">
        <v>98</v>
      </c>
      <c r="R35" s="539">
        <v>48</v>
      </c>
      <c r="S35" s="530">
        <v>21</v>
      </c>
      <c r="T35" s="530">
        <v>27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38</v>
      </c>
      <c r="M36" s="530">
        <v>36</v>
      </c>
      <c r="N36" s="530">
        <v>37</v>
      </c>
      <c r="O36" s="508"/>
      <c r="P36" s="537">
        <v>4050</v>
      </c>
      <c r="Q36" s="538" t="s">
        <v>101</v>
      </c>
      <c r="R36" s="539">
        <v>68</v>
      </c>
      <c r="S36" s="530">
        <v>26</v>
      </c>
      <c r="T36" s="530">
        <v>42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232</v>
      </c>
      <c r="E37" s="530">
        <v>120</v>
      </c>
      <c r="F37" s="530">
        <v>112</v>
      </c>
      <c r="G37" s="530">
        <v>132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104</v>
      </c>
      <c r="S37" s="530">
        <v>52</v>
      </c>
      <c r="T37" s="530">
        <v>52</v>
      </c>
      <c r="U37" s="530">
        <v>59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128</v>
      </c>
      <c r="S38" s="530">
        <v>59</v>
      </c>
      <c r="T38" s="530">
        <v>69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69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19</v>
      </c>
      <c r="L41" s="530">
        <v>7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21</v>
      </c>
      <c r="E42" s="530">
        <v>12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60</v>
      </c>
      <c r="L42" s="530">
        <v>27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675</v>
      </c>
      <c r="S42" s="533">
        <v>318</v>
      </c>
      <c r="T42" s="533">
        <v>357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216</v>
      </c>
      <c r="E43" s="530">
        <v>106</v>
      </c>
      <c r="F43" s="530">
        <v>110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92</v>
      </c>
      <c r="S43" s="530">
        <v>46</v>
      </c>
      <c r="T43" s="530">
        <v>46</v>
      </c>
      <c r="U43" s="530">
        <v>49</v>
      </c>
    </row>
    <row r="44" spans="1:21" x14ac:dyDescent="0.15">
      <c r="A44" s="528"/>
      <c r="B44" s="518">
        <v>1550</v>
      </c>
      <c r="C44" s="523" t="s">
        <v>123</v>
      </c>
      <c r="D44" s="529">
        <v>307</v>
      </c>
      <c r="E44" s="530">
        <v>158</v>
      </c>
      <c r="F44" s="530">
        <v>149</v>
      </c>
      <c r="G44" s="530">
        <v>132</v>
      </c>
      <c r="H44" s="508"/>
      <c r="I44" s="518">
        <v>2230</v>
      </c>
      <c r="J44" s="523" t="s">
        <v>124</v>
      </c>
      <c r="K44" s="545">
        <v>28</v>
      </c>
      <c r="L44" s="530">
        <v>13</v>
      </c>
      <c r="M44" s="530">
        <v>15</v>
      </c>
      <c r="N44" s="530">
        <v>16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309</v>
      </c>
      <c r="E45" s="530">
        <v>149</v>
      </c>
      <c r="F45" s="530">
        <v>160</v>
      </c>
      <c r="G45" s="530">
        <v>152</v>
      </c>
      <c r="H45" s="508"/>
      <c r="I45" s="518">
        <v>2240</v>
      </c>
      <c r="J45" s="523" t="s">
        <v>127</v>
      </c>
      <c r="K45" s="545">
        <v>56</v>
      </c>
      <c r="L45" s="530">
        <v>31</v>
      </c>
      <c r="M45" s="530">
        <v>25</v>
      </c>
      <c r="N45" s="530">
        <v>32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193</v>
      </c>
      <c r="L48" s="530">
        <v>99</v>
      </c>
      <c r="M48" s="530">
        <v>94</v>
      </c>
      <c r="N48" s="530">
        <v>99</v>
      </c>
      <c r="O48" s="508"/>
      <c r="P48" s="537">
        <v>5070</v>
      </c>
      <c r="Q48" s="538" t="s">
        <v>137</v>
      </c>
      <c r="R48" s="539">
        <v>40</v>
      </c>
      <c r="S48" s="530">
        <v>18</v>
      </c>
      <c r="T48" s="530">
        <v>22</v>
      </c>
      <c r="U48" s="530">
        <v>27</v>
      </c>
    </row>
    <row r="49" spans="1:22" x14ac:dyDescent="0.15">
      <c r="A49" s="528"/>
      <c r="B49" s="538">
        <v>1640</v>
      </c>
      <c r="C49" s="538" t="s">
        <v>314</v>
      </c>
      <c r="D49" s="550">
        <v>319</v>
      </c>
      <c r="E49" s="530">
        <v>159</v>
      </c>
      <c r="F49" s="530">
        <v>160</v>
      </c>
      <c r="G49" s="530">
        <v>200</v>
      </c>
      <c r="I49" s="518">
        <v>2280</v>
      </c>
      <c r="J49" s="523" t="s">
        <v>139</v>
      </c>
      <c r="K49" s="545">
        <v>41</v>
      </c>
      <c r="L49" s="530">
        <v>18</v>
      </c>
      <c r="M49" s="530">
        <v>23</v>
      </c>
      <c r="N49" s="530">
        <v>21</v>
      </c>
      <c r="O49" s="508"/>
      <c r="P49" s="537">
        <v>5080</v>
      </c>
      <c r="Q49" s="538" t="s">
        <v>140</v>
      </c>
      <c r="R49" s="539">
        <v>42</v>
      </c>
      <c r="S49" s="530">
        <v>17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156</v>
      </c>
      <c r="E50" s="530">
        <v>66</v>
      </c>
      <c r="F50" s="530">
        <v>90</v>
      </c>
      <c r="G50" s="530">
        <v>88</v>
      </c>
      <c r="H50" s="508"/>
      <c r="I50" s="518">
        <v>2290</v>
      </c>
      <c r="J50" s="523" t="s">
        <v>142</v>
      </c>
      <c r="K50" s="545">
        <v>39</v>
      </c>
      <c r="L50" s="530">
        <v>19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41</v>
      </c>
      <c r="S50" s="530">
        <v>19</v>
      </c>
      <c r="T50" s="530">
        <v>22</v>
      </c>
      <c r="U50" s="530">
        <v>21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59</v>
      </c>
      <c r="S51" s="530">
        <v>29</v>
      </c>
      <c r="T51" s="530">
        <v>30</v>
      </c>
      <c r="U51" s="530">
        <v>36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50</v>
      </c>
      <c r="L52" s="530">
        <v>22</v>
      </c>
      <c r="M52" s="530">
        <v>28</v>
      </c>
      <c r="N52" s="530">
        <v>27</v>
      </c>
      <c r="O52" s="508"/>
      <c r="P52" s="537">
        <v>5110</v>
      </c>
      <c r="Q52" s="538" t="s">
        <v>149</v>
      </c>
      <c r="R52" s="539">
        <v>79</v>
      </c>
      <c r="S52" s="530">
        <v>38</v>
      </c>
      <c r="T52" s="530">
        <v>41</v>
      </c>
      <c r="U52" s="530">
        <v>47</v>
      </c>
    </row>
    <row r="53" spans="1:22" x14ac:dyDescent="0.15">
      <c r="A53" s="528"/>
      <c r="B53" s="518">
        <v>9010</v>
      </c>
      <c r="C53" s="523" t="s">
        <v>150</v>
      </c>
      <c r="D53" s="529">
        <v>73</v>
      </c>
      <c r="E53" s="530">
        <v>33</v>
      </c>
      <c r="F53" s="530">
        <v>40</v>
      </c>
      <c r="G53" s="530">
        <v>73</v>
      </c>
      <c r="H53" s="508"/>
      <c r="I53" s="518">
        <v>2320</v>
      </c>
      <c r="J53" s="523" t="s">
        <v>151</v>
      </c>
      <c r="K53" s="545">
        <v>184</v>
      </c>
      <c r="L53" s="530">
        <v>91</v>
      </c>
      <c r="M53" s="530">
        <v>93</v>
      </c>
      <c r="N53" s="530">
        <v>75</v>
      </c>
      <c r="O53" s="508"/>
      <c r="P53" s="537">
        <v>5120</v>
      </c>
      <c r="Q53" s="538" t="s">
        <v>152</v>
      </c>
      <c r="R53" s="539">
        <v>50</v>
      </c>
      <c r="S53" s="530">
        <v>23</v>
      </c>
      <c r="T53" s="530">
        <v>27</v>
      </c>
      <c r="U53" s="530">
        <v>31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41</v>
      </c>
      <c r="T54" s="530">
        <v>31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25</v>
      </c>
      <c r="E55" s="530">
        <v>6</v>
      </c>
      <c r="F55" s="530">
        <v>19</v>
      </c>
      <c r="G55" s="530">
        <v>24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50</v>
      </c>
      <c r="S55" s="530">
        <v>20</v>
      </c>
      <c r="T55" s="530">
        <v>30</v>
      </c>
      <c r="U55" s="530">
        <v>32</v>
      </c>
    </row>
    <row r="56" spans="1:22" x14ac:dyDescent="0.15">
      <c r="A56" s="528"/>
      <c r="B56" s="518">
        <v>9060</v>
      </c>
      <c r="C56" s="523" t="s">
        <v>159</v>
      </c>
      <c r="D56" s="529">
        <v>36</v>
      </c>
      <c r="E56" s="530">
        <v>22</v>
      </c>
      <c r="F56" s="530">
        <v>14</v>
      </c>
      <c r="G56" s="530">
        <v>36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35</v>
      </c>
      <c r="S56" s="530">
        <v>17</v>
      </c>
      <c r="T56" s="530">
        <v>18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8893</v>
      </c>
      <c r="E57" s="550">
        <v>4238</v>
      </c>
      <c r="F57" s="551">
        <v>4655</v>
      </c>
      <c r="G57" s="550">
        <v>4786</v>
      </c>
      <c r="H57" s="508"/>
      <c r="I57" s="518">
        <v>2360</v>
      </c>
      <c r="J57" s="523" t="s">
        <v>162</v>
      </c>
      <c r="K57" s="545">
        <v>48</v>
      </c>
      <c r="L57" s="530">
        <v>24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36</v>
      </c>
      <c r="L58" s="530">
        <v>18</v>
      </c>
      <c r="M58" s="530">
        <v>18</v>
      </c>
      <c r="N58" s="530">
        <v>21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57</v>
      </c>
      <c r="E59" s="530">
        <v>25</v>
      </c>
      <c r="F59" s="530">
        <v>32</v>
      </c>
      <c r="G59" s="530">
        <v>33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698</v>
      </c>
      <c r="S59" s="533">
        <v>330</v>
      </c>
      <c r="T59" s="533">
        <v>368</v>
      </c>
      <c r="U59" s="533">
        <v>413</v>
      </c>
    </row>
    <row r="60" spans="1:22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33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15222</v>
      </c>
      <c r="S61" s="533">
        <v>7231</v>
      </c>
      <c r="T61" s="565">
        <v>7991</v>
      </c>
      <c r="U61" s="533">
        <v>8337</v>
      </c>
      <c r="V61" s="601"/>
    </row>
    <row r="62" spans="1:22" ht="14.25" x14ac:dyDescent="0.2">
      <c r="A62" s="608">
        <v>46235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0</v>
      </c>
      <c r="E66" s="521">
        <v>0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-2</v>
      </c>
      <c r="L66" s="570">
        <v>0</v>
      </c>
      <c r="M66" s="570">
        <v>-2</v>
      </c>
      <c r="N66" s="571">
        <v>-2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0</v>
      </c>
      <c r="E67" s="530">
        <v>0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-3</v>
      </c>
      <c r="L67" s="573">
        <v>-1</v>
      </c>
      <c r="M67" s="573">
        <v>-2</v>
      </c>
      <c r="N67" s="574">
        <v>-1</v>
      </c>
      <c r="O67" s="508"/>
      <c r="P67" s="531"/>
      <c r="Q67" s="532" t="s">
        <v>14</v>
      </c>
      <c r="R67" s="533">
        <v>-5</v>
      </c>
      <c r="S67" s="533">
        <v>-1</v>
      </c>
      <c r="T67" s="533">
        <v>-4</v>
      </c>
      <c r="U67" s="533">
        <v>-3</v>
      </c>
    </row>
    <row r="68" spans="1:21" x14ac:dyDescent="0.15">
      <c r="A68" s="528"/>
      <c r="B68" s="518">
        <v>1030</v>
      </c>
      <c r="C68" s="523" t="s">
        <v>15</v>
      </c>
      <c r="D68" s="529">
        <v>-12</v>
      </c>
      <c r="E68" s="530">
        <v>-4</v>
      </c>
      <c r="F68" s="530">
        <v>-8</v>
      </c>
      <c r="G68" s="530">
        <v>-9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-1</v>
      </c>
      <c r="S68" s="521">
        <v>0</v>
      </c>
      <c r="T68" s="521">
        <v>-1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0</v>
      </c>
      <c r="E69" s="530">
        <v>0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1</v>
      </c>
      <c r="E70" s="530">
        <v>0</v>
      </c>
      <c r="F70" s="530">
        <v>1</v>
      </c>
      <c r="G70" s="530">
        <v>0</v>
      </c>
      <c r="H70" s="508"/>
      <c r="I70" s="518">
        <v>1460</v>
      </c>
      <c r="J70" s="523" t="s">
        <v>23</v>
      </c>
      <c r="K70" s="572">
        <v>1</v>
      </c>
      <c r="L70" s="573">
        <v>-1</v>
      </c>
      <c r="M70" s="573">
        <v>2</v>
      </c>
      <c r="N70" s="574">
        <v>2</v>
      </c>
      <c r="O70" s="508"/>
      <c r="P70" s="537">
        <v>3030</v>
      </c>
      <c r="Q70" s="538" t="s">
        <v>24</v>
      </c>
      <c r="R70" s="539">
        <v>-1</v>
      </c>
      <c r="S70" s="530">
        <v>0</v>
      </c>
      <c r="T70" s="530">
        <v>-1</v>
      </c>
      <c r="U70" s="530">
        <v>-1</v>
      </c>
    </row>
    <row r="71" spans="1:21" x14ac:dyDescent="0.15">
      <c r="A71" s="528"/>
      <c r="B71" s="518">
        <v>1060</v>
      </c>
      <c r="C71" s="523" t="s">
        <v>25</v>
      </c>
      <c r="D71" s="529">
        <v>-1</v>
      </c>
      <c r="E71" s="530">
        <v>0</v>
      </c>
      <c r="F71" s="530">
        <v>-1</v>
      </c>
      <c r="G71" s="530">
        <v>-1</v>
      </c>
      <c r="H71" s="508"/>
      <c r="I71" s="518">
        <v>1470</v>
      </c>
      <c r="J71" s="523" t="s">
        <v>26</v>
      </c>
      <c r="K71" s="572">
        <v>2</v>
      </c>
      <c r="L71" s="573">
        <v>0</v>
      </c>
      <c r="M71" s="573">
        <v>2</v>
      </c>
      <c r="N71" s="574">
        <v>1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0</v>
      </c>
      <c r="E72" s="530">
        <v>1</v>
      </c>
      <c r="F72" s="530">
        <v>-1</v>
      </c>
      <c r="G72" s="530">
        <v>1</v>
      </c>
      <c r="H72" s="508"/>
      <c r="I72" s="518">
        <v>1480</v>
      </c>
      <c r="J72" s="523" t="s">
        <v>29</v>
      </c>
      <c r="K72" s="572">
        <v>-1</v>
      </c>
      <c r="L72" s="573">
        <v>0</v>
      </c>
      <c r="M72" s="573">
        <v>-1</v>
      </c>
      <c r="N72" s="574">
        <v>-1</v>
      </c>
      <c r="O72" s="508"/>
      <c r="P72" s="537">
        <v>3050</v>
      </c>
      <c r="Q72" s="538" t="s">
        <v>30</v>
      </c>
      <c r="R72" s="539">
        <v>1</v>
      </c>
      <c r="S72" s="530">
        <v>0</v>
      </c>
      <c r="T72" s="530">
        <v>1</v>
      </c>
      <c r="U72" s="530">
        <v>1</v>
      </c>
    </row>
    <row r="73" spans="1:21" x14ac:dyDescent="0.15">
      <c r="A73" s="528"/>
      <c r="B73" s="518">
        <v>1080</v>
      </c>
      <c r="C73" s="523" t="s">
        <v>31</v>
      </c>
      <c r="D73" s="529">
        <v>-1</v>
      </c>
      <c r="E73" s="530">
        <v>-1</v>
      </c>
      <c r="F73" s="530">
        <v>0</v>
      </c>
      <c r="G73" s="530">
        <v>-1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-1</v>
      </c>
      <c r="L74" s="573">
        <v>0</v>
      </c>
      <c r="M74" s="573">
        <v>-1</v>
      </c>
      <c r="N74" s="574">
        <v>-1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-1</v>
      </c>
      <c r="E75" s="530">
        <v>1</v>
      </c>
      <c r="F75" s="530">
        <v>-2</v>
      </c>
      <c r="G75" s="530">
        <v>-1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-1</v>
      </c>
      <c r="E76" s="530">
        <v>-1</v>
      </c>
      <c r="F76" s="530">
        <v>0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-1</v>
      </c>
      <c r="S76" s="530">
        <v>-1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-2</v>
      </c>
      <c r="E77" s="530">
        <v>-2</v>
      </c>
      <c r="F77" s="530">
        <v>0</v>
      </c>
      <c r="G77" s="530">
        <v>-2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0</v>
      </c>
      <c r="E78" s="530">
        <v>0</v>
      </c>
      <c r="F78" s="530">
        <v>0</v>
      </c>
      <c r="G78" s="530">
        <v>0</v>
      </c>
      <c r="H78" s="508"/>
      <c r="I78" s="518">
        <v>1540</v>
      </c>
      <c r="J78" s="523" t="s">
        <v>47</v>
      </c>
      <c r="K78" s="572">
        <v>1</v>
      </c>
      <c r="L78" s="573">
        <v>0</v>
      </c>
      <c r="M78" s="573">
        <v>1</v>
      </c>
      <c r="N78" s="574">
        <v>0</v>
      </c>
      <c r="O78" s="508"/>
      <c r="P78" s="537">
        <v>3110</v>
      </c>
      <c r="Q78" s="538" t="s">
        <v>48</v>
      </c>
      <c r="R78" s="539">
        <v>2</v>
      </c>
      <c r="S78" s="530">
        <v>2</v>
      </c>
      <c r="T78" s="530">
        <v>0</v>
      </c>
      <c r="U78" s="530">
        <v>1</v>
      </c>
    </row>
    <row r="79" spans="1:21" x14ac:dyDescent="0.15">
      <c r="A79" s="528"/>
      <c r="B79" s="518">
        <v>1130</v>
      </c>
      <c r="C79" s="523" t="s">
        <v>49</v>
      </c>
      <c r="D79" s="529">
        <v>-3</v>
      </c>
      <c r="E79" s="530">
        <v>-2</v>
      </c>
      <c r="F79" s="530">
        <v>-1</v>
      </c>
      <c r="G79" s="530">
        <v>-1</v>
      </c>
      <c r="H79" s="508"/>
      <c r="I79" s="518">
        <v>9030</v>
      </c>
      <c r="J79" s="523" t="s">
        <v>50</v>
      </c>
      <c r="K79" s="572">
        <v>-2</v>
      </c>
      <c r="L79" s="573">
        <v>-1</v>
      </c>
      <c r="M79" s="573">
        <v>-1</v>
      </c>
      <c r="N79" s="574">
        <v>-2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1</v>
      </c>
      <c r="E80" s="530">
        <v>1</v>
      </c>
      <c r="F80" s="530">
        <v>0</v>
      </c>
      <c r="G80" s="530">
        <v>-1</v>
      </c>
      <c r="H80" s="508"/>
      <c r="I80" s="518">
        <v>9050</v>
      </c>
      <c r="J80" s="540" t="s">
        <v>53</v>
      </c>
      <c r="K80" s="572">
        <v>-2</v>
      </c>
      <c r="L80" s="573">
        <v>-1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-1</v>
      </c>
      <c r="S80" s="530">
        <v>0</v>
      </c>
      <c r="T80" s="530">
        <v>-1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2</v>
      </c>
      <c r="E81" s="530">
        <v>2</v>
      </c>
      <c r="F81" s="530">
        <v>0</v>
      </c>
      <c r="G81" s="530">
        <v>1</v>
      </c>
      <c r="H81" s="508"/>
      <c r="I81" s="518"/>
      <c r="J81" s="541" t="s">
        <v>14</v>
      </c>
      <c r="K81" s="572">
        <v>-6</v>
      </c>
      <c r="L81" s="572">
        <v>-3</v>
      </c>
      <c r="M81" s="572">
        <v>-3</v>
      </c>
      <c r="N81" s="572">
        <v>-4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2</v>
      </c>
      <c r="E82" s="530">
        <v>1</v>
      </c>
      <c r="F82" s="530">
        <v>1</v>
      </c>
      <c r="G82" s="530">
        <v>2</v>
      </c>
      <c r="H82" s="534" t="s">
        <v>10</v>
      </c>
      <c r="I82" s="543">
        <v>2010</v>
      </c>
      <c r="J82" s="519" t="s">
        <v>58</v>
      </c>
      <c r="K82" s="575">
        <v>-1</v>
      </c>
      <c r="L82" s="576">
        <v>0</v>
      </c>
      <c r="M82" s="576">
        <v>-1</v>
      </c>
      <c r="N82" s="576">
        <v>-1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-4</v>
      </c>
      <c r="E83" s="530">
        <v>-1</v>
      </c>
      <c r="F83" s="530">
        <v>-3</v>
      </c>
      <c r="G83" s="530">
        <v>0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-1</v>
      </c>
      <c r="S83" s="530">
        <v>-1</v>
      </c>
      <c r="T83" s="530">
        <v>0</v>
      </c>
      <c r="U83" s="530">
        <v>-1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-2</v>
      </c>
      <c r="S84" s="530">
        <v>-1</v>
      </c>
      <c r="T84" s="530">
        <v>-1</v>
      </c>
      <c r="U84" s="530">
        <v>-1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0</v>
      </c>
      <c r="S85" s="530">
        <v>0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-1</v>
      </c>
      <c r="L86" s="573">
        <v>-1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-2</v>
      </c>
      <c r="S87" s="530">
        <v>0</v>
      </c>
      <c r="T87" s="530">
        <v>-2</v>
      </c>
      <c r="U87" s="530">
        <v>-1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0</v>
      </c>
      <c r="S89" s="530">
        <v>0</v>
      </c>
      <c r="T89" s="530">
        <v>0</v>
      </c>
      <c r="U89" s="530">
        <v>0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4</v>
      </c>
      <c r="S90" s="530">
        <v>3</v>
      </c>
      <c r="T90" s="530">
        <v>1</v>
      </c>
      <c r="U90" s="530">
        <v>4</v>
      </c>
    </row>
    <row r="91" spans="1:21" x14ac:dyDescent="0.15">
      <c r="A91" s="528"/>
      <c r="B91" s="518">
        <v>1250</v>
      </c>
      <c r="C91" s="523" t="s">
        <v>84</v>
      </c>
      <c r="D91" s="529">
        <v>0</v>
      </c>
      <c r="E91" s="530">
        <v>0</v>
      </c>
      <c r="F91" s="530">
        <v>0</v>
      </c>
      <c r="G91" s="530">
        <v>0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-1</v>
      </c>
      <c r="O91" s="508"/>
      <c r="P91" s="531"/>
      <c r="Q91" s="532" t="s">
        <v>14</v>
      </c>
      <c r="R91" s="577">
        <v>-2</v>
      </c>
      <c r="S91" s="577">
        <v>2</v>
      </c>
      <c r="T91" s="577">
        <v>-4</v>
      </c>
      <c r="U91" s="577">
        <v>2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-3</v>
      </c>
      <c r="L92" s="573">
        <v>0</v>
      </c>
      <c r="M92" s="573">
        <v>-3</v>
      </c>
      <c r="N92" s="573">
        <v>-3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-1</v>
      </c>
      <c r="E93" s="530">
        <v>0</v>
      </c>
      <c r="F93" s="530">
        <v>-1</v>
      </c>
      <c r="G93" s="530">
        <v>-1</v>
      </c>
      <c r="H93" s="508"/>
      <c r="I93" s="518">
        <v>2120</v>
      </c>
      <c r="J93" s="523" t="s">
        <v>91</v>
      </c>
      <c r="K93" s="572">
        <v>-2</v>
      </c>
      <c r="L93" s="573">
        <v>-1</v>
      </c>
      <c r="M93" s="573">
        <v>-1</v>
      </c>
      <c r="N93" s="573">
        <v>-1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1</v>
      </c>
      <c r="L94" s="573">
        <v>0</v>
      </c>
      <c r="M94" s="573">
        <v>1</v>
      </c>
      <c r="N94" s="573">
        <v>1</v>
      </c>
      <c r="O94" s="508"/>
      <c r="P94" s="537">
        <v>4030</v>
      </c>
      <c r="Q94" s="538" t="s">
        <v>95</v>
      </c>
      <c r="R94" s="539">
        <v>1</v>
      </c>
      <c r="S94" s="530">
        <v>1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0</v>
      </c>
      <c r="H95" s="508"/>
      <c r="I95" s="518">
        <v>2140</v>
      </c>
      <c r="J95" s="523" t="s">
        <v>97</v>
      </c>
      <c r="K95" s="572">
        <v>1</v>
      </c>
      <c r="L95" s="573">
        <v>1</v>
      </c>
      <c r="M95" s="573">
        <v>0</v>
      </c>
      <c r="N95" s="573">
        <v>1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0</v>
      </c>
      <c r="L96" s="573">
        <v>0</v>
      </c>
      <c r="M96" s="573">
        <v>0</v>
      </c>
      <c r="N96" s="573">
        <v>0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-1</v>
      </c>
      <c r="E97" s="530">
        <v>-1</v>
      </c>
      <c r="F97" s="530">
        <v>0</v>
      </c>
      <c r="G97" s="530">
        <v>-1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-1</v>
      </c>
      <c r="S98" s="530">
        <v>0</v>
      </c>
      <c r="T98" s="530">
        <v>-1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-1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1</v>
      </c>
      <c r="E102" s="530">
        <v>1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-1</v>
      </c>
      <c r="L102" s="573">
        <v>-1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0</v>
      </c>
      <c r="S102" s="578">
        <v>1</v>
      </c>
      <c r="T102" s="578">
        <v>-1</v>
      </c>
      <c r="U102" s="578">
        <v>0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2</v>
      </c>
      <c r="S103" s="521">
        <v>1</v>
      </c>
      <c r="T103" s="521">
        <v>1</v>
      </c>
      <c r="U103" s="521">
        <v>1</v>
      </c>
    </row>
    <row r="104" spans="1:21" x14ac:dyDescent="0.15">
      <c r="A104" s="528"/>
      <c r="B104" s="518">
        <v>1550</v>
      </c>
      <c r="C104" s="523" t="s">
        <v>123</v>
      </c>
      <c r="D104" s="529">
        <v>5</v>
      </c>
      <c r="E104" s="530">
        <v>2</v>
      </c>
      <c r="F104" s="530">
        <v>3</v>
      </c>
      <c r="G104" s="530">
        <v>3</v>
      </c>
      <c r="H104" s="508"/>
      <c r="I104" s="518">
        <v>2230</v>
      </c>
      <c r="J104" s="523" t="s">
        <v>124</v>
      </c>
      <c r="K104" s="572">
        <v>-1</v>
      </c>
      <c r="L104" s="573">
        <v>0</v>
      </c>
      <c r="M104" s="573">
        <v>-1</v>
      </c>
      <c r="N104" s="573">
        <v>-1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-4</v>
      </c>
      <c r="E105" s="530">
        <v>-2</v>
      </c>
      <c r="F105" s="530">
        <v>-2</v>
      </c>
      <c r="G105" s="530">
        <v>-1</v>
      </c>
      <c r="H105" s="508"/>
      <c r="I105" s="518">
        <v>2240</v>
      </c>
      <c r="J105" s="523" t="s">
        <v>127</v>
      </c>
      <c r="K105" s="572">
        <v>-1</v>
      </c>
      <c r="L105" s="573">
        <v>0</v>
      </c>
      <c r="M105" s="573">
        <v>-1</v>
      </c>
      <c r="N105" s="573">
        <v>-1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1</v>
      </c>
      <c r="E107" s="530">
        <v>0</v>
      </c>
      <c r="F107" s="530">
        <v>1</v>
      </c>
      <c r="G107" s="530">
        <v>1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1</v>
      </c>
      <c r="E108" s="530">
        <v>0</v>
      </c>
      <c r="F108" s="530">
        <v>1</v>
      </c>
      <c r="G108" s="530">
        <v>1</v>
      </c>
      <c r="H108" s="508"/>
      <c r="I108" s="518">
        <v>2270</v>
      </c>
      <c r="J108" s="523" t="s">
        <v>136</v>
      </c>
      <c r="K108" s="572">
        <v>-2</v>
      </c>
      <c r="L108" s="573">
        <v>-1</v>
      </c>
      <c r="M108" s="573">
        <v>-1</v>
      </c>
      <c r="N108" s="573">
        <v>-1</v>
      </c>
      <c r="O108" s="508"/>
      <c r="P108" s="537">
        <v>5070</v>
      </c>
      <c r="Q108" s="538" t="s">
        <v>137</v>
      </c>
      <c r="R108" s="539">
        <v>-1</v>
      </c>
      <c r="S108" s="530">
        <v>0</v>
      </c>
      <c r="T108" s="530">
        <v>-1</v>
      </c>
      <c r="U108" s="530">
        <v>-1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1</v>
      </c>
      <c r="L109" s="573">
        <v>0</v>
      </c>
      <c r="M109" s="573">
        <v>1</v>
      </c>
      <c r="N109" s="573">
        <v>1</v>
      </c>
      <c r="O109" s="508"/>
      <c r="P109" s="537">
        <v>5080</v>
      </c>
      <c r="Q109" s="538" t="s">
        <v>140</v>
      </c>
      <c r="R109" s="539">
        <v>-1</v>
      </c>
      <c r="S109" s="530">
        <v>-1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3</v>
      </c>
      <c r="E110" s="530">
        <v>0</v>
      </c>
      <c r="F110" s="530">
        <v>3</v>
      </c>
      <c r="G110" s="530">
        <v>3</v>
      </c>
      <c r="H110" s="508"/>
      <c r="I110" s="518">
        <v>2290</v>
      </c>
      <c r="J110" s="523" t="s">
        <v>142</v>
      </c>
      <c r="K110" s="572">
        <v>-1</v>
      </c>
      <c r="L110" s="573">
        <v>-1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-1</v>
      </c>
      <c r="S110" s="530">
        <v>0</v>
      </c>
      <c r="T110" s="530">
        <v>-1</v>
      </c>
      <c r="U110" s="530">
        <v>-1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5</v>
      </c>
      <c r="S111" s="530">
        <v>1</v>
      </c>
      <c r="T111" s="530">
        <v>4</v>
      </c>
      <c r="U111" s="530">
        <v>2</v>
      </c>
    </row>
    <row r="112" spans="1:21" x14ac:dyDescent="0.15">
      <c r="A112" s="528"/>
      <c r="B112" s="518">
        <v>9040</v>
      </c>
      <c r="C112" s="523" t="s">
        <v>156</v>
      </c>
      <c r="D112" s="529">
        <v>2</v>
      </c>
      <c r="E112" s="530">
        <v>1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3</v>
      </c>
      <c r="L112" s="573">
        <v>1</v>
      </c>
      <c r="M112" s="573">
        <v>2</v>
      </c>
      <c r="N112" s="573">
        <v>2</v>
      </c>
      <c r="O112" s="508"/>
      <c r="P112" s="537">
        <v>5110</v>
      </c>
      <c r="Q112" s="538" t="s">
        <v>149</v>
      </c>
      <c r="R112" s="539">
        <v>-2</v>
      </c>
      <c r="S112" s="530">
        <v>0</v>
      </c>
      <c r="T112" s="530">
        <v>-2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0</v>
      </c>
      <c r="E113" s="530">
        <v>0</v>
      </c>
      <c r="F113" s="530">
        <v>0</v>
      </c>
      <c r="G113" s="530">
        <v>0</v>
      </c>
      <c r="H113" s="508"/>
      <c r="I113" s="518">
        <v>2320</v>
      </c>
      <c r="J113" s="523" t="s">
        <v>151</v>
      </c>
      <c r="K113" s="572">
        <v>1</v>
      </c>
      <c r="L113" s="573">
        <v>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-1</v>
      </c>
      <c r="S113" s="530">
        <v>0</v>
      </c>
      <c r="T113" s="530">
        <v>-1</v>
      </c>
      <c r="U113" s="530">
        <v>-1</v>
      </c>
    </row>
    <row r="114" spans="1:21" x14ac:dyDescent="0.15">
      <c r="A114" s="528"/>
      <c r="B114" s="549"/>
      <c r="C114" s="541" t="s">
        <v>14</v>
      </c>
      <c r="D114" s="529">
        <v>-12</v>
      </c>
      <c r="E114" s="530">
        <v>-4</v>
      </c>
      <c r="F114" s="530">
        <v>-8</v>
      </c>
      <c r="G114" s="530">
        <v>-7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1</v>
      </c>
      <c r="T114" s="530">
        <v>-1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-1</v>
      </c>
      <c r="S115" s="530">
        <v>0</v>
      </c>
      <c r="T115" s="530">
        <v>-1</v>
      </c>
      <c r="U115" s="530">
        <v>-1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1</v>
      </c>
      <c r="L118" s="573">
        <v>1</v>
      </c>
      <c r="M118" s="573">
        <v>0</v>
      </c>
      <c r="N118" s="573">
        <v>1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1</v>
      </c>
      <c r="E119" s="530">
        <v>1</v>
      </c>
      <c r="F119" s="530">
        <v>0</v>
      </c>
      <c r="G119" s="530">
        <v>1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0</v>
      </c>
      <c r="S119" s="578">
        <v>2</v>
      </c>
      <c r="T119" s="578">
        <v>-2</v>
      </c>
      <c r="U119" s="578">
        <v>-1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-25</v>
      </c>
      <c r="S121" s="533">
        <v>-3</v>
      </c>
      <c r="T121" s="533">
        <v>-22</v>
      </c>
      <c r="U121" s="533">
        <v>-13</v>
      </c>
    </row>
    <row r="122" spans="1:21" ht="14.25" x14ac:dyDescent="0.2">
      <c r="A122" s="608">
        <v>46235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187</v>
      </c>
      <c r="E6" s="291">
        <v>86</v>
      </c>
      <c r="F6" s="291">
        <v>101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104</v>
      </c>
      <c r="L6" s="291">
        <v>54</v>
      </c>
      <c r="M6" s="291">
        <v>50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2475</v>
      </c>
      <c r="S7" s="301">
        <v>1164</v>
      </c>
      <c r="T7" s="300">
        <v>1311</v>
      </c>
      <c r="U7" s="302">
        <v>1272</v>
      </c>
    </row>
    <row r="8" spans="1:21" x14ac:dyDescent="0.15">
      <c r="A8" s="296"/>
      <c r="B8" s="293">
        <v>1030</v>
      </c>
      <c r="C8" s="100" t="s">
        <v>15</v>
      </c>
      <c r="D8" s="98">
        <v>931</v>
      </c>
      <c r="E8" s="266">
        <v>439</v>
      </c>
      <c r="F8" s="266">
        <v>492</v>
      </c>
      <c r="G8" s="266">
        <v>456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128</v>
      </c>
      <c r="E9" s="266">
        <v>54</v>
      </c>
      <c r="F9" s="266">
        <v>74</v>
      </c>
      <c r="G9" s="26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39</v>
      </c>
      <c r="F10" s="266">
        <v>34</v>
      </c>
      <c r="G10" s="26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79</v>
      </c>
      <c r="S10" s="266">
        <v>35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185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339</v>
      </c>
      <c r="E13" s="266">
        <v>177</v>
      </c>
      <c r="F13" s="266">
        <v>162</v>
      </c>
      <c r="G13" s="266">
        <v>163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60</v>
      </c>
      <c r="F14" s="266">
        <v>71</v>
      </c>
      <c r="G14" s="266">
        <v>62</v>
      </c>
      <c r="H14" s="297"/>
      <c r="I14" s="293">
        <v>1500</v>
      </c>
      <c r="J14" s="100" t="s">
        <v>35</v>
      </c>
      <c r="K14" s="98">
        <v>135</v>
      </c>
      <c r="L14" s="266">
        <v>60</v>
      </c>
      <c r="M14" s="266">
        <v>75</v>
      </c>
      <c r="N14" s="266">
        <v>63</v>
      </c>
      <c r="O14" s="297"/>
      <c r="P14" s="304">
        <v>3070</v>
      </c>
      <c r="Q14" s="268" t="s">
        <v>36</v>
      </c>
      <c r="R14" s="94">
        <v>52</v>
      </c>
      <c r="S14" s="266">
        <v>27</v>
      </c>
      <c r="T14" s="266">
        <v>25</v>
      </c>
      <c r="U14" s="266">
        <v>33</v>
      </c>
    </row>
    <row r="15" spans="1:21" x14ac:dyDescent="0.15">
      <c r="A15" s="296"/>
      <c r="B15" s="293">
        <v>1100</v>
      </c>
      <c r="C15" s="100" t="s">
        <v>37</v>
      </c>
      <c r="D15" s="98">
        <v>554</v>
      </c>
      <c r="E15" s="266">
        <v>249</v>
      </c>
      <c r="F15" s="266">
        <v>305</v>
      </c>
      <c r="G15" s="266">
        <v>275</v>
      </c>
      <c r="H15" s="297"/>
      <c r="I15" s="293">
        <v>1510</v>
      </c>
      <c r="J15" s="100" t="s">
        <v>38</v>
      </c>
      <c r="K15" s="98">
        <v>113</v>
      </c>
      <c r="L15" s="266">
        <v>53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226</v>
      </c>
      <c r="E16" s="266">
        <v>103</v>
      </c>
      <c r="F16" s="266">
        <v>123</v>
      </c>
      <c r="G16" s="266">
        <v>108</v>
      </c>
      <c r="H16" s="297"/>
      <c r="I16" s="293">
        <v>1520</v>
      </c>
      <c r="J16" s="100" t="s">
        <v>41</v>
      </c>
      <c r="K16" s="98">
        <v>94</v>
      </c>
      <c r="L16" s="266">
        <v>50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98">
        <v>479</v>
      </c>
      <c r="E17" s="266">
        <v>203</v>
      </c>
      <c r="F17" s="266">
        <v>276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170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145</v>
      </c>
      <c r="S18" s="266">
        <v>72</v>
      </c>
      <c r="T18" s="266">
        <v>73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226</v>
      </c>
      <c r="E19" s="266">
        <v>104</v>
      </c>
      <c r="F19" s="266">
        <v>122</v>
      </c>
      <c r="G19" s="26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403</v>
      </c>
      <c r="E20" s="266">
        <v>195</v>
      </c>
      <c r="F20" s="266">
        <v>208</v>
      </c>
      <c r="G20" s="266">
        <v>211</v>
      </c>
      <c r="H20" s="297"/>
      <c r="I20" s="293">
        <v>9050</v>
      </c>
      <c r="J20" s="267" t="s">
        <v>53</v>
      </c>
      <c r="K20" s="98">
        <v>22</v>
      </c>
      <c r="L20" s="266">
        <v>3</v>
      </c>
      <c r="M20" s="266">
        <v>19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342</v>
      </c>
      <c r="E21" s="266">
        <v>151</v>
      </c>
      <c r="F21" s="266">
        <v>191</v>
      </c>
      <c r="G21" s="266">
        <v>186</v>
      </c>
      <c r="H21" s="297"/>
      <c r="I21" s="293"/>
      <c r="J21" s="305" t="s">
        <v>14</v>
      </c>
      <c r="K21" s="306">
        <v>1605</v>
      </c>
      <c r="L21" s="306">
        <v>726</v>
      </c>
      <c r="M21" s="306">
        <v>879</v>
      </c>
      <c r="N21" s="306">
        <v>825</v>
      </c>
      <c r="O21" s="297"/>
      <c r="P21" s="304">
        <v>3140</v>
      </c>
      <c r="Q21" s="268" t="s">
        <v>56</v>
      </c>
      <c r="R21" s="94">
        <v>91</v>
      </c>
      <c r="S21" s="266">
        <v>41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319</v>
      </c>
      <c r="E22" s="266">
        <v>151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711</v>
      </c>
      <c r="E23" s="266">
        <v>335</v>
      </c>
      <c r="F23" s="266">
        <v>376</v>
      </c>
      <c r="G23" s="266">
        <v>378</v>
      </c>
      <c r="H23" s="297"/>
      <c r="I23" s="293">
        <v>2020</v>
      </c>
      <c r="J23" s="100" t="s">
        <v>61</v>
      </c>
      <c r="K23" s="98">
        <v>67</v>
      </c>
      <c r="L23" s="266">
        <v>33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94</v>
      </c>
      <c r="S23" s="266">
        <v>47</v>
      </c>
      <c r="T23" s="266">
        <v>47</v>
      </c>
      <c r="U23" s="266">
        <v>57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18</v>
      </c>
      <c r="T24" s="266">
        <v>39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50</v>
      </c>
      <c r="S25" s="266">
        <v>28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37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72</v>
      </c>
      <c r="S28" s="266">
        <v>33</v>
      </c>
      <c r="T28" s="266">
        <v>39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241</v>
      </c>
      <c r="E31" s="266">
        <v>118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111</v>
      </c>
      <c r="L31" s="266">
        <v>51</v>
      </c>
      <c r="M31" s="266">
        <v>60</v>
      </c>
      <c r="N31" s="266">
        <v>59</v>
      </c>
      <c r="O31" s="297"/>
      <c r="P31" s="298"/>
      <c r="Q31" s="299" t="s">
        <v>14</v>
      </c>
      <c r="R31" s="300">
        <v>1299</v>
      </c>
      <c r="S31" s="301">
        <v>636</v>
      </c>
      <c r="T31" s="300">
        <v>663</v>
      </c>
      <c r="U31" s="302">
        <v>766</v>
      </c>
    </row>
    <row r="32" spans="1:21" x14ac:dyDescent="0.15">
      <c r="A32" s="296"/>
      <c r="B32" s="293">
        <v>1260</v>
      </c>
      <c r="C32" s="100" t="s">
        <v>86</v>
      </c>
      <c r="D32" s="98">
        <v>133</v>
      </c>
      <c r="E32" s="266">
        <v>58</v>
      </c>
      <c r="F32" s="266">
        <v>75</v>
      </c>
      <c r="G32" s="266">
        <v>75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13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71</v>
      </c>
      <c r="F33" s="266">
        <v>76</v>
      </c>
      <c r="G33" s="266">
        <v>78</v>
      </c>
      <c r="H33" s="297"/>
      <c r="I33" s="293">
        <v>2120</v>
      </c>
      <c r="J33" s="100" t="s">
        <v>91</v>
      </c>
      <c r="K33" s="98">
        <v>95</v>
      </c>
      <c r="L33" s="266">
        <v>44</v>
      </c>
      <c r="M33" s="266">
        <v>51</v>
      </c>
      <c r="N33" s="266">
        <v>54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30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178</v>
      </c>
      <c r="S34" s="266">
        <v>86</v>
      </c>
      <c r="T34" s="266">
        <v>92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47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49</v>
      </c>
      <c r="S35" s="266">
        <v>21</v>
      </c>
      <c r="T35" s="266">
        <v>28</v>
      </c>
      <c r="U35" s="266">
        <v>33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29</v>
      </c>
      <c r="T36" s="266">
        <v>49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125</v>
      </c>
      <c r="F37" s="266">
        <v>127</v>
      </c>
      <c r="G37" s="266">
        <v>142</v>
      </c>
      <c r="H37" s="297"/>
      <c r="I37" s="293">
        <v>2160</v>
      </c>
      <c r="J37" s="100" t="s">
        <v>103</v>
      </c>
      <c r="K37" s="98">
        <v>85</v>
      </c>
      <c r="L37" s="266">
        <v>39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108</v>
      </c>
      <c r="S37" s="266">
        <v>55</v>
      </c>
      <c r="T37" s="266">
        <v>53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145</v>
      </c>
      <c r="S38" s="266">
        <v>67</v>
      </c>
      <c r="T38" s="266">
        <v>78</v>
      </c>
      <c r="U38" s="266">
        <v>79</v>
      </c>
    </row>
    <row r="39" spans="1:21" x14ac:dyDescent="0.15">
      <c r="A39" s="296"/>
      <c r="B39" s="293">
        <v>1330</v>
      </c>
      <c r="C39" s="100" t="s">
        <v>108</v>
      </c>
      <c r="D39" s="98">
        <v>127</v>
      </c>
      <c r="E39" s="266">
        <v>57</v>
      </c>
      <c r="F39" s="266">
        <v>70</v>
      </c>
      <c r="G39" s="266">
        <v>72</v>
      </c>
      <c r="H39" s="297"/>
      <c r="I39" s="293">
        <v>2180</v>
      </c>
      <c r="J39" s="100" t="s">
        <v>109</v>
      </c>
      <c r="K39" s="98">
        <v>43</v>
      </c>
      <c r="L39" s="266">
        <v>20</v>
      </c>
      <c r="M39" s="266">
        <v>23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68</v>
      </c>
      <c r="E41" s="266">
        <v>37</v>
      </c>
      <c r="F41" s="266">
        <v>31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758</v>
      </c>
      <c r="S42" s="301">
        <v>357</v>
      </c>
      <c r="T42" s="300">
        <v>401</v>
      </c>
      <c r="U42" s="302">
        <v>429</v>
      </c>
    </row>
    <row r="43" spans="1:21" x14ac:dyDescent="0.15">
      <c r="A43" s="296"/>
      <c r="B43" s="293">
        <v>1370</v>
      </c>
      <c r="C43" s="100" t="s">
        <v>119</v>
      </c>
      <c r="D43" s="98">
        <v>231</v>
      </c>
      <c r="E43" s="266">
        <v>113</v>
      </c>
      <c r="F43" s="266">
        <v>118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314</v>
      </c>
      <c r="E44" s="266">
        <v>160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348</v>
      </c>
      <c r="E45" s="266">
        <v>170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67</v>
      </c>
      <c r="L45" s="266">
        <v>33</v>
      </c>
      <c r="M45" s="266">
        <v>34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121</v>
      </c>
      <c r="E46" s="266">
        <v>56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40</v>
      </c>
      <c r="L46" s="266">
        <v>21</v>
      </c>
      <c r="M46" s="266">
        <v>19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58</v>
      </c>
      <c r="F47" s="266">
        <v>71</v>
      </c>
      <c r="G47" s="26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336</v>
      </c>
      <c r="E49" s="266">
        <v>167</v>
      </c>
      <c r="F49" s="266">
        <v>169</v>
      </c>
      <c r="G49" s="26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57</v>
      </c>
      <c r="S49" s="266">
        <v>30</v>
      </c>
      <c r="T49" s="266">
        <v>27</v>
      </c>
      <c r="U49" s="266">
        <v>31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48</v>
      </c>
      <c r="S50" s="266">
        <v>22</v>
      </c>
      <c r="T50" s="266">
        <v>26</v>
      </c>
      <c r="U50" s="266">
        <v>26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66</v>
      </c>
      <c r="S51" s="266">
        <v>32</v>
      </c>
      <c r="T51" s="266">
        <v>34</v>
      </c>
      <c r="U51" s="266">
        <v>40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44</v>
      </c>
      <c r="F53" s="266">
        <v>37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98">
        <v>23</v>
      </c>
      <c r="F54" s="98">
        <v>11</v>
      </c>
      <c r="G54" s="98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9385</v>
      </c>
      <c r="E57" s="300">
        <v>4454</v>
      </c>
      <c r="F57" s="302">
        <v>4931</v>
      </c>
      <c r="G57" s="300">
        <v>4898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78</v>
      </c>
      <c r="E58" s="291">
        <v>34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37</v>
      </c>
      <c r="M59" s="266">
        <v>38</v>
      </c>
      <c r="N59" s="266">
        <v>41</v>
      </c>
      <c r="O59" s="297"/>
      <c r="P59" s="298"/>
      <c r="Q59" s="299" t="s">
        <v>14</v>
      </c>
      <c r="R59" s="300">
        <v>774</v>
      </c>
      <c r="S59" s="301">
        <v>358</v>
      </c>
      <c r="T59" s="300">
        <v>416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16296</v>
      </c>
      <c r="S61" s="317">
        <v>7695</v>
      </c>
      <c r="T61" s="317">
        <v>8601</v>
      </c>
      <c r="U61" s="306">
        <v>8629</v>
      </c>
    </row>
    <row r="62" spans="1:21" ht="15" x14ac:dyDescent="0.2">
      <c r="A62" s="318" t="s">
        <v>317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-4</v>
      </c>
      <c r="L67" s="269">
        <v>-2</v>
      </c>
      <c r="M67" s="269">
        <v>-2</v>
      </c>
      <c r="N67" s="269">
        <v>-3</v>
      </c>
      <c r="O67" s="320"/>
      <c r="P67" s="340"/>
      <c r="Q67" s="272" t="s">
        <v>14</v>
      </c>
      <c r="R67" s="273">
        <v>-1</v>
      </c>
      <c r="S67" s="274">
        <v>1</v>
      </c>
      <c r="T67" s="273">
        <v>-2</v>
      </c>
      <c r="U67" s="275">
        <v>2</v>
      </c>
    </row>
    <row r="68" spans="1:21" ht="14.25" x14ac:dyDescent="0.15">
      <c r="A68" s="339"/>
      <c r="B68" s="336">
        <v>1030</v>
      </c>
      <c r="C68" s="230" t="s">
        <v>15</v>
      </c>
      <c r="D68" s="228">
        <v>1</v>
      </c>
      <c r="E68" s="269">
        <v>-5</v>
      </c>
      <c r="F68" s="269">
        <v>6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2</v>
      </c>
      <c r="F69" s="269">
        <v>0</v>
      </c>
      <c r="G69" s="269">
        <v>2</v>
      </c>
      <c r="H69" s="320"/>
      <c r="I69" s="336">
        <v>1450</v>
      </c>
      <c r="J69" s="230" t="s">
        <v>20</v>
      </c>
      <c r="K69" s="228">
        <v>2</v>
      </c>
      <c r="L69" s="269">
        <v>1</v>
      </c>
      <c r="M69" s="269">
        <v>1</v>
      </c>
      <c r="N69" s="269">
        <v>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-1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5</v>
      </c>
      <c r="F72" s="269">
        <v>-2</v>
      </c>
      <c r="G72" s="269">
        <v>6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2</v>
      </c>
      <c r="F73" s="269">
        <v>-3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-2</v>
      </c>
      <c r="S73" s="269">
        <v>-1</v>
      </c>
      <c r="T73" s="269">
        <v>-1</v>
      </c>
      <c r="U73" s="269">
        <v>-1</v>
      </c>
    </row>
    <row r="74" spans="1:21" ht="14.25" x14ac:dyDescent="0.15">
      <c r="A74" s="339"/>
      <c r="B74" s="336">
        <v>1090</v>
      </c>
      <c r="C74" s="230" t="s">
        <v>34</v>
      </c>
      <c r="D74" s="228">
        <v>2</v>
      </c>
      <c r="E74" s="269">
        <v>1</v>
      </c>
      <c r="F74" s="269">
        <v>1</v>
      </c>
      <c r="G74" s="269">
        <v>1</v>
      </c>
      <c r="H74" s="320"/>
      <c r="I74" s="336">
        <v>1500</v>
      </c>
      <c r="J74" s="230" t="s">
        <v>35</v>
      </c>
      <c r="K74" s="228">
        <v>2</v>
      </c>
      <c r="L74" s="269">
        <v>1</v>
      </c>
      <c r="M74" s="269">
        <v>1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1</v>
      </c>
      <c r="F75" s="269">
        <v>2</v>
      </c>
      <c r="G75" s="269">
        <v>3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-1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-4</v>
      </c>
      <c r="S76" s="269">
        <v>-3</v>
      </c>
      <c r="T76" s="269">
        <v>-1</v>
      </c>
      <c r="U76" s="269">
        <v>-1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1</v>
      </c>
      <c r="H77" s="320"/>
      <c r="I77" s="336">
        <v>1530</v>
      </c>
      <c r="J77" s="230" t="s">
        <v>44</v>
      </c>
      <c r="K77" s="228">
        <v>1</v>
      </c>
      <c r="L77" s="269">
        <v>0</v>
      </c>
      <c r="M77" s="269">
        <v>1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-2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0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-1</v>
      </c>
      <c r="L78" s="269">
        <v>-1</v>
      </c>
      <c r="M78" s="269">
        <v>0</v>
      </c>
      <c r="N78" s="269">
        <v>-1</v>
      </c>
      <c r="O78" s="320"/>
      <c r="P78" s="230">
        <v>3110</v>
      </c>
      <c r="Q78" s="271" t="s">
        <v>48</v>
      </c>
      <c r="R78" s="224">
        <v>4</v>
      </c>
      <c r="S78" s="269">
        <v>1</v>
      </c>
      <c r="T78" s="269">
        <v>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1</v>
      </c>
      <c r="M79" s="269">
        <v>0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-3</v>
      </c>
      <c r="F80" s="269">
        <v>4</v>
      </c>
      <c r="G80" s="269">
        <v>-2</v>
      </c>
      <c r="H80" s="320"/>
      <c r="I80" s="336">
        <v>9050</v>
      </c>
      <c r="J80" s="270" t="s">
        <v>53</v>
      </c>
      <c r="K80" s="228">
        <v>1</v>
      </c>
      <c r="L80" s="269">
        <v>1</v>
      </c>
      <c r="M80" s="269">
        <v>0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1</v>
      </c>
      <c r="H81" s="320"/>
      <c r="I81" s="336"/>
      <c r="J81" s="340" t="s">
        <v>14</v>
      </c>
      <c r="K81" s="342">
        <v>-2</v>
      </c>
      <c r="L81" s="342">
        <v>-2</v>
      </c>
      <c r="M81" s="342">
        <v>0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-5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-5</v>
      </c>
      <c r="F83" s="269">
        <v>1</v>
      </c>
      <c r="G83" s="269">
        <v>0</v>
      </c>
      <c r="H83" s="320"/>
      <c r="I83" s="336">
        <v>2020</v>
      </c>
      <c r="J83" s="230" t="s">
        <v>61</v>
      </c>
      <c r="K83" s="228">
        <v>-2</v>
      </c>
      <c r="L83" s="269">
        <v>-2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2</v>
      </c>
      <c r="S84" s="269">
        <v>0</v>
      </c>
      <c r="T84" s="269">
        <v>2</v>
      </c>
      <c r="U84" s="269">
        <v>2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2</v>
      </c>
      <c r="S85" s="269">
        <v>1</v>
      </c>
      <c r="T85" s="269">
        <v>1</v>
      </c>
      <c r="U85" s="269">
        <v>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0</v>
      </c>
      <c r="T88" s="269">
        <v>1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5</v>
      </c>
      <c r="L90" s="269">
        <v>4</v>
      </c>
      <c r="M90" s="269">
        <v>1</v>
      </c>
      <c r="N90" s="269">
        <v>5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-6</v>
      </c>
      <c r="T91" s="273">
        <v>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-3</v>
      </c>
      <c r="E92" s="269">
        <v>-2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1</v>
      </c>
      <c r="S92" s="334">
        <v>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2</v>
      </c>
      <c r="F93" s="269">
        <v>-2</v>
      </c>
      <c r="G93" s="269">
        <v>2</v>
      </c>
      <c r="H93" s="320"/>
      <c r="I93" s="336">
        <v>2120</v>
      </c>
      <c r="J93" s="230" t="s">
        <v>91</v>
      </c>
      <c r="K93" s="228">
        <v>2</v>
      </c>
      <c r="L93" s="269">
        <v>1</v>
      </c>
      <c r="M93" s="269">
        <v>1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1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0</v>
      </c>
      <c r="M96" s="269">
        <v>1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-1</v>
      </c>
      <c r="T96" s="269">
        <v>1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0</v>
      </c>
      <c r="E97" s="269">
        <v>-3</v>
      </c>
      <c r="F97" s="269">
        <v>3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1</v>
      </c>
      <c r="S97" s="269">
        <v>1</v>
      </c>
      <c r="T97" s="269">
        <v>0</v>
      </c>
      <c r="U97" s="269">
        <v>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-2</v>
      </c>
      <c r="T98" s="269">
        <v>-2</v>
      </c>
      <c r="U98" s="269">
        <v>-3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-1</v>
      </c>
      <c r="E102" s="269">
        <v>0</v>
      </c>
      <c r="F102" s="269">
        <v>-1</v>
      </c>
      <c r="G102" s="269">
        <v>0</v>
      </c>
      <c r="H102" s="320"/>
      <c r="I102" s="336">
        <v>2210</v>
      </c>
      <c r="J102" s="230" t="s">
        <v>118</v>
      </c>
      <c r="K102" s="228">
        <v>-2</v>
      </c>
      <c r="L102" s="269">
        <v>-1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-1</v>
      </c>
      <c r="T102" s="273">
        <v>-3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4</v>
      </c>
      <c r="E103" s="269">
        <v>2</v>
      </c>
      <c r="F103" s="269">
        <v>2</v>
      </c>
      <c r="G103" s="269">
        <v>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2</v>
      </c>
      <c r="F104" s="269">
        <v>1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7</v>
      </c>
      <c r="E105" s="269">
        <v>5</v>
      </c>
      <c r="F105" s="269">
        <v>2</v>
      </c>
      <c r="G105" s="269">
        <v>2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1</v>
      </c>
      <c r="E107" s="269">
        <v>1</v>
      </c>
      <c r="F107" s="269">
        <v>0</v>
      </c>
      <c r="G107" s="269">
        <v>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-4</v>
      </c>
      <c r="E109" s="269">
        <v>-2</v>
      </c>
      <c r="F109" s="269">
        <v>-2</v>
      </c>
      <c r="G109" s="269">
        <v>-2</v>
      </c>
      <c r="H109" s="320"/>
      <c r="I109" s="336">
        <v>2280</v>
      </c>
      <c r="J109" s="230" t="s">
        <v>139</v>
      </c>
      <c r="K109" s="228">
        <v>-1</v>
      </c>
      <c r="L109" s="269">
        <v>0</v>
      </c>
      <c r="M109" s="269">
        <v>-1</v>
      </c>
      <c r="N109" s="269">
        <v>-1</v>
      </c>
      <c r="O109" s="320"/>
      <c r="P109" s="230">
        <v>5080</v>
      </c>
      <c r="Q109" s="271" t="s">
        <v>140</v>
      </c>
      <c r="R109" s="224">
        <v>1</v>
      </c>
      <c r="S109" s="269">
        <v>1</v>
      </c>
      <c r="T109" s="269">
        <v>0</v>
      </c>
      <c r="U109" s="269">
        <v>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1</v>
      </c>
      <c r="S110" s="269">
        <v>0</v>
      </c>
      <c r="T110" s="269">
        <v>1</v>
      </c>
      <c r="U110" s="269">
        <v>1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2</v>
      </c>
      <c r="L111" s="269">
        <v>1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-1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3</v>
      </c>
      <c r="L113" s="269">
        <v>2</v>
      </c>
      <c r="M113" s="269">
        <v>1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-1</v>
      </c>
      <c r="E114" s="269">
        <v>-8</v>
      </c>
      <c r="F114" s="269">
        <v>7</v>
      </c>
      <c r="G114" s="269">
        <v>15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1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-2</v>
      </c>
      <c r="L116" s="269">
        <v>-1</v>
      </c>
      <c r="M116" s="269">
        <v>-1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1</v>
      </c>
      <c r="S119" s="274">
        <v>0</v>
      </c>
      <c r="T119" s="273">
        <v>1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-2</v>
      </c>
      <c r="E120" s="269">
        <v>-1</v>
      </c>
      <c r="F120" s="269">
        <v>-1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-10</v>
      </c>
      <c r="S121" s="353">
        <v>-16</v>
      </c>
      <c r="T121" s="353">
        <v>6</v>
      </c>
      <c r="U121" s="342">
        <v>15</v>
      </c>
    </row>
    <row r="122" spans="1:21" ht="15" x14ac:dyDescent="0.2">
      <c r="A122" s="354" t="s">
        <v>317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U125"/>
  <sheetViews>
    <sheetView topLeftCell="A24" workbookViewId="0">
      <selection activeCell="A36" sqref="A36:XFD36"/>
    </sheetView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188</v>
      </c>
      <c r="E6" s="291">
        <v>86</v>
      </c>
      <c r="F6" s="291">
        <v>102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103</v>
      </c>
      <c r="L6" s="291">
        <v>53</v>
      </c>
      <c r="M6" s="291">
        <v>50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81</v>
      </c>
      <c r="O7" s="297"/>
      <c r="P7" s="298"/>
      <c r="Q7" s="299" t="s">
        <v>14</v>
      </c>
      <c r="R7" s="300">
        <v>2476</v>
      </c>
      <c r="S7" s="301">
        <v>1163</v>
      </c>
      <c r="T7" s="300">
        <v>1313</v>
      </c>
      <c r="U7" s="302">
        <v>1270</v>
      </c>
    </row>
    <row r="8" spans="1:21" x14ac:dyDescent="0.15">
      <c r="A8" s="296"/>
      <c r="B8" s="293">
        <v>1030</v>
      </c>
      <c r="C8" s="100" t="s">
        <v>15</v>
      </c>
      <c r="D8" s="98">
        <v>930</v>
      </c>
      <c r="E8" s="266">
        <v>444</v>
      </c>
      <c r="F8" s="266">
        <v>486</v>
      </c>
      <c r="G8" s="266">
        <v>455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52</v>
      </c>
      <c r="F9" s="266">
        <v>74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74</v>
      </c>
      <c r="E10" s="266">
        <v>40</v>
      </c>
      <c r="F10" s="266">
        <v>34</v>
      </c>
      <c r="G10" s="266">
        <v>38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80</v>
      </c>
      <c r="S10" s="266">
        <v>36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343</v>
      </c>
      <c r="E12" s="266">
        <v>162</v>
      </c>
      <c r="F12" s="266">
        <v>181</v>
      </c>
      <c r="G12" s="266">
        <v>179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340</v>
      </c>
      <c r="E13" s="266">
        <v>175</v>
      </c>
      <c r="F13" s="266">
        <v>165</v>
      </c>
      <c r="G13" s="266">
        <v>162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24</v>
      </c>
      <c r="S13" s="266">
        <v>10</v>
      </c>
      <c r="T13" s="266">
        <v>14</v>
      </c>
      <c r="U13" s="266">
        <v>17</v>
      </c>
    </row>
    <row r="14" spans="1:21" x14ac:dyDescent="0.15">
      <c r="A14" s="296"/>
      <c r="B14" s="293">
        <v>1090</v>
      </c>
      <c r="C14" s="100" t="s">
        <v>34</v>
      </c>
      <c r="D14" s="98">
        <v>129</v>
      </c>
      <c r="E14" s="266">
        <v>59</v>
      </c>
      <c r="F14" s="266">
        <v>70</v>
      </c>
      <c r="G14" s="266">
        <v>61</v>
      </c>
      <c r="H14" s="297"/>
      <c r="I14" s="293">
        <v>1500</v>
      </c>
      <c r="J14" s="100" t="s">
        <v>35</v>
      </c>
      <c r="K14" s="98">
        <v>133</v>
      </c>
      <c r="L14" s="266">
        <v>59</v>
      </c>
      <c r="M14" s="266">
        <v>74</v>
      </c>
      <c r="N14" s="266">
        <v>63</v>
      </c>
      <c r="O14" s="297"/>
      <c r="P14" s="304">
        <v>3070</v>
      </c>
      <c r="Q14" s="268" t="s">
        <v>36</v>
      </c>
      <c r="R14" s="94">
        <v>53</v>
      </c>
      <c r="S14" s="266">
        <v>27</v>
      </c>
      <c r="T14" s="266">
        <v>26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551</v>
      </c>
      <c r="E15" s="266">
        <v>248</v>
      </c>
      <c r="F15" s="266">
        <v>303</v>
      </c>
      <c r="G15" s="266">
        <v>272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225</v>
      </c>
      <c r="E16" s="266">
        <v>103</v>
      </c>
      <c r="F16" s="266">
        <v>122</v>
      </c>
      <c r="G16" s="266">
        <v>108</v>
      </c>
      <c r="H16" s="297"/>
      <c r="I16" s="293">
        <v>1520</v>
      </c>
      <c r="J16" s="100" t="s">
        <v>41</v>
      </c>
      <c r="K16" s="98">
        <v>95</v>
      </c>
      <c r="L16" s="266">
        <v>51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204</v>
      </c>
      <c r="F17" s="266">
        <v>277</v>
      </c>
      <c r="G17" s="266">
        <v>242</v>
      </c>
      <c r="H17" s="297"/>
      <c r="I17" s="293">
        <v>1530</v>
      </c>
      <c r="J17" s="100" t="s">
        <v>44</v>
      </c>
      <c r="K17" s="98">
        <v>94</v>
      </c>
      <c r="L17" s="266">
        <v>48</v>
      </c>
      <c r="M17" s="266">
        <v>46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170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77</v>
      </c>
      <c r="L18" s="266">
        <v>37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141</v>
      </c>
      <c r="S18" s="266">
        <v>71</v>
      </c>
      <c r="T18" s="266">
        <v>70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226</v>
      </c>
      <c r="E19" s="266">
        <v>104</v>
      </c>
      <c r="F19" s="266">
        <v>122</v>
      </c>
      <c r="G19" s="266">
        <v>129</v>
      </c>
      <c r="H19" s="297"/>
      <c r="I19" s="293">
        <v>9030</v>
      </c>
      <c r="J19" s="100" t="s">
        <v>50</v>
      </c>
      <c r="K19" s="98">
        <v>51</v>
      </c>
      <c r="L19" s="266">
        <v>5</v>
      </c>
      <c r="M19" s="266">
        <v>46</v>
      </c>
      <c r="N19" s="266">
        <v>51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402</v>
      </c>
      <c r="E20" s="266">
        <v>198</v>
      </c>
      <c r="F20" s="266">
        <v>204</v>
      </c>
      <c r="G20" s="266">
        <v>213</v>
      </c>
      <c r="H20" s="297"/>
      <c r="I20" s="293">
        <v>9050</v>
      </c>
      <c r="J20" s="267" t="s">
        <v>53</v>
      </c>
      <c r="K20" s="98">
        <v>21</v>
      </c>
      <c r="L20" s="266">
        <v>2</v>
      </c>
      <c r="M20" s="266">
        <v>19</v>
      </c>
      <c r="N20" s="266">
        <v>21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344</v>
      </c>
      <c r="E21" s="266">
        <v>151</v>
      </c>
      <c r="F21" s="266">
        <v>193</v>
      </c>
      <c r="G21" s="266">
        <v>185</v>
      </c>
      <c r="H21" s="297"/>
      <c r="I21" s="293"/>
      <c r="J21" s="305" t="s">
        <v>14</v>
      </c>
      <c r="K21" s="306">
        <v>1607</v>
      </c>
      <c r="L21" s="306">
        <v>728</v>
      </c>
      <c r="M21" s="306">
        <v>879</v>
      </c>
      <c r="N21" s="306">
        <v>827</v>
      </c>
      <c r="O21" s="297"/>
      <c r="P21" s="304">
        <v>3140</v>
      </c>
      <c r="Q21" s="268" t="s">
        <v>56</v>
      </c>
      <c r="R21" s="94">
        <v>92</v>
      </c>
      <c r="S21" s="266">
        <v>42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324</v>
      </c>
      <c r="E22" s="266">
        <v>156</v>
      </c>
      <c r="F22" s="266">
        <v>168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715</v>
      </c>
      <c r="E23" s="266">
        <v>340</v>
      </c>
      <c r="F23" s="266">
        <v>375</v>
      </c>
      <c r="G23" s="266">
        <v>378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94</v>
      </c>
      <c r="S23" s="266">
        <v>47</v>
      </c>
      <c r="T23" s="266">
        <v>47</v>
      </c>
      <c r="U23" s="266">
        <v>57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42</v>
      </c>
      <c r="F27" s="266">
        <v>42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66</v>
      </c>
      <c r="E28" s="266">
        <v>37</v>
      </c>
      <c r="F28" s="266">
        <v>29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103</v>
      </c>
      <c r="L30" s="266">
        <v>51</v>
      </c>
      <c r="M30" s="266">
        <v>52</v>
      </c>
      <c r="N30" s="266">
        <v>51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242</v>
      </c>
      <c r="E31" s="266">
        <v>119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112</v>
      </c>
      <c r="L31" s="266">
        <v>52</v>
      </c>
      <c r="M31" s="266">
        <v>60</v>
      </c>
      <c r="N31" s="266">
        <v>59</v>
      </c>
      <c r="O31" s="297"/>
      <c r="P31" s="298"/>
      <c r="Q31" s="299" t="s">
        <v>14</v>
      </c>
      <c r="R31" s="300">
        <v>1302</v>
      </c>
      <c r="S31" s="301">
        <v>642</v>
      </c>
      <c r="T31" s="300">
        <v>660</v>
      </c>
      <c r="U31" s="302">
        <v>768</v>
      </c>
    </row>
    <row r="32" spans="1:21" x14ac:dyDescent="0.15">
      <c r="A32" s="296"/>
      <c r="B32" s="293">
        <v>1260</v>
      </c>
      <c r="C32" s="100" t="s">
        <v>86</v>
      </c>
      <c r="D32" s="98">
        <v>136</v>
      </c>
      <c r="E32" s="266">
        <v>60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54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69</v>
      </c>
      <c r="F33" s="266">
        <v>78</v>
      </c>
      <c r="G33" s="266">
        <v>76</v>
      </c>
      <c r="H33" s="297"/>
      <c r="I33" s="293">
        <v>2120</v>
      </c>
      <c r="J33" s="100" t="s">
        <v>91</v>
      </c>
      <c r="K33" s="98">
        <v>93</v>
      </c>
      <c r="L33" s="266">
        <v>43</v>
      </c>
      <c r="M33" s="266">
        <v>50</v>
      </c>
      <c r="N33" s="266">
        <v>55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180</v>
      </c>
      <c r="S34" s="266">
        <v>87</v>
      </c>
      <c r="T34" s="266">
        <v>93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47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128</v>
      </c>
      <c r="F37" s="266">
        <v>124</v>
      </c>
      <c r="G37" s="266">
        <v>142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107</v>
      </c>
      <c r="S37" s="266">
        <v>54</v>
      </c>
      <c r="T37" s="266">
        <v>53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149</v>
      </c>
      <c r="S38" s="266">
        <v>69</v>
      </c>
      <c r="T38" s="266">
        <v>80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128</v>
      </c>
      <c r="E39" s="266">
        <v>58</v>
      </c>
      <c r="F39" s="266">
        <v>70</v>
      </c>
      <c r="G39" s="266">
        <v>73</v>
      </c>
      <c r="H39" s="297"/>
      <c r="I39" s="293">
        <v>2180</v>
      </c>
      <c r="J39" s="100" t="s">
        <v>109</v>
      </c>
      <c r="K39" s="98">
        <v>43</v>
      </c>
      <c r="L39" s="266">
        <v>20</v>
      </c>
      <c r="M39" s="266">
        <v>23</v>
      </c>
      <c r="N39" s="266">
        <v>25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67</v>
      </c>
      <c r="E41" s="266">
        <v>36</v>
      </c>
      <c r="F41" s="266">
        <v>31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38</v>
      </c>
      <c r="O42" s="297"/>
      <c r="P42" s="298"/>
      <c r="Q42" s="307" t="s">
        <v>14</v>
      </c>
      <c r="R42" s="300">
        <v>762</v>
      </c>
      <c r="S42" s="301">
        <v>358</v>
      </c>
      <c r="T42" s="300">
        <v>404</v>
      </c>
      <c r="U42" s="302">
        <v>429</v>
      </c>
    </row>
    <row r="43" spans="1:21" x14ac:dyDescent="0.15">
      <c r="A43" s="296"/>
      <c r="B43" s="293">
        <v>1370</v>
      </c>
      <c r="C43" s="100" t="s">
        <v>119</v>
      </c>
      <c r="D43" s="98">
        <v>227</v>
      </c>
      <c r="E43" s="266">
        <v>111</v>
      </c>
      <c r="F43" s="266">
        <v>116</v>
      </c>
      <c r="G43" s="266">
        <v>121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311</v>
      </c>
      <c r="E44" s="266">
        <v>158</v>
      </c>
      <c r="F44" s="266">
        <v>153</v>
      </c>
      <c r="G44" s="266">
        <v>135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341</v>
      </c>
      <c r="E45" s="266">
        <v>165</v>
      </c>
      <c r="F45" s="266">
        <v>176</v>
      </c>
      <c r="G45" s="266">
        <v>162</v>
      </c>
      <c r="H45" s="297" t="s">
        <v>182</v>
      </c>
      <c r="I45" s="293">
        <v>2240</v>
      </c>
      <c r="J45" s="100" t="s">
        <v>127</v>
      </c>
      <c r="K45" s="98">
        <v>67</v>
      </c>
      <c r="L45" s="266">
        <v>33</v>
      </c>
      <c r="M45" s="266">
        <v>34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122</v>
      </c>
      <c r="E46" s="266">
        <v>57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207</v>
      </c>
      <c r="L48" s="266">
        <v>95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340</v>
      </c>
      <c r="E49" s="266">
        <v>169</v>
      </c>
      <c r="F49" s="266">
        <v>171</v>
      </c>
      <c r="G49" s="266">
        <v>197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66</v>
      </c>
      <c r="S51" s="266">
        <v>32</v>
      </c>
      <c r="T51" s="266">
        <v>34</v>
      </c>
      <c r="U51" s="266">
        <v>40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44</v>
      </c>
      <c r="F53" s="266">
        <v>37</v>
      </c>
      <c r="G53" s="266">
        <v>81</v>
      </c>
      <c r="H53" s="297"/>
      <c r="I53" s="293">
        <v>2320</v>
      </c>
      <c r="J53" s="100" t="s">
        <v>151</v>
      </c>
      <c r="K53" s="98">
        <v>193</v>
      </c>
      <c r="L53" s="266">
        <v>97</v>
      </c>
      <c r="M53" s="266">
        <v>96</v>
      </c>
      <c r="N53" s="266">
        <v>72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266">
        <v>23</v>
      </c>
      <c r="F54" s="266">
        <v>11</v>
      </c>
      <c r="G54" s="26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9386</v>
      </c>
      <c r="E57" s="300">
        <v>4462</v>
      </c>
      <c r="F57" s="302">
        <v>4924</v>
      </c>
      <c r="G57" s="300">
        <v>4883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79</v>
      </c>
      <c r="E58" s="291">
        <v>35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773</v>
      </c>
      <c r="S59" s="301">
        <v>358</v>
      </c>
      <c r="T59" s="300">
        <v>415</v>
      </c>
      <c r="U59" s="302">
        <v>437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16306</v>
      </c>
      <c r="S61" s="317">
        <v>7711</v>
      </c>
      <c r="T61" s="317">
        <v>8595</v>
      </c>
      <c r="U61" s="306">
        <v>8614</v>
      </c>
    </row>
    <row r="62" spans="1:21" ht="15" x14ac:dyDescent="0.2">
      <c r="A62" s="318" t="s">
        <v>315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-4</v>
      </c>
      <c r="L66" s="334">
        <v>-3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-13</v>
      </c>
      <c r="S67" s="274">
        <v>-7</v>
      </c>
      <c r="T67" s="273">
        <v>-6</v>
      </c>
      <c r="U67" s="275">
        <v>5</v>
      </c>
    </row>
    <row r="68" spans="1:21" ht="14.25" x14ac:dyDescent="0.15">
      <c r="A68" s="339"/>
      <c r="B68" s="336">
        <v>1030</v>
      </c>
      <c r="C68" s="230" t="s">
        <v>15</v>
      </c>
      <c r="D68" s="228">
        <v>-16</v>
      </c>
      <c r="E68" s="269">
        <v>-8</v>
      </c>
      <c r="F68" s="269">
        <v>-8</v>
      </c>
      <c r="G68" s="269">
        <v>0</v>
      </c>
      <c r="H68" s="320"/>
      <c r="I68" s="336">
        <v>1440</v>
      </c>
      <c r="J68" s="230" t="s">
        <v>16</v>
      </c>
      <c r="K68" s="228">
        <v>-5</v>
      </c>
      <c r="L68" s="269">
        <v>-1</v>
      </c>
      <c r="M68" s="269">
        <v>-4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-1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1</v>
      </c>
      <c r="T69" s="269">
        <v>0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2</v>
      </c>
      <c r="E70" s="269">
        <v>1</v>
      </c>
      <c r="F70" s="269">
        <v>1</v>
      </c>
      <c r="G70" s="269">
        <v>0</v>
      </c>
      <c r="H70" s="320"/>
      <c r="I70" s="336">
        <v>1460</v>
      </c>
      <c r="J70" s="230" t="s">
        <v>23</v>
      </c>
      <c r="K70" s="228">
        <v>3</v>
      </c>
      <c r="L70" s="269">
        <v>-1</v>
      </c>
      <c r="M70" s="269">
        <v>4</v>
      </c>
      <c r="N70" s="269">
        <v>1</v>
      </c>
      <c r="O70" s="320"/>
      <c r="P70" s="230">
        <v>3030</v>
      </c>
      <c r="Q70" s="271" t="s">
        <v>24</v>
      </c>
      <c r="R70" s="224">
        <v>-3</v>
      </c>
      <c r="S70" s="269">
        <v>-2</v>
      </c>
      <c r="T70" s="269">
        <v>-1</v>
      </c>
      <c r="U70" s="269">
        <v>-1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1</v>
      </c>
      <c r="S71" s="269">
        <v>0</v>
      </c>
      <c r="T71" s="269">
        <v>1</v>
      </c>
      <c r="U71" s="269">
        <v>1</v>
      </c>
    </row>
    <row r="72" spans="1:21" ht="14.25" x14ac:dyDescent="0.15">
      <c r="A72" s="339"/>
      <c r="B72" s="336">
        <v>1070</v>
      </c>
      <c r="C72" s="230" t="s">
        <v>28</v>
      </c>
      <c r="D72" s="228">
        <v>-3</v>
      </c>
      <c r="E72" s="269">
        <v>-2</v>
      </c>
      <c r="F72" s="269">
        <v>-1</v>
      </c>
      <c r="G72" s="269">
        <v>-3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-6</v>
      </c>
      <c r="E73" s="269">
        <v>-3</v>
      </c>
      <c r="F73" s="269">
        <v>-3</v>
      </c>
      <c r="G73" s="269">
        <v>0</v>
      </c>
      <c r="H73" s="320"/>
      <c r="I73" s="336">
        <v>1490</v>
      </c>
      <c r="J73" s="230" t="s">
        <v>32</v>
      </c>
      <c r="K73" s="228">
        <v>4</v>
      </c>
      <c r="L73" s="269">
        <v>2</v>
      </c>
      <c r="M73" s="269">
        <v>2</v>
      </c>
      <c r="N73" s="269">
        <v>2</v>
      </c>
      <c r="O73" s="320"/>
      <c r="P73" s="230">
        <v>3060</v>
      </c>
      <c r="Q73" s="271" t="s">
        <v>33</v>
      </c>
      <c r="R73" s="224">
        <v>1</v>
      </c>
      <c r="S73" s="269">
        <v>1</v>
      </c>
      <c r="T73" s="269">
        <v>0</v>
      </c>
      <c r="U73" s="269">
        <v>1</v>
      </c>
    </row>
    <row r="74" spans="1:21" ht="14.25" x14ac:dyDescent="0.15">
      <c r="A74" s="339"/>
      <c r="B74" s="336">
        <v>1090</v>
      </c>
      <c r="C74" s="230" t="s">
        <v>34</v>
      </c>
      <c r="D74" s="228">
        <v>-4</v>
      </c>
      <c r="E74" s="269">
        <v>-2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-9</v>
      </c>
      <c r="L74" s="269">
        <v>-3</v>
      </c>
      <c r="M74" s="269">
        <v>-6</v>
      </c>
      <c r="N74" s="269">
        <v>-2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-4</v>
      </c>
      <c r="E75" s="269">
        <v>-5</v>
      </c>
      <c r="F75" s="269">
        <v>1</v>
      </c>
      <c r="G75" s="269">
        <v>5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-2</v>
      </c>
      <c r="S75" s="269">
        <v>-2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2</v>
      </c>
      <c r="E76" s="269">
        <v>1</v>
      </c>
      <c r="F76" s="269">
        <v>1</v>
      </c>
      <c r="G76" s="269">
        <v>3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-4</v>
      </c>
      <c r="E78" s="269">
        <v>-2</v>
      </c>
      <c r="F78" s="269">
        <v>-2</v>
      </c>
      <c r="G78" s="269">
        <v>-1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0</v>
      </c>
      <c r="O78" s="320"/>
      <c r="P78" s="230">
        <v>3110</v>
      </c>
      <c r="Q78" s="271" t="s">
        <v>48</v>
      </c>
      <c r="R78" s="224">
        <v>-4</v>
      </c>
      <c r="S78" s="269">
        <v>-1</v>
      </c>
      <c r="T78" s="269">
        <v>-3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-1</v>
      </c>
      <c r="F79" s="269">
        <v>-2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-12</v>
      </c>
      <c r="E80" s="269">
        <v>-6</v>
      </c>
      <c r="F80" s="269">
        <v>-6</v>
      </c>
      <c r="G80" s="269">
        <v>-2</v>
      </c>
      <c r="H80" s="320"/>
      <c r="I80" s="336">
        <v>9050</v>
      </c>
      <c r="J80" s="270" t="s">
        <v>53</v>
      </c>
      <c r="K80" s="228">
        <v>-1</v>
      </c>
      <c r="L80" s="269">
        <v>0</v>
      </c>
      <c r="M80" s="269">
        <v>-1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-1</v>
      </c>
      <c r="F81" s="269">
        <v>2</v>
      </c>
      <c r="G81" s="269">
        <v>-1</v>
      </c>
      <c r="H81" s="320"/>
      <c r="I81" s="336"/>
      <c r="J81" s="340" t="s">
        <v>14</v>
      </c>
      <c r="K81" s="342">
        <v>-19</v>
      </c>
      <c r="L81" s="342">
        <v>-10</v>
      </c>
      <c r="M81" s="342">
        <v>-9</v>
      </c>
      <c r="N81" s="342">
        <v>-3</v>
      </c>
      <c r="O81" s="320"/>
      <c r="P81" s="230">
        <v>3140</v>
      </c>
      <c r="Q81" s="271" t="s">
        <v>56</v>
      </c>
      <c r="R81" s="224">
        <v>-2</v>
      </c>
      <c r="S81" s="269">
        <v>-1</v>
      </c>
      <c r="T81" s="269">
        <v>-1</v>
      </c>
      <c r="U81" s="269">
        <v>-1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1</v>
      </c>
      <c r="F82" s="269">
        <v>-1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1</v>
      </c>
      <c r="L82" s="334">
        <v>1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-6</v>
      </c>
      <c r="E83" s="269">
        <v>2</v>
      </c>
      <c r="F83" s="269">
        <v>-8</v>
      </c>
      <c r="G83" s="269">
        <v>4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-1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-1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1</v>
      </c>
      <c r="E86" s="269">
        <v>0</v>
      </c>
      <c r="F86" s="269">
        <v>1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0</v>
      </c>
      <c r="M86" s="269">
        <v>-1</v>
      </c>
      <c r="N86" s="269">
        <v>0</v>
      </c>
      <c r="O86" s="320"/>
      <c r="P86" s="230">
        <v>3190</v>
      </c>
      <c r="Q86" s="271" t="s">
        <v>71</v>
      </c>
      <c r="R86" s="224">
        <v>1</v>
      </c>
      <c r="S86" s="269">
        <v>1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0</v>
      </c>
      <c r="F87" s="269">
        <v>-1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1</v>
      </c>
      <c r="E88" s="269">
        <v>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2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-4</v>
      </c>
      <c r="L90" s="269">
        <v>-3</v>
      </c>
      <c r="M90" s="269">
        <v>-1</v>
      </c>
      <c r="N90" s="269">
        <v>-1</v>
      </c>
      <c r="O90" s="320"/>
      <c r="P90" s="230">
        <v>9070</v>
      </c>
      <c r="Q90" s="271" t="s">
        <v>83</v>
      </c>
      <c r="R90" s="224">
        <v>-4</v>
      </c>
      <c r="S90" s="269">
        <v>-4</v>
      </c>
      <c r="T90" s="269">
        <v>0</v>
      </c>
      <c r="U90" s="269">
        <v>-4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-3</v>
      </c>
      <c r="L91" s="269">
        <v>-1</v>
      </c>
      <c r="M91" s="269">
        <v>-2</v>
      </c>
      <c r="N91" s="269">
        <v>-1</v>
      </c>
      <c r="O91" s="320"/>
      <c r="P91" s="340"/>
      <c r="Q91" s="272" t="s">
        <v>14</v>
      </c>
      <c r="R91" s="273">
        <v>-14</v>
      </c>
      <c r="S91" s="274">
        <v>-8</v>
      </c>
      <c r="T91" s="273">
        <v>-6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5</v>
      </c>
      <c r="L92" s="269">
        <v>-1</v>
      </c>
      <c r="M92" s="269">
        <v>6</v>
      </c>
      <c r="N92" s="269">
        <v>6</v>
      </c>
      <c r="O92" s="341" t="s">
        <v>88</v>
      </c>
      <c r="P92" s="250">
        <v>4010</v>
      </c>
      <c r="Q92" s="223" t="s">
        <v>89</v>
      </c>
      <c r="R92" s="224">
        <v>-1</v>
      </c>
      <c r="S92" s="334">
        <v>0</v>
      </c>
      <c r="T92" s="334">
        <v>-1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-1</v>
      </c>
      <c r="F93" s="269">
        <v>-1</v>
      </c>
      <c r="G93" s="269">
        <v>-2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-2</v>
      </c>
      <c r="O93" s="320"/>
      <c r="P93" s="230">
        <v>4020</v>
      </c>
      <c r="Q93" s="271" t="s">
        <v>92</v>
      </c>
      <c r="R93" s="224">
        <v>-1</v>
      </c>
      <c r="S93" s="269">
        <v>0</v>
      </c>
      <c r="T93" s="269">
        <v>-1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-1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0</v>
      </c>
      <c r="F95" s="269">
        <v>-1</v>
      </c>
      <c r="G95" s="269">
        <v>-1</v>
      </c>
      <c r="H95" s="320"/>
      <c r="I95" s="336">
        <v>2140</v>
      </c>
      <c r="J95" s="230" t="s">
        <v>97</v>
      </c>
      <c r="K95" s="228">
        <v>-2</v>
      </c>
      <c r="L95" s="269">
        <v>0</v>
      </c>
      <c r="M95" s="269">
        <v>-2</v>
      </c>
      <c r="N95" s="269">
        <v>-1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-2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0</v>
      </c>
      <c r="E97" s="269">
        <v>0</v>
      </c>
      <c r="F97" s="269">
        <v>0</v>
      </c>
      <c r="G97" s="269">
        <v>-1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-5</v>
      </c>
      <c r="S97" s="269">
        <v>-2</v>
      </c>
      <c r="T97" s="269">
        <v>-3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-6</v>
      </c>
      <c r="E99" s="269">
        <v>-5</v>
      </c>
      <c r="F99" s="269">
        <v>-1</v>
      </c>
      <c r="G99" s="269">
        <v>-2</v>
      </c>
      <c r="H99" s="320"/>
      <c r="I99" s="336">
        <v>2180</v>
      </c>
      <c r="J99" s="230" t="s">
        <v>109</v>
      </c>
      <c r="K99" s="228">
        <v>-4</v>
      </c>
      <c r="L99" s="269">
        <v>-1</v>
      </c>
      <c r="M99" s="269">
        <v>-3</v>
      </c>
      <c r="N99" s="269">
        <v>-2</v>
      </c>
      <c r="O99" s="320"/>
      <c r="P99" s="230">
        <v>4080</v>
      </c>
      <c r="Q99" s="271" t="s">
        <v>110</v>
      </c>
      <c r="R99" s="224">
        <v>5</v>
      </c>
      <c r="S99" s="269">
        <v>2</v>
      </c>
      <c r="T99" s="269">
        <v>3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-3</v>
      </c>
      <c r="E101" s="269">
        <v>-1</v>
      </c>
      <c r="F101" s="269">
        <v>-2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1</v>
      </c>
      <c r="L102" s="269">
        <v>1</v>
      </c>
      <c r="M102" s="269">
        <v>0</v>
      </c>
      <c r="N102" s="269">
        <v>1</v>
      </c>
      <c r="O102" s="320"/>
      <c r="P102" s="340"/>
      <c r="Q102" s="343" t="s">
        <v>14</v>
      </c>
      <c r="R102" s="273">
        <v>-5</v>
      </c>
      <c r="S102" s="274">
        <v>-1</v>
      </c>
      <c r="T102" s="273">
        <v>-4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-6</v>
      </c>
      <c r="E103" s="269">
        <v>-2</v>
      </c>
      <c r="F103" s="269">
        <v>-4</v>
      </c>
      <c r="G103" s="269">
        <v>-2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1</v>
      </c>
      <c r="T103" s="334">
        <v>-2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-5</v>
      </c>
      <c r="E104" s="269">
        <v>-4</v>
      </c>
      <c r="F104" s="269">
        <v>-1</v>
      </c>
      <c r="G104" s="269">
        <v>-2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-2</v>
      </c>
      <c r="F105" s="269">
        <v>0</v>
      </c>
      <c r="G105" s="269">
        <v>-1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0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-2</v>
      </c>
      <c r="S107" s="269">
        <v>-2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1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-8</v>
      </c>
      <c r="E109" s="269">
        <v>-5</v>
      </c>
      <c r="F109" s="269">
        <v>-3</v>
      </c>
      <c r="G109" s="269">
        <v>-3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2</v>
      </c>
      <c r="E110" s="269">
        <v>2</v>
      </c>
      <c r="F110" s="269">
        <v>0</v>
      </c>
      <c r="G110" s="269">
        <v>2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-2</v>
      </c>
      <c r="E111" s="269">
        <v>-2</v>
      </c>
      <c r="F111" s="269">
        <v>0</v>
      </c>
      <c r="G111" s="269">
        <v>-2</v>
      </c>
      <c r="H111" s="320"/>
      <c r="I111" s="336">
        <v>2300</v>
      </c>
      <c r="J111" s="230" t="s">
        <v>145</v>
      </c>
      <c r="K111" s="228">
        <v>1</v>
      </c>
      <c r="L111" s="269">
        <v>0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-2</v>
      </c>
      <c r="S111" s="269">
        <v>-1</v>
      </c>
      <c r="T111" s="269">
        <v>-1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-3</v>
      </c>
      <c r="L113" s="269">
        <v>-2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-1</v>
      </c>
      <c r="T113" s="269">
        <v>1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-92</v>
      </c>
      <c r="E114" s="269">
        <v>-47</v>
      </c>
      <c r="F114" s="269">
        <v>-45</v>
      </c>
      <c r="G114" s="269">
        <v>-12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-2</v>
      </c>
      <c r="E118" s="334">
        <v>-2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-4</v>
      </c>
      <c r="T119" s="273">
        <v>-2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-149</v>
      </c>
      <c r="S121" s="353">
        <v>-77</v>
      </c>
      <c r="T121" s="353">
        <v>-72</v>
      </c>
      <c r="U121" s="342">
        <v>-18</v>
      </c>
    </row>
    <row r="122" spans="1:21" ht="15" x14ac:dyDescent="0.2">
      <c r="A122" s="354" t="s">
        <v>315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24"/>
  <sheetViews>
    <sheetView topLeftCell="A14" workbookViewId="0"/>
  </sheetViews>
  <sheetFormatPr defaultColWidth="8.75" defaultRowHeight="13.5" x14ac:dyDescent="0.15"/>
  <cols>
    <col min="1" max="1" width="11.125" customWidth="1"/>
    <col min="2" max="2" width="3.125" hidden="1" customWidth="1"/>
    <col min="3" max="8" width="11.125" customWidth="1"/>
    <col min="9" max="9" width="5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190</v>
      </c>
      <c r="E6" s="291">
        <v>87</v>
      </c>
      <c r="F6" s="291">
        <v>103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107</v>
      </c>
      <c r="L6" s="291">
        <v>56</v>
      </c>
      <c r="M6" s="291">
        <v>51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81</v>
      </c>
      <c r="O7" s="297"/>
      <c r="P7" s="298"/>
      <c r="Q7" s="299" t="s">
        <v>14</v>
      </c>
      <c r="R7" s="300">
        <v>2489</v>
      </c>
      <c r="S7" s="301">
        <v>1170</v>
      </c>
      <c r="T7" s="300">
        <v>1319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452</v>
      </c>
      <c r="F8" s="266">
        <v>494</v>
      </c>
      <c r="G8" s="266">
        <v>455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127</v>
      </c>
      <c r="E9" s="266">
        <v>53</v>
      </c>
      <c r="F9" s="266">
        <v>74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97</v>
      </c>
      <c r="L10" s="266">
        <v>46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346</v>
      </c>
      <c r="E12" s="266">
        <v>164</v>
      </c>
      <c r="F12" s="266">
        <v>182</v>
      </c>
      <c r="G12" s="266">
        <v>182</v>
      </c>
      <c r="H12" s="297"/>
      <c r="I12" s="293">
        <v>1480</v>
      </c>
      <c r="J12" s="100" t="s">
        <v>29</v>
      </c>
      <c r="K12" s="98">
        <v>81</v>
      </c>
      <c r="L12" s="266">
        <v>43</v>
      </c>
      <c r="M12" s="266">
        <v>38</v>
      </c>
      <c r="N12" s="266">
        <v>34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346</v>
      </c>
      <c r="E13" s="266">
        <v>178</v>
      </c>
      <c r="F13" s="266">
        <v>168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133</v>
      </c>
      <c r="E14" s="266">
        <v>61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142</v>
      </c>
      <c r="L14" s="266">
        <v>62</v>
      </c>
      <c r="M14" s="266">
        <v>80</v>
      </c>
      <c r="N14" s="266">
        <v>65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555</v>
      </c>
      <c r="E15" s="266">
        <v>253</v>
      </c>
      <c r="F15" s="266">
        <v>302</v>
      </c>
      <c r="G15" s="266">
        <v>267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223</v>
      </c>
      <c r="E16" s="266">
        <v>102</v>
      </c>
      <c r="F16" s="266">
        <v>121</v>
      </c>
      <c r="G16" s="266">
        <v>105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483</v>
      </c>
      <c r="E17" s="266">
        <v>205</v>
      </c>
      <c r="F17" s="266">
        <v>278</v>
      </c>
      <c r="G17" s="266">
        <v>242</v>
      </c>
      <c r="H17" s="297"/>
      <c r="I17" s="293">
        <v>1530</v>
      </c>
      <c r="J17" s="100" t="s">
        <v>44</v>
      </c>
      <c r="K17" s="98">
        <v>94</v>
      </c>
      <c r="L17" s="266">
        <v>48</v>
      </c>
      <c r="M17" s="266">
        <v>46</v>
      </c>
      <c r="N17" s="266">
        <v>44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42</v>
      </c>
      <c r="O18" s="297"/>
      <c r="P18" s="304">
        <v>3110</v>
      </c>
      <c r="Q18" s="268" t="s">
        <v>48</v>
      </c>
      <c r="R18" s="94">
        <v>145</v>
      </c>
      <c r="S18" s="266">
        <v>72</v>
      </c>
      <c r="T18" s="266">
        <v>73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229</v>
      </c>
      <c r="E19" s="266">
        <v>105</v>
      </c>
      <c r="F19" s="266">
        <v>124</v>
      </c>
      <c r="G19" s="266">
        <v>129</v>
      </c>
      <c r="H19" s="297"/>
      <c r="I19" s="293">
        <v>9030</v>
      </c>
      <c r="J19" s="100" t="s">
        <v>50</v>
      </c>
      <c r="K19" s="98">
        <v>51</v>
      </c>
      <c r="L19" s="266">
        <v>5</v>
      </c>
      <c r="M19" s="266">
        <v>46</v>
      </c>
      <c r="N19" s="266">
        <v>51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414</v>
      </c>
      <c r="E20" s="266">
        <v>204</v>
      </c>
      <c r="F20" s="266">
        <v>210</v>
      </c>
      <c r="G20" s="266">
        <v>215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343</v>
      </c>
      <c r="E21" s="266">
        <v>152</v>
      </c>
      <c r="F21" s="266">
        <v>191</v>
      </c>
      <c r="G21" s="266">
        <v>186</v>
      </c>
      <c r="H21" s="297"/>
      <c r="I21" s="293"/>
      <c r="J21" s="305" t="s">
        <v>14</v>
      </c>
      <c r="K21" s="306">
        <v>1626</v>
      </c>
      <c r="L21" s="306">
        <v>738</v>
      </c>
      <c r="M21" s="306">
        <v>888</v>
      </c>
      <c r="N21" s="306">
        <v>830</v>
      </c>
      <c r="O21" s="297"/>
      <c r="P21" s="304">
        <v>3140</v>
      </c>
      <c r="Q21" s="268" t="s">
        <v>56</v>
      </c>
      <c r="R21" s="94">
        <v>94</v>
      </c>
      <c r="S21" s="266">
        <v>43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324</v>
      </c>
      <c r="E22" s="266">
        <v>155</v>
      </c>
      <c r="F22" s="266">
        <v>169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338</v>
      </c>
      <c r="F23" s="266">
        <v>383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48</v>
      </c>
      <c r="T23" s="266">
        <v>48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67</v>
      </c>
      <c r="E26" s="266">
        <v>33</v>
      </c>
      <c r="F26" s="266">
        <v>34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107</v>
      </c>
      <c r="L30" s="266">
        <v>54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241</v>
      </c>
      <c r="E31" s="266">
        <v>118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115</v>
      </c>
      <c r="L31" s="266">
        <v>53</v>
      </c>
      <c r="M31" s="266">
        <v>62</v>
      </c>
      <c r="N31" s="266">
        <v>60</v>
      </c>
      <c r="O31" s="297"/>
      <c r="P31" s="298"/>
      <c r="Q31" s="299" t="s">
        <v>14</v>
      </c>
      <c r="R31" s="300">
        <v>1316</v>
      </c>
      <c r="S31" s="301">
        <v>650</v>
      </c>
      <c r="T31" s="300">
        <v>666</v>
      </c>
      <c r="U31" s="302">
        <v>771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93</v>
      </c>
      <c r="L32" s="266">
        <v>37</v>
      </c>
      <c r="M32" s="266">
        <v>56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149</v>
      </c>
      <c r="E33" s="266">
        <v>70</v>
      </c>
      <c r="F33" s="266">
        <v>79</v>
      </c>
      <c r="G33" s="266">
        <v>78</v>
      </c>
      <c r="H33" s="297"/>
      <c r="I33" s="293">
        <v>2120</v>
      </c>
      <c r="J33" s="100" t="s">
        <v>91</v>
      </c>
      <c r="K33" s="98">
        <v>96</v>
      </c>
      <c r="L33" s="266">
        <v>44</v>
      </c>
      <c r="M33" s="266">
        <v>52</v>
      </c>
      <c r="N33" s="266">
        <v>57</v>
      </c>
      <c r="O33" s="297"/>
      <c r="P33" s="304">
        <v>4020</v>
      </c>
      <c r="Q33" s="268" t="s">
        <v>92</v>
      </c>
      <c r="R33" s="94">
        <v>97</v>
      </c>
      <c r="S33" s="266">
        <v>45</v>
      </c>
      <c r="T33" s="266">
        <v>52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56</v>
      </c>
      <c r="E34" s="266">
        <v>30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181</v>
      </c>
      <c r="S34" s="266">
        <v>87</v>
      </c>
      <c r="T34" s="266">
        <v>94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128</v>
      </c>
      <c r="F37" s="266">
        <v>124</v>
      </c>
      <c r="G37" s="266">
        <v>143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112</v>
      </c>
      <c r="S37" s="266">
        <v>56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149</v>
      </c>
      <c r="S38" s="266">
        <v>69</v>
      </c>
      <c r="T38" s="266">
        <v>80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63</v>
      </c>
      <c r="F39" s="266">
        <v>71</v>
      </c>
      <c r="G39" s="266">
        <v>75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767</v>
      </c>
      <c r="S42" s="301">
        <v>359</v>
      </c>
      <c r="T42" s="300">
        <v>408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113</v>
      </c>
      <c r="F43" s="266">
        <v>120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100</v>
      </c>
      <c r="S43" s="291">
        <v>47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162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343</v>
      </c>
      <c r="E45" s="266">
        <v>167</v>
      </c>
      <c r="F45" s="266">
        <v>176</v>
      </c>
      <c r="G45" s="266">
        <v>163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123</v>
      </c>
      <c r="E46" s="266">
        <v>57</v>
      </c>
      <c r="F46" s="266">
        <v>66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100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>
        <v>1620</v>
      </c>
      <c r="C51" s="100" t="s">
        <v>144</v>
      </c>
      <c r="D51" s="98">
        <v>112</v>
      </c>
      <c r="E51" s="266">
        <v>53</v>
      </c>
      <c r="F51" s="266">
        <v>59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79</v>
      </c>
      <c r="E53" s="266">
        <v>42</v>
      </c>
      <c r="F53" s="266">
        <v>37</v>
      </c>
      <c r="G53" s="266">
        <v>79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72</v>
      </c>
      <c r="O53" s="297"/>
      <c r="P53" s="304">
        <v>5120</v>
      </c>
      <c r="Q53" s="268" t="s">
        <v>152</v>
      </c>
      <c r="R53" s="94">
        <v>51</v>
      </c>
      <c r="S53" s="266">
        <v>22</v>
      </c>
      <c r="T53" s="266">
        <v>29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4</v>
      </c>
      <c r="F55" s="266">
        <v>21</v>
      </c>
      <c r="G55" s="266">
        <v>25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9478</v>
      </c>
      <c r="E57" s="300">
        <v>4509</v>
      </c>
      <c r="F57" s="302">
        <v>4969</v>
      </c>
      <c r="G57" s="300">
        <v>4895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779</v>
      </c>
      <c r="S59" s="301">
        <v>362</v>
      </c>
      <c r="T59" s="300">
        <v>417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70</v>
      </c>
      <c r="E61" s="313">
        <v>31</v>
      </c>
      <c r="F61" s="313">
        <v>39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16455</v>
      </c>
      <c r="S61" s="317">
        <v>7788</v>
      </c>
      <c r="T61" s="317">
        <v>8667</v>
      </c>
      <c r="U61" s="306">
        <v>8632</v>
      </c>
    </row>
    <row r="62" spans="1:21" ht="15" x14ac:dyDescent="0.2">
      <c r="A62" s="318" t="s">
        <v>313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-6</v>
      </c>
      <c r="L66" s="334">
        <v>-2</v>
      </c>
      <c r="M66" s="334">
        <v>-4</v>
      </c>
      <c r="N66" s="334">
        <v>-2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2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1</v>
      </c>
      <c r="O67" s="320"/>
      <c r="P67" s="340"/>
      <c r="Q67" s="272" t="s">
        <v>14</v>
      </c>
      <c r="R67" s="273">
        <v>-3</v>
      </c>
      <c r="S67" s="274">
        <v>0</v>
      </c>
      <c r="T67" s="273">
        <v>-3</v>
      </c>
      <c r="U67" s="275">
        <v>3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-3</v>
      </c>
      <c r="F68" s="269">
        <v>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9</v>
      </c>
      <c r="E69" s="269">
        <v>6</v>
      </c>
      <c r="F69" s="269">
        <v>3</v>
      </c>
      <c r="G69" s="269">
        <v>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-1</v>
      </c>
      <c r="M71" s="269">
        <v>1</v>
      </c>
      <c r="N71" s="269">
        <v>-1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-4</v>
      </c>
      <c r="E72" s="269">
        <v>-1</v>
      </c>
      <c r="F72" s="269">
        <v>-3</v>
      </c>
      <c r="G72" s="269">
        <v>-2</v>
      </c>
      <c r="H72" s="320"/>
      <c r="I72" s="336">
        <v>1480</v>
      </c>
      <c r="J72" s="230" t="s">
        <v>29</v>
      </c>
      <c r="K72" s="228">
        <v>1</v>
      </c>
      <c r="L72" s="269">
        <v>0</v>
      </c>
      <c r="M72" s="269">
        <v>1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0</v>
      </c>
      <c r="F73" s="269">
        <v>1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3</v>
      </c>
      <c r="E74" s="269">
        <v>3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-7</v>
      </c>
      <c r="E75" s="269">
        <v>-4</v>
      </c>
      <c r="F75" s="269">
        <v>-3</v>
      </c>
      <c r="G75" s="269">
        <v>-3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0</v>
      </c>
      <c r="F76" s="269">
        <v>-1</v>
      </c>
      <c r="G76" s="269">
        <v>-1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-6</v>
      </c>
      <c r="E77" s="269">
        <v>-3</v>
      </c>
      <c r="F77" s="269">
        <v>-3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-8</v>
      </c>
      <c r="S78" s="269">
        <v>-5</v>
      </c>
      <c r="T78" s="269">
        <v>-3</v>
      </c>
      <c r="U78" s="269">
        <v>-5</v>
      </c>
    </row>
    <row r="79" spans="1:21" ht="14.25" x14ac:dyDescent="0.15">
      <c r="A79" s="339"/>
      <c r="B79" s="336">
        <v>1130</v>
      </c>
      <c r="C79" s="230" t="s">
        <v>49</v>
      </c>
      <c r="D79" s="228">
        <v>-10</v>
      </c>
      <c r="E79" s="269">
        <v>-7</v>
      </c>
      <c r="F79" s="269">
        <v>-3</v>
      </c>
      <c r="G79" s="269">
        <v>-2</v>
      </c>
      <c r="H79" s="320"/>
      <c r="I79" s="336">
        <v>9030</v>
      </c>
      <c r="J79" s="230" t="s">
        <v>50</v>
      </c>
      <c r="K79" s="228">
        <v>-1</v>
      </c>
      <c r="L79" s="269">
        <v>-1</v>
      </c>
      <c r="M79" s="269">
        <v>0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-10</v>
      </c>
      <c r="E80" s="269">
        <v>-5</v>
      </c>
      <c r="F80" s="269">
        <v>-5</v>
      </c>
      <c r="G80" s="269">
        <v>-4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3</v>
      </c>
      <c r="S80" s="269">
        <v>1</v>
      </c>
      <c r="T80" s="269">
        <v>2</v>
      </c>
      <c r="U80" s="269">
        <v>1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2</v>
      </c>
      <c r="H81" s="320"/>
      <c r="I81" s="336"/>
      <c r="J81" s="340" t="s">
        <v>14</v>
      </c>
      <c r="K81" s="342">
        <v>-3</v>
      </c>
      <c r="L81" s="342">
        <v>-2</v>
      </c>
      <c r="M81" s="342">
        <v>-1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2</v>
      </c>
      <c r="E82" s="269">
        <v>1</v>
      </c>
      <c r="F82" s="269">
        <v>1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0</v>
      </c>
      <c r="E83" s="269">
        <v>-1</v>
      </c>
      <c r="F83" s="269">
        <v>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-6</v>
      </c>
      <c r="T91" s="273">
        <v>-1</v>
      </c>
      <c r="U91" s="275">
        <v>-5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1</v>
      </c>
      <c r="E93" s="269">
        <v>0</v>
      </c>
      <c r="F93" s="269">
        <v>1</v>
      </c>
      <c r="G93" s="269">
        <v>1</v>
      </c>
      <c r="H93" s="320"/>
      <c r="I93" s="336">
        <v>2120</v>
      </c>
      <c r="J93" s="230" t="s">
        <v>91</v>
      </c>
      <c r="K93" s="228">
        <v>6</v>
      </c>
      <c r="L93" s="269">
        <v>4</v>
      </c>
      <c r="M93" s="269">
        <v>2</v>
      </c>
      <c r="N93" s="269">
        <v>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1</v>
      </c>
      <c r="F97" s="269">
        <v>0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-1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2</v>
      </c>
      <c r="E98" s="269">
        <v>2</v>
      </c>
      <c r="F98" s="269">
        <v>0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3</v>
      </c>
      <c r="S98" s="269">
        <v>2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-1</v>
      </c>
      <c r="L99" s="269">
        <v>0</v>
      </c>
      <c r="M99" s="269">
        <v>-1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-1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1</v>
      </c>
      <c r="H101" s="320"/>
      <c r="I101" s="336">
        <v>2200</v>
      </c>
      <c r="J101" s="230" t="s">
        <v>115</v>
      </c>
      <c r="K101" s="228">
        <v>-1</v>
      </c>
      <c r="L101" s="269">
        <v>-1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1</v>
      </c>
      <c r="S102" s="274">
        <v>1</v>
      </c>
      <c r="T102" s="273">
        <v>0</v>
      </c>
      <c r="U102" s="275">
        <v>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-5</v>
      </c>
      <c r="E106" s="269">
        <v>-1</v>
      </c>
      <c r="F106" s="269">
        <v>-4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2</v>
      </c>
      <c r="E107" s="269">
        <v>1</v>
      </c>
      <c r="F107" s="269">
        <v>1</v>
      </c>
      <c r="G107" s="269">
        <v>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1</v>
      </c>
      <c r="E108" s="269">
        <v>1</v>
      </c>
      <c r="F108" s="269">
        <v>0</v>
      </c>
      <c r="G108" s="269">
        <v>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-1</v>
      </c>
      <c r="T110" s="269">
        <v>1</v>
      </c>
      <c r="U110" s="269">
        <v>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-1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2</v>
      </c>
      <c r="E113" s="269">
        <v>2</v>
      </c>
      <c r="F113" s="269">
        <v>0</v>
      </c>
      <c r="G113" s="269">
        <v>2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2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-28</v>
      </c>
      <c r="E117" s="273">
        <v>-10</v>
      </c>
      <c r="F117" s="275">
        <v>-18</v>
      </c>
      <c r="G117" s="273">
        <v>-4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-1</v>
      </c>
      <c r="S119" s="274">
        <v>-1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4</v>
      </c>
      <c r="E121" s="350">
        <v>2</v>
      </c>
      <c r="F121" s="350">
        <v>2</v>
      </c>
      <c r="G121" s="350">
        <v>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-41</v>
      </c>
      <c r="S121" s="353">
        <v>-18</v>
      </c>
      <c r="T121" s="353">
        <v>-23</v>
      </c>
      <c r="U121" s="342">
        <v>-5</v>
      </c>
    </row>
    <row r="122" spans="1:21" ht="15" x14ac:dyDescent="0.2">
      <c r="A122" s="354" t="s">
        <v>313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190</v>
      </c>
      <c r="E6" s="291">
        <v>87</v>
      </c>
      <c r="F6" s="291">
        <v>103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80</v>
      </c>
      <c r="O7" s="297"/>
      <c r="P7" s="298"/>
      <c r="Q7" s="299" t="s">
        <v>14</v>
      </c>
      <c r="R7" s="300">
        <v>2492</v>
      </c>
      <c r="S7" s="301">
        <v>1170</v>
      </c>
      <c r="T7" s="300">
        <v>1322</v>
      </c>
      <c r="U7" s="302">
        <v>1262</v>
      </c>
    </row>
    <row r="8" spans="1:21" x14ac:dyDescent="0.15">
      <c r="A8" s="296"/>
      <c r="B8" s="293">
        <v>1030</v>
      </c>
      <c r="C8" s="100" t="s">
        <v>15</v>
      </c>
      <c r="D8" s="98">
        <v>948</v>
      </c>
      <c r="E8" s="266">
        <v>455</v>
      </c>
      <c r="F8" s="266">
        <v>493</v>
      </c>
      <c r="G8" s="266">
        <v>454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118</v>
      </c>
      <c r="E9" s="266">
        <v>47</v>
      </c>
      <c r="F9" s="266">
        <v>71</v>
      </c>
      <c r="G9" s="266">
        <v>54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97</v>
      </c>
      <c r="L10" s="266">
        <v>46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350</v>
      </c>
      <c r="E12" s="266">
        <v>165</v>
      </c>
      <c r="F12" s="266">
        <v>185</v>
      </c>
      <c r="G12" s="266">
        <v>184</v>
      </c>
      <c r="H12" s="297"/>
      <c r="I12" s="293">
        <v>1480</v>
      </c>
      <c r="J12" s="100" t="s">
        <v>29</v>
      </c>
      <c r="K12" s="98">
        <v>80</v>
      </c>
      <c r="L12" s="266">
        <v>43</v>
      </c>
      <c r="M12" s="266">
        <v>37</v>
      </c>
      <c r="N12" s="266">
        <v>33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345</v>
      </c>
      <c r="E13" s="266">
        <v>178</v>
      </c>
      <c r="F13" s="266">
        <v>167</v>
      </c>
      <c r="G13" s="266">
        <v>161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130</v>
      </c>
      <c r="E14" s="266">
        <v>58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142</v>
      </c>
      <c r="L14" s="266">
        <v>62</v>
      </c>
      <c r="M14" s="266">
        <v>80</v>
      </c>
      <c r="N14" s="266">
        <v>65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562</v>
      </c>
      <c r="E15" s="266">
        <v>257</v>
      </c>
      <c r="F15" s="266">
        <v>305</v>
      </c>
      <c r="G15" s="266">
        <v>270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102</v>
      </c>
      <c r="F16" s="266">
        <v>122</v>
      </c>
      <c r="G16" s="266">
        <v>106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208</v>
      </c>
      <c r="F17" s="266">
        <v>281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376</v>
      </c>
      <c r="E18" s="266">
        <v>172</v>
      </c>
      <c r="F18" s="266">
        <v>204</v>
      </c>
      <c r="G18" s="266">
        <v>161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42</v>
      </c>
      <c r="O18" s="297"/>
      <c r="P18" s="304">
        <v>3110</v>
      </c>
      <c r="Q18" s="268" t="s">
        <v>48</v>
      </c>
      <c r="R18" s="94">
        <v>153</v>
      </c>
      <c r="S18" s="266">
        <v>77</v>
      </c>
      <c r="T18" s="266">
        <v>76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239</v>
      </c>
      <c r="E19" s="266">
        <v>112</v>
      </c>
      <c r="F19" s="266">
        <v>127</v>
      </c>
      <c r="G19" s="266">
        <v>131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209</v>
      </c>
      <c r="F20" s="266">
        <v>215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46</v>
      </c>
      <c r="S20" s="266">
        <v>22</v>
      </c>
      <c r="T20" s="266">
        <v>24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343</v>
      </c>
      <c r="E21" s="266">
        <v>152</v>
      </c>
      <c r="F21" s="266">
        <v>191</v>
      </c>
      <c r="G21" s="266">
        <v>184</v>
      </c>
      <c r="H21" s="297"/>
      <c r="I21" s="293"/>
      <c r="J21" s="305" t="s">
        <v>14</v>
      </c>
      <c r="K21" s="306">
        <v>1629</v>
      </c>
      <c r="L21" s="306">
        <v>740</v>
      </c>
      <c r="M21" s="306">
        <v>889</v>
      </c>
      <c r="N21" s="306">
        <v>831</v>
      </c>
      <c r="O21" s="297"/>
      <c r="P21" s="304">
        <v>3140</v>
      </c>
      <c r="Q21" s="268" t="s">
        <v>56</v>
      </c>
      <c r="R21" s="94">
        <v>94</v>
      </c>
      <c r="S21" s="266">
        <v>43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322</v>
      </c>
      <c r="E22" s="266">
        <v>154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339</v>
      </c>
      <c r="F23" s="266">
        <v>382</v>
      </c>
      <c r="G23" s="266">
        <v>376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48</v>
      </c>
      <c r="T23" s="266">
        <v>48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66</v>
      </c>
      <c r="E28" s="266">
        <v>36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242</v>
      </c>
      <c r="E31" s="266">
        <v>118</v>
      </c>
      <c r="F31" s="266">
        <v>124</v>
      </c>
      <c r="G31" s="266">
        <v>133</v>
      </c>
      <c r="H31" s="297"/>
      <c r="I31" s="293">
        <v>2100</v>
      </c>
      <c r="J31" s="100" t="s">
        <v>85</v>
      </c>
      <c r="K31" s="98">
        <v>115</v>
      </c>
      <c r="L31" s="266">
        <v>53</v>
      </c>
      <c r="M31" s="266">
        <v>62</v>
      </c>
      <c r="N31" s="266">
        <v>60</v>
      </c>
      <c r="O31" s="297"/>
      <c r="P31" s="298"/>
      <c r="Q31" s="299" t="s">
        <v>14</v>
      </c>
      <c r="R31" s="300">
        <v>1323</v>
      </c>
      <c r="S31" s="301">
        <v>656</v>
      </c>
      <c r="T31" s="300">
        <v>667</v>
      </c>
      <c r="U31" s="302">
        <v>776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95</v>
      </c>
      <c r="L32" s="266">
        <v>37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148</v>
      </c>
      <c r="E33" s="266">
        <v>70</v>
      </c>
      <c r="F33" s="266">
        <v>78</v>
      </c>
      <c r="G33" s="266">
        <v>77</v>
      </c>
      <c r="H33" s="297"/>
      <c r="I33" s="293">
        <v>2120</v>
      </c>
      <c r="J33" s="100" t="s">
        <v>91</v>
      </c>
      <c r="K33" s="98">
        <v>90</v>
      </c>
      <c r="L33" s="266">
        <v>40</v>
      </c>
      <c r="M33" s="266">
        <v>50</v>
      </c>
      <c r="N33" s="266">
        <v>56</v>
      </c>
      <c r="O33" s="297"/>
      <c r="P33" s="304">
        <v>4020</v>
      </c>
      <c r="Q33" s="268" t="s">
        <v>92</v>
      </c>
      <c r="R33" s="94">
        <v>97</v>
      </c>
      <c r="S33" s="266">
        <v>45</v>
      </c>
      <c r="T33" s="266">
        <v>52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56</v>
      </c>
      <c r="E34" s="266">
        <v>30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182</v>
      </c>
      <c r="S34" s="266">
        <v>87</v>
      </c>
      <c r="T34" s="266">
        <v>95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48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251</v>
      </c>
      <c r="E37" s="266">
        <v>127</v>
      </c>
      <c r="F37" s="266">
        <v>124</v>
      </c>
      <c r="G37" s="266">
        <v>143</v>
      </c>
      <c r="H37" s="297"/>
      <c r="I37" s="293">
        <v>2160</v>
      </c>
      <c r="J37" s="100" t="s">
        <v>103</v>
      </c>
      <c r="K37" s="98">
        <v>87</v>
      </c>
      <c r="L37" s="266">
        <v>40</v>
      </c>
      <c r="M37" s="266">
        <v>47</v>
      </c>
      <c r="N37" s="266">
        <v>44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32</v>
      </c>
      <c r="F38" s="266">
        <v>39</v>
      </c>
      <c r="G38" s="266">
        <v>44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133</v>
      </c>
      <c r="E39" s="266">
        <v>62</v>
      </c>
      <c r="F39" s="266">
        <v>71</v>
      </c>
      <c r="G39" s="266">
        <v>74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27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766</v>
      </c>
      <c r="S42" s="301">
        <v>358</v>
      </c>
      <c r="T42" s="300">
        <v>408</v>
      </c>
      <c r="U42" s="302">
        <v>431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113</v>
      </c>
      <c r="F43" s="266">
        <v>119</v>
      </c>
      <c r="G43" s="266">
        <v>122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100</v>
      </c>
      <c r="S43" s="291">
        <v>47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138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343</v>
      </c>
      <c r="E45" s="266">
        <v>166</v>
      </c>
      <c r="F45" s="266">
        <v>177</v>
      </c>
      <c r="G45" s="266">
        <v>163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128</v>
      </c>
      <c r="E46" s="266">
        <v>58</v>
      </c>
      <c r="F46" s="266">
        <v>70</v>
      </c>
      <c r="G46" s="266">
        <v>61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126</v>
      </c>
      <c r="E47" s="266">
        <v>56</v>
      </c>
      <c r="F47" s="266">
        <v>70</v>
      </c>
      <c r="G47" s="266">
        <v>64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99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53</v>
      </c>
      <c r="L52" s="266">
        <v>22</v>
      </c>
      <c r="M52" s="266">
        <v>31</v>
      </c>
      <c r="N52" s="266">
        <v>26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71</v>
      </c>
      <c r="O53" s="297"/>
      <c r="P53" s="304">
        <v>5120</v>
      </c>
      <c r="Q53" s="268" t="s">
        <v>152</v>
      </c>
      <c r="R53" s="94">
        <v>51</v>
      </c>
      <c r="S53" s="266">
        <v>22</v>
      </c>
      <c r="T53" s="266">
        <v>29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4</v>
      </c>
      <c r="F55" s="266">
        <v>22</v>
      </c>
      <c r="G55" s="266">
        <v>26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9506</v>
      </c>
      <c r="E57" s="300">
        <v>4519</v>
      </c>
      <c r="F57" s="302">
        <v>4987</v>
      </c>
      <c r="G57" s="300">
        <v>4899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780</v>
      </c>
      <c r="S59" s="301">
        <v>363</v>
      </c>
      <c r="T59" s="300">
        <v>417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16496</v>
      </c>
      <c r="S61" s="317">
        <v>7806</v>
      </c>
      <c r="T61" s="317">
        <v>8690</v>
      </c>
      <c r="U61" s="306">
        <v>8637</v>
      </c>
    </row>
    <row r="62" spans="1:21" ht="15" x14ac:dyDescent="0.2">
      <c r="A62" s="318" t="s">
        <v>312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-2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1</v>
      </c>
      <c r="O67" s="320"/>
      <c r="P67" s="340"/>
      <c r="Q67" s="272" t="s">
        <v>14</v>
      </c>
      <c r="R67" s="273">
        <v>0</v>
      </c>
      <c r="S67" s="274">
        <v>0</v>
      </c>
      <c r="T67" s="273">
        <v>0</v>
      </c>
      <c r="U67" s="275">
        <v>6</v>
      </c>
    </row>
    <row r="68" spans="1:21" ht="14.25" x14ac:dyDescent="0.15">
      <c r="A68" s="339"/>
      <c r="B68" s="336">
        <v>1030</v>
      </c>
      <c r="C68" s="230" t="s">
        <v>15</v>
      </c>
      <c r="D68" s="228">
        <v>4</v>
      </c>
      <c r="E68" s="269">
        <v>1</v>
      </c>
      <c r="F68" s="269">
        <v>3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-3</v>
      </c>
      <c r="E69" s="269">
        <v>-1</v>
      </c>
      <c r="F69" s="269">
        <v>-2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-2</v>
      </c>
      <c r="L70" s="269">
        <v>-1</v>
      </c>
      <c r="M70" s="269">
        <v>-1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-1</v>
      </c>
      <c r="F72" s="269">
        <v>1</v>
      </c>
      <c r="G72" s="269">
        <v>0</v>
      </c>
      <c r="H72" s="320"/>
      <c r="I72" s="336">
        <v>1480</v>
      </c>
      <c r="J72" s="230" t="s">
        <v>29</v>
      </c>
      <c r="K72" s="228">
        <v>2</v>
      </c>
      <c r="L72" s="269">
        <v>1</v>
      </c>
      <c r="M72" s="269">
        <v>1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-1</v>
      </c>
      <c r="F73" s="269">
        <v>2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1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1</v>
      </c>
      <c r="L74" s="269">
        <v>0</v>
      </c>
      <c r="M74" s="269">
        <v>1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2</v>
      </c>
      <c r="F75" s="269">
        <v>1</v>
      </c>
      <c r="G75" s="269">
        <v>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1</v>
      </c>
      <c r="F77" s="269">
        <v>-1</v>
      </c>
      <c r="G77" s="269">
        <v>2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2</v>
      </c>
      <c r="E78" s="269">
        <v>1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0</v>
      </c>
      <c r="M78" s="269">
        <v>1</v>
      </c>
      <c r="N78" s="269">
        <v>0</v>
      </c>
      <c r="O78" s="320"/>
      <c r="P78" s="230">
        <v>3110</v>
      </c>
      <c r="Q78" s="271" t="s">
        <v>48</v>
      </c>
      <c r="R78" s="224">
        <v>1</v>
      </c>
      <c r="S78" s="269">
        <v>0</v>
      </c>
      <c r="T78" s="269">
        <v>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-1</v>
      </c>
      <c r="M79" s="269">
        <v>2</v>
      </c>
      <c r="N79" s="269">
        <v>1</v>
      </c>
      <c r="O79" s="320"/>
      <c r="P79" s="230">
        <v>3120</v>
      </c>
      <c r="Q79" s="271" t="s">
        <v>51</v>
      </c>
      <c r="R79" s="224">
        <v>3</v>
      </c>
      <c r="S79" s="269">
        <v>2</v>
      </c>
      <c r="T79" s="269">
        <v>1</v>
      </c>
      <c r="U79" s="269">
        <v>1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-1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1</v>
      </c>
      <c r="S80" s="269">
        <v>0</v>
      </c>
      <c r="T80" s="269">
        <v>1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-1</v>
      </c>
      <c r="H81" s="320"/>
      <c r="I81" s="336"/>
      <c r="J81" s="340" t="s">
        <v>14</v>
      </c>
      <c r="K81" s="342">
        <v>8</v>
      </c>
      <c r="L81" s="342">
        <v>4</v>
      </c>
      <c r="M81" s="342">
        <v>4</v>
      </c>
      <c r="N81" s="342">
        <v>3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-2</v>
      </c>
      <c r="E83" s="269">
        <v>-1</v>
      </c>
      <c r="F83" s="269">
        <v>-1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-5</v>
      </c>
      <c r="E84" s="269">
        <v>-3</v>
      </c>
      <c r="F84" s="269">
        <v>-2</v>
      </c>
      <c r="G84" s="269">
        <v>-2</v>
      </c>
      <c r="H84" s="320"/>
      <c r="I84" s="336">
        <v>2030</v>
      </c>
      <c r="J84" s="230" t="s">
        <v>64</v>
      </c>
      <c r="K84" s="228">
        <v>-2</v>
      </c>
      <c r="L84" s="269">
        <v>0</v>
      </c>
      <c r="M84" s="269">
        <v>-2</v>
      </c>
      <c r="N84" s="269">
        <v>0</v>
      </c>
      <c r="O84" s="320"/>
      <c r="P84" s="230">
        <v>3170</v>
      </c>
      <c r="Q84" s="271" t="s">
        <v>65</v>
      </c>
      <c r="R84" s="224">
        <v>-2</v>
      </c>
      <c r="S84" s="269">
        <v>-2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-4</v>
      </c>
      <c r="E87" s="269">
        <v>-2</v>
      </c>
      <c r="F87" s="269">
        <v>-2</v>
      </c>
      <c r="G87" s="269">
        <v>-2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2</v>
      </c>
      <c r="S90" s="269">
        <v>1</v>
      </c>
      <c r="T90" s="269">
        <v>1</v>
      </c>
      <c r="U90" s="269">
        <v>2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-3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-3</v>
      </c>
      <c r="L91" s="269">
        <v>-2</v>
      </c>
      <c r="M91" s="269">
        <v>-1</v>
      </c>
      <c r="N91" s="269">
        <v>-1</v>
      </c>
      <c r="O91" s="320"/>
      <c r="P91" s="340"/>
      <c r="Q91" s="272" t="s">
        <v>14</v>
      </c>
      <c r="R91" s="273">
        <v>2</v>
      </c>
      <c r="S91" s="274">
        <v>0</v>
      </c>
      <c r="T91" s="273">
        <v>2</v>
      </c>
      <c r="U91" s="275">
        <v>4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1</v>
      </c>
      <c r="L92" s="269">
        <v>1</v>
      </c>
      <c r="M92" s="269">
        <v>0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-2</v>
      </c>
      <c r="F93" s="269">
        <v>-2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2</v>
      </c>
      <c r="S93" s="269">
        <v>2</v>
      </c>
      <c r="T93" s="269">
        <v>0</v>
      </c>
      <c r="U93" s="269">
        <v>2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0</v>
      </c>
      <c r="F97" s="269">
        <v>1</v>
      </c>
      <c r="G97" s="269">
        <v>1</v>
      </c>
      <c r="H97" s="320"/>
      <c r="I97" s="336">
        <v>2160</v>
      </c>
      <c r="J97" s="230" t="s">
        <v>103</v>
      </c>
      <c r="K97" s="228">
        <v>1</v>
      </c>
      <c r="L97" s="269">
        <v>0</v>
      </c>
      <c r="M97" s="269">
        <v>1</v>
      </c>
      <c r="N97" s="269">
        <v>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3</v>
      </c>
      <c r="E98" s="269">
        <v>2</v>
      </c>
      <c r="F98" s="269">
        <v>1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1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-1</v>
      </c>
      <c r="T100" s="269">
        <v>0</v>
      </c>
      <c r="U100" s="269">
        <v>-1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0</v>
      </c>
      <c r="F101" s="269">
        <v>-1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1</v>
      </c>
      <c r="S102" s="274">
        <v>1</v>
      </c>
      <c r="T102" s="273">
        <v>0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-4</v>
      </c>
      <c r="E104" s="269">
        <v>-3</v>
      </c>
      <c r="F104" s="269">
        <v>-1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-1</v>
      </c>
      <c r="F105" s="269">
        <v>-1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2</v>
      </c>
      <c r="L113" s="269">
        <v>1</v>
      </c>
      <c r="M113" s="269">
        <v>1</v>
      </c>
      <c r="N113" s="269">
        <v>1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-1</v>
      </c>
      <c r="M116" s="269">
        <v>1</v>
      </c>
      <c r="N116" s="269">
        <v>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-25</v>
      </c>
      <c r="E117" s="273">
        <v>-19</v>
      </c>
      <c r="F117" s="275">
        <v>-6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-2</v>
      </c>
      <c r="S118" s="269">
        <v>0</v>
      </c>
      <c r="T118" s="269">
        <v>-2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-1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-2</v>
      </c>
      <c r="T119" s="273">
        <v>-4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8</v>
      </c>
      <c r="E120" s="269">
        <v>6</v>
      </c>
      <c r="F120" s="269">
        <v>2</v>
      </c>
      <c r="G120" s="269">
        <v>2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-20</v>
      </c>
      <c r="S121" s="353">
        <v>-16</v>
      </c>
      <c r="T121" s="353">
        <v>-4</v>
      </c>
      <c r="U121" s="342">
        <v>6</v>
      </c>
    </row>
    <row r="122" spans="1:21" ht="15" x14ac:dyDescent="0.2">
      <c r="A122" s="354" t="s">
        <v>312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191</v>
      </c>
      <c r="E6" s="291">
        <v>88</v>
      </c>
      <c r="F6" s="291">
        <v>103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80</v>
      </c>
      <c r="E7" s="266">
        <v>40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79</v>
      </c>
      <c r="O7" s="297"/>
      <c r="P7" s="298"/>
      <c r="Q7" s="299" t="s">
        <v>14</v>
      </c>
      <c r="R7" s="300">
        <v>2492</v>
      </c>
      <c r="S7" s="301">
        <v>1170</v>
      </c>
      <c r="T7" s="300">
        <v>1322</v>
      </c>
      <c r="U7" s="302">
        <v>1256</v>
      </c>
    </row>
    <row r="8" spans="1:21" x14ac:dyDescent="0.15">
      <c r="A8" s="296"/>
      <c r="B8" s="293">
        <v>1030</v>
      </c>
      <c r="C8" s="100" t="s">
        <v>15</v>
      </c>
      <c r="D8" s="98">
        <v>944</v>
      </c>
      <c r="E8" s="266">
        <v>454</v>
      </c>
      <c r="F8" s="266">
        <v>490</v>
      </c>
      <c r="G8" s="266">
        <v>452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48</v>
      </c>
      <c r="F9" s="266">
        <v>73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350</v>
      </c>
      <c r="E12" s="266">
        <v>166</v>
      </c>
      <c r="F12" s="266">
        <v>184</v>
      </c>
      <c r="G12" s="266">
        <v>184</v>
      </c>
      <c r="H12" s="297"/>
      <c r="I12" s="293">
        <v>1480</v>
      </c>
      <c r="J12" s="100" t="s">
        <v>29</v>
      </c>
      <c r="K12" s="98">
        <v>78</v>
      </c>
      <c r="L12" s="266">
        <v>42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179</v>
      </c>
      <c r="F13" s="266">
        <v>165</v>
      </c>
      <c r="G13" s="266">
        <v>161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130</v>
      </c>
      <c r="E14" s="266">
        <v>58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141</v>
      </c>
      <c r="L14" s="266">
        <v>62</v>
      </c>
      <c r="M14" s="266">
        <v>79</v>
      </c>
      <c r="N14" s="266">
        <v>64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559</v>
      </c>
      <c r="E15" s="266">
        <v>255</v>
      </c>
      <c r="F15" s="266">
        <v>304</v>
      </c>
      <c r="G15" s="266">
        <v>269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102</v>
      </c>
      <c r="F16" s="266">
        <v>122</v>
      </c>
      <c r="G16" s="266">
        <v>106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207</v>
      </c>
      <c r="F17" s="266">
        <v>282</v>
      </c>
      <c r="G17" s="266">
        <v>241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374</v>
      </c>
      <c r="E18" s="266">
        <v>171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78</v>
      </c>
      <c r="L18" s="266">
        <v>38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152</v>
      </c>
      <c r="S18" s="266">
        <v>77</v>
      </c>
      <c r="T18" s="266">
        <v>75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240</v>
      </c>
      <c r="E19" s="266">
        <v>113</v>
      </c>
      <c r="F19" s="266">
        <v>127</v>
      </c>
      <c r="G19" s="266">
        <v>132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210</v>
      </c>
      <c r="F20" s="266">
        <v>214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345</v>
      </c>
      <c r="E21" s="266">
        <v>152</v>
      </c>
      <c r="F21" s="266">
        <v>193</v>
      </c>
      <c r="G21" s="266">
        <v>185</v>
      </c>
      <c r="H21" s="297"/>
      <c r="I21" s="293"/>
      <c r="J21" s="305" t="s">
        <v>14</v>
      </c>
      <c r="K21" s="306">
        <v>1621</v>
      </c>
      <c r="L21" s="306">
        <v>736</v>
      </c>
      <c r="M21" s="306">
        <v>885</v>
      </c>
      <c r="N21" s="306">
        <v>828</v>
      </c>
      <c r="O21" s="297"/>
      <c r="P21" s="304">
        <v>3140</v>
      </c>
      <c r="Q21" s="268" t="s">
        <v>56</v>
      </c>
      <c r="R21" s="94">
        <v>95</v>
      </c>
      <c r="S21" s="266">
        <v>44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322</v>
      </c>
      <c r="E22" s="266">
        <v>154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723</v>
      </c>
      <c r="E23" s="266">
        <v>340</v>
      </c>
      <c r="F23" s="266">
        <v>383</v>
      </c>
      <c r="G23" s="266">
        <v>376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46</v>
      </c>
      <c r="H24" s="297"/>
      <c r="I24" s="293">
        <v>2030</v>
      </c>
      <c r="J24" s="100" t="s">
        <v>64</v>
      </c>
      <c r="K24" s="98">
        <v>77</v>
      </c>
      <c r="L24" s="266">
        <v>36</v>
      </c>
      <c r="M24" s="266">
        <v>41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20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98">
        <v>89</v>
      </c>
      <c r="E27" s="266">
        <v>44</v>
      </c>
      <c r="F27" s="266">
        <v>45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45</v>
      </c>
      <c r="S27" s="266">
        <v>24</v>
      </c>
      <c r="T27" s="266">
        <v>21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67</v>
      </c>
      <c r="E28" s="266">
        <v>37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44</v>
      </c>
      <c r="S30" s="266">
        <v>39</v>
      </c>
      <c r="T30" s="266">
        <v>5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1321</v>
      </c>
      <c r="S31" s="301">
        <v>656</v>
      </c>
      <c r="T31" s="300">
        <v>665</v>
      </c>
      <c r="U31" s="302">
        <v>772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49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152</v>
      </c>
      <c r="E33" s="266">
        <v>72</v>
      </c>
      <c r="F33" s="266">
        <v>80</v>
      </c>
      <c r="G33" s="266">
        <v>78</v>
      </c>
      <c r="H33" s="297"/>
      <c r="I33" s="293">
        <v>2120</v>
      </c>
      <c r="J33" s="100" t="s">
        <v>91</v>
      </c>
      <c r="K33" s="98">
        <v>90</v>
      </c>
      <c r="L33" s="266">
        <v>40</v>
      </c>
      <c r="M33" s="266">
        <v>50</v>
      </c>
      <c r="N33" s="266">
        <v>56</v>
      </c>
      <c r="O33" s="297"/>
      <c r="P33" s="304">
        <v>4020</v>
      </c>
      <c r="Q33" s="268" t="s">
        <v>92</v>
      </c>
      <c r="R33" s="94">
        <v>95</v>
      </c>
      <c r="S33" s="266">
        <v>43</v>
      </c>
      <c r="T33" s="266">
        <v>52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57</v>
      </c>
      <c r="E34" s="266">
        <v>30</v>
      </c>
      <c r="F34" s="266">
        <v>27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182</v>
      </c>
      <c r="S34" s="266">
        <v>87</v>
      </c>
      <c r="T34" s="266">
        <v>95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48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250</v>
      </c>
      <c r="E37" s="266">
        <v>127</v>
      </c>
      <c r="F37" s="266">
        <v>123</v>
      </c>
      <c r="G37" s="266">
        <v>142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68</v>
      </c>
      <c r="E38" s="266">
        <v>30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62</v>
      </c>
      <c r="F39" s="266">
        <v>72</v>
      </c>
      <c r="G39" s="266">
        <v>73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10</v>
      </c>
      <c r="S40" s="266">
        <v>6</v>
      </c>
      <c r="T40" s="266">
        <v>4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765</v>
      </c>
      <c r="S42" s="301">
        <v>357</v>
      </c>
      <c r="T42" s="300">
        <v>408</v>
      </c>
      <c r="U42" s="302">
        <v>431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166</v>
      </c>
      <c r="F44" s="266">
        <v>155</v>
      </c>
      <c r="G44" s="266">
        <v>138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345</v>
      </c>
      <c r="E45" s="266">
        <v>167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129</v>
      </c>
      <c r="E46" s="266">
        <v>59</v>
      </c>
      <c r="F46" s="266">
        <v>70</v>
      </c>
      <c r="G46" s="266">
        <v>61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126</v>
      </c>
      <c r="E47" s="266">
        <v>56</v>
      </c>
      <c r="F47" s="266">
        <v>70</v>
      </c>
      <c r="G47" s="266">
        <v>64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99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53</v>
      </c>
      <c r="L52" s="266">
        <v>22</v>
      </c>
      <c r="M52" s="266">
        <v>31</v>
      </c>
      <c r="N52" s="266">
        <v>26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4</v>
      </c>
      <c r="F55" s="266">
        <v>22</v>
      </c>
      <c r="G55" s="266">
        <v>26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57</v>
      </c>
      <c r="S55" s="266">
        <v>25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9531</v>
      </c>
      <c r="E57" s="300">
        <v>4538</v>
      </c>
      <c r="F57" s="302">
        <v>4993</v>
      </c>
      <c r="G57" s="300">
        <v>4904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38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15</v>
      </c>
      <c r="S58" s="266">
        <v>5</v>
      </c>
      <c r="T58" s="266">
        <v>10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58</v>
      </c>
      <c r="E59" s="266">
        <v>24</v>
      </c>
      <c r="F59" s="266">
        <v>34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786</v>
      </c>
      <c r="S59" s="301">
        <v>365</v>
      </c>
      <c r="T59" s="300">
        <v>421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60</v>
      </c>
      <c r="E60" s="266">
        <v>30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16516</v>
      </c>
      <c r="S61" s="317">
        <v>7822</v>
      </c>
      <c r="T61" s="317">
        <v>8694</v>
      </c>
      <c r="U61" s="306">
        <v>8631</v>
      </c>
    </row>
    <row r="62" spans="1:21" ht="15" x14ac:dyDescent="0.2">
      <c r="A62" s="318" t="s">
        <v>311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0</v>
      </c>
      <c r="F66" s="334">
        <v>-2</v>
      </c>
      <c r="G66" s="334">
        <v>-2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-2</v>
      </c>
      <c r="E67" s="269">
        <v>-1</v>
      </c>
      <c r="F67" s="269">
        <v>-1</v>
      </c>
      <c r="G67" s="269">
        <v>-2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-1</v>
      </c>
      <c r="O67" s="320"/>
      <c r="P67" s="340"/>
      <c r="Q67" s="272" t="s">
        <v>14</v>
      </c>
      <c r="R67" s="273">
        <v>1</v>
      </c>
      <c r="S67" s="274">
        <v>0</v>
      </c>
      <c r="T67" s="273">
        <v>1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-1</v>
      </c>
      <c r="F68" s="269">
        <v>-1</v>
      </c>
      <c r="G68" s="269">
        <v>-1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1</v>
      </c>
      <c r="E71" s="269">
        <v>0</v>
      </c>
      <c r="F71" s="269">
        <v>1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-6</v>
      </c>
      <c r="E72" s="269">
        <v>-2</v>
      </c>
      <c r="F72" s="269">
        <v>-4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0</v>
      </c>
      <c r="F73" s="269">
        <v>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-2</v>
      </c>
      <c r="L74" s="269">
        <v>-2</v>
      </c>
      <c r="M74" s="269">
        <v>0</v>
      </c>
      <c r="N74" s="269">
        <v>-2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2</v>
      </c>
      <c r="E75" s="269">
        <v>0</v>
      </c>
      <c r="F75" s="269">
        <v>2</v>
      </c>
      <c r="G75" s="269">
        <v>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4</v>
      </c>
      <c r="E76" s="269">
        <v>2</v>
      </c>
      <c r="F76" s="269">
        <v>2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2</v>
      </c>
      <c r="F77" s="269">
        <v>-1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-1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2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0</v>
      </c>
      <c r="F80" s="269">
        <v>0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-1</v>
      </c>
      <c r="H81" s="320"/>
      <c r="I81" s="336"/>
      <c r="J81" s="340" t="s">
        <v>14</v>
      </c>
      <c r="K81" s="342">
        <v>-2</v>
      </c>
      <c r="L81" s="342">
        <v>1</v>
      </c>
      <c r="M81" s="342">
        <v>-3</v>
      </c>
      <c r="N81" s="342">
        <v>-3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-1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7</v>
      </c>
      <c r="E83" s="269">
        <v>2</v>
      </c>
      <c r="F83" s="269">
        <v>5</v>
      </c>
      <c r="G83" s="269">
        <v>3</v>
      </c>
      <c r="H83" s="320"/>
      <c r="I83" s="336">
        <v>2020</v>
      </c>
      <c r="J83" s="230" t="s">
        <v>61</v>
      </c>
      <c r="K83" s="228">
        <v>-1</v>
      </c>
      <c r="L83" s="269">
        <v>0</v>
      </c>
      <c r="M83" s="269">
        <v>-1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3</v>
      </c>
      <c r="E84" s="269">
        <v>2</v>
      </c>
      <c r="F84" s="269">
        <v>1</v>
      </c>
      <c r="G84" s="269">
        <v>1</v>
      </c>
      <c r="H84" s="320"/>
      <c r="I84" s="336">
        <v>2030</v>
      </c>
      <c r="J84" s="230" t="s">
        <v>64</v>
      </c>
      <c r="K84" s="228">
        <v>2</v>
      </c>
      <c r="L84" s="269">
        <v>0</v>
      </c>
      <c r="M84" s="269">
        <v>2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-3</v>
      </c>
      <c r="S85" s="269">
        <v>-2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0</v>
      </c>
      <c r="F87" s="269">
        <v>1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-1</v>
      </c>
      <c r="T91" s="273">
        <v>-2</v>
      </c>
      <c r="U91" s="275">
        <v>0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-3</v>
      </c>
      <c r="E93" s="269">
        <v>-2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2</v>
      </c>
      <c r="E95" s="269">
        <v>2</v>
      </c>
      <c r="F95" s="269">
        <v>0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-1</v>
      </c>
      <c r="F97" s="269">
        <v>-3</v>
      </c>
      <c r="G97" s="269">
        <v>-4</v>
      </c>
      <c r="H97" s="320"/>
      <c r="I97" s="336">
        <v>2160</v>
      </c>
      <c r="J97" s="230" t="s">
        <v>103</v>
      </c>
      <c r="K97" s="228">
        <v>2</v>
      </c>
      <c r="L97" s="269">
        <v>2</v>
      </c>
      <c r="M97" s="269">
        <v>0</v>
      </c>
      <c r="N97" s="269">
        <v>2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0</v>
      </c>
      <c r="T100" s="269">
        <v>-1</v>
      </c>
      <c r="U100" s="269">
        <v>-1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0</v>
      </c>
      <c r="T102" s="273">
        <v>-3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2</v>
      </c>
      <c r="E103" s="269">
        <v>1</v>
      </c>
      <c r="F103" s="269">
        <v>1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2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3</v>
      </c>
      <c r="L104" s="269">
        <v>1</v>
      </c>
      <c r="M104" s="269">
        <v>2</v>
      </c>
      <c r="N104" s="269">
        <v>1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-1</v>
      </c>
      <c r="F105" s="269">
        <v>-2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1</v>
      </c>
      <c r="E106" s="269">
        <v>1</v>
      </c>
      <c r="F106" s="269">
        <v>0</v>
      </c>
      <c r="G106" s="269">
        <v>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-1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-1</v>
      </c>
      <c r="F107" s="269">
        <v>-1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-1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1</v>
      </c>
      <c r="S111" s="269">
        <v>1</v>
      </c>
      <c r="T111" s="269">
        <v>0</v>
      </c>
      <c r="U111" s="269">
        <v>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0</v>
      </c>
      <c r="F113" s="269">
        <v>-1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0</v>
      </c>
      <c r="F117" s="275">
        <v>-6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1</v>
      </c>
      <c r="E118" s="334">
        <v>1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2</v>
      </c>
      <c r="S118" s="269">
        <v>0</v>
      </c>
      <c r="T118" s="269">
        <v>2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2</v>
      </c>
      <c r="S119" s="274">
        <v>0</v>
      </c>
      <c r="T119" s="273">
        <v>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3</v>
      </c>
      <c r="E121" s="350">
        <v>2</v>
      </c>
      <c r="F121" s="350">
        <v>1</v>
      </c>
      <c r="G121" s="350">
        <v>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-11</v>
      </c>
      <c r="S121" s="353">
        <v>0</v>
      </c>
      <c r="T121" s="353">
        <v>-11</v>
      </c>
      <c r="U121" s="342">
        <v>-14</v>
      </c>
    </row>
    <row r="122" spans="1:21" ht="15" x14ac:dyDescent="0.2">
      <c r="A122" s="354" t="s">
        <v>311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124"/>
  <sheetViews>
    <sheetView topLeftCell="A26" workbookViewId="0">
      <selection activeCell="A36" sqref="A36:XFD36"/>
    </sheetView>
  </sheetViews>
  <sheetFormatPr defaultColWidth="8.75" defaultRowHeight="13.5" x14ac:dyDescent="0.15"/>
  <cols>
    <col min="1" max="1" width="10.375" customWidth="1"/>
    <col min="2" max="2" width="8.75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2491</v>
      </c>
      <c r="S7" s="301">
        <v>1170</v>
      </c>
      <c r="T7" s="300">
        <v>1321</v>
      </c>
      <c r="U7" s="302">
        <v>1260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455</v>
      </c>
      <c r="F8" s="266">
        <v>491</v>
      </c>
      <c r="G8" s="266">
        <v>453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122</v>
      </c>
      <c r="E9" s="266">
        <v>48</v>
      </c>
      <c r="F9" s="266">
        <v>74</v>
      </c>
      <c r="G9" s="266">
        <v>56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29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168</v>
      </c>
      <c r="F12" s="266">
        <v>188</v>
      </c>
      <c r="G12" s="266">
        <v>185</v>
      </c>
      <c r="H12" s="297"/>
      <c r="I12" s="293">
        <v>1480</v>
      </c>
      <c r="J12" s="100" t="s">
        <v>29</v>
      </c>
      <c r="K12" s="98">
        <v>78</v>
      </c>
      <c r="L12" s="266">
        <v>42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343</v>
      </c>
      <c r="E13" s="266">
        <v>179</v>
      </c>
      <c r="F13" s="266">
        <v>164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557</v>
      </c>
      <c r="E15" s="266">
        <v>255</v>
      </c>
      <c r="F15" s="266">
        <v>302</v>
      </c>
      <c r="G15" s="266">
        <v>268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220</v>
      </c>
      <c r="E16" s="266">
        <v>100</v>
      </c>
      <c r="F16" s="266">
        <v>120</v>
      </c>
      <c r="G16" s="266">
        <v>104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488</v>
      </c>
      <c r="E17" s="266">
        <v>205</v>
      </c>
      <c r="F17" s="266">
        <v>283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78</v>
      </c>
      <c r="L18" s="266">
        <v>38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150</v>
      </c>
      <c r="S18" s="266">
        <v>75</v>
      </c>
      <c r="T18" s="266">
        <v>75</v>
      </c>
      <c r="U18" s="266">
        <v>81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113</v>
      </c>
      <c r="F19" s="266">
        <v>128</v>
      </c>
      <c r="G19" s="266">
        <v>132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210</v>
      </c>
      <c r="F20" s="266">
        <v>214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347</v>
      </c>
      <c r="E21" s="266">
        <v>152</v>
      </c>
      <c r="F21" s="266">
        <v>195</v>
      </c>
      <c r="G21" s="266">
        <v>186</v>
      </c>
      <c r="H21" s="297"/>
      <c r="I21" s="293"/>
      <c r="J21" s="305" t="s">
        <v>14</v>
      </c>
      <c r="K21" s="306">
        <v>1623</v>
      </c>
      <c r="L21" s="306">
        <v>735</v>
      </c>
      <c r="M21" s="306">
        <v>888</v>
      </c>
      <c r="N21" s="306">
        <v>831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323</v>
      </c>
      <c r="E22" s="266">
        <v>155</v>
      </c>
      <c r="F22" s="266">
        <v>168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716</v>
      </c>
      <c r="E23" s="266">
        <v>338</v>
      </c>
      <c r="F23" s="266">
        <v>378</v>
      </c>
      <c r="G23" s="266">
        <v>373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57</v>
      </c>
      <c r="S24" s="266">
        <v>20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46</v>
      </c>
      <c r="S27" s="266">
        <v>24</v>
      </c>
      <c r="T27" s="266">
        <v>22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67</v>
      </c>
      <c r="E28" s="266">
        <v>37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44</v>
      </c>
      <c r="S30" s="266">
        <v>39</v>
      </c>
      <c r="T30" s="266">
        <v>5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1324</v>
      </c>
      <c r="S31" s="301">
        <v>657</v>
      </c>
      <c r="T31" s="300">
        <v>667</v>
      </c>
      <c r="U31" s="302">
        <v>772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155</v>
      </c>
      <c r="E33" s="266">
        <v>74</v>
      </c>
      <c r="F33" s="266">
        <v>81</v>
      </c>
      <c r="G33" s="266">
        <v>79</v>
      </c>
      <c r="H33" s="297"/>
      <c r="I33" s="293">
        <v>2120</v>
      </c>
      <c r="J33" s="100" t="s">
        <v>91</v>
      </c>
      <c r="K33" s="98">
        <v>91</v>
      </c>
      <c r="L33" s="266">
        <v>41</v>
      </c>
      <c r="M33" s="266">
        <v>50</v>
      </c>
      <c r="N33" s="266">
        <v>57</v>
      </c>
      <c r="O33" s="297"/>
      <c r="P33" s="304">
        <v>4020</v>
      </c>
      <c r="Q33" s="268" t="s">
        <v>92</v>
      </c>
      <c r="R33" s="94">
        <v>95</v>
      </c>
      <c r="S33" s="266">
        <v>43</v>
      </c>
      <c r="T33" s="266">
        <v>52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57</v>
      </c>
      <c r="E34" s="266">
        <v>30</v>
      </c>
      <c r="F34" s="266">
        <v>27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183</v>
      </c>
      <c r="S34" s="266">
        <v>87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254</v>
      </c>
      <c r="E37" s="266">
        <v>128</v>
      </c>
      <c r="F37" s="266">
        <v>126</v>
      </c>
      <c r="G37" s="266">
        <v>146</v>
      </c>
      <c r="H37" s="297"/>
      <c r="I37" s="293">
        <v>2160</v>
      </c>
      <c r="J37" s="100" t="s">
        <v>103</v>
      </c>
      <c r="K37" s="98">
        <v>84</v>
      </c>
      <c r="L37" s="266">
        <v>38</v>
      </c>
      <c r="M37" s="266">
        <v>46</v>
      </c>
      <c r="N37" s="266">
        <v>41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68</v>
      </c>
      <c r="E38" s="266">
        <v>30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62</v>
      </c>
      <c r="F39" s="266">
        <v>72</v>
      </c>
      <c r="G39" s="266">
        <v>73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59</v>
      </c>
      <c r="S39" s="266">
        <v>32</v>
      </c>
      <c r="T39" s="266">
        <v>27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8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768</v>
      </c>
      <c r="S42" s="301">
        <v>357</v>
      </c>
      <c r="T42" s="300">
        <v>411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114</v>
      </c>
      <c r="F43" s="266">
        <v>119</v>
      </c>
      <c r="G43" s="266">
        <v>122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164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348</v>
      </c>
      <c r="E45" s="266">
        <v>168</v>
      </c>
      <c r="F45" s="266">
        <v>180</v>
      </c>
      <c r="G45" s="266">
        <v>164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128</v>
      </c>
      <c r="E46" s="266">
        <v>58</v>
      </c>
      <c r="F46" s="266">
        <v>70</v>
      </c>
      <c r="G46" s="266">
        <v>60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205</v>
      </c>
      <c r="L48" s="266">
        <v>94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57</v>
      </c>
      <c r="S49" s="266">
        <v>30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107</v>
      </c>
      <c r="E50" s="266">
        <v>52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5</v>
      </c>
      <c r="F55" s="266">
        <v>22</v>
      </c>
      <c r="G55" s="266">
        <v>27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57</v>
      </c>
      <c r="S55" s="266">
        <v>25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9537</v>
      </c>
      <c r="E57" s="300">
        <v>4538</v>
      </c>
      <c r="F57" s="302">
        <v>4999</v>
      </c>
      <c r="G57" s="300">
        <v>4910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59</v>
      </c>
      <c r="E59" s="266">
        <v>24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784</v>
      </c>
      <c r="S59" s="301">
        <v>365</v>
      </c>
      <c r="T59" s="300">
        <v>419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63</v>
      </c>
      <c r="E61" s="313">
        <v>27</v>
      </c>
      <c r="F61" s="313">
        <v>36</v>
      </c>
      <c r="G61" s="313">
        <v>35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16527</v>
      </c>
      <c r="S61" s="317">
        <v>7822</v>
      </c>
      <c r="T61" s="317">
        <v>8705</v>
      </c>
      <c r="U61" s="306">
        <v>8645</v>
      </c>
    </row>
    <row r="62" spans="1:21" ht="15" x14ac:dyDescent="0.2">
      <c r="A62" s="318" t="s">
        <v>310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-9</v>
      </c>
      <c r="S67" s="274">
        <v>-1</v>
      </c>
      <c r="T67" s="273">
        <v>-8</v>
      </c>
      <c r="U67" s="275">
        <v>-7</v>
      </c>
    </row>
    <row r="68" spans="1:21" ht="14.25" x14ac:dyDescent="0.15">
      <c r="A68" s="339"/>
      <c r="B68" s="336">
        <v>1030</v>
      </c>
      <c r="C68" s="230" t="s">
        <v>15</v>
      </c>
      <c r="D68" s="228">
        <v>-4</v>
      </c>
      <c r="E68" s="269">
        <v>-2</v>
      </c>
      <c r="F68" s="269">
        <v>-2</v>
      </c>
      <c r="G68" s="269">
        <v>-4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-2</v>
      </c>
      <c r="E69" s="269">
        <v>-1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-1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1</v>
      </c>
      <c r="F72" s="269">
        <v>1</v>
      </c>
      <c r="G72" s="269">
        <v>2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0</v>
      </c>
      <c r="M74" s="269">
        <v>-1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-1</v>
      </c>
      <c r="F75" s="269">
        <v>-4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0</v>
      </c>
      <c r="F76" s="269">
        <v>-2</v>
      </c>
      <c r="G76" s="269">
        <v>-1</v>
      </c>
      <c r="H76" s="320"/>
      <c r="I76" s="336">
        <v>1520</v>
      </c>
      <c r="J76" s="230" t="s">
        <v>41</v>
      </c>
      <c r="K76" s="228">
        <v>1</v>
      </c>
      <c r="L76" s="269">
        <v>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0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-2</v>
      </c>
      <c r="O78" s="320"/>
      <c r="P78" s="230">
        <v>3110</v>
      </c>
      <c r="Q78" s="271" t="s">
        <v>48</v>
      </c>
      <c r="R78" s="224">
        <v>-1</v>
      </c>
      <c r="S78" s="269">
        <v>1</v>
      </c>
      <c r="T78" s="269">
        <v>-2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4</v>
      </c>
      <c r="E79" s="269">
        <v>1</v>
      </c>
      <c r="F79" s="269">
        <v>3</v>
      </c>
      <c r="G79" s="269">
        <v>2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-1</v>
      </c>
      <c r="F80" s="269">
        <v>-3</v>
      </c>
      <c r="G80" s="269">
        <v>-3</v>
      </c>
      <c r="H80" s="320"/>
      <c r="I80" s="336">
        <v>9050</v>
      </c>
      <c r="J80" s="270" t="s">
        <v>53</v>
      </c>
      <c r="K80" s="228">
        <v>-1</v>
      </c>
      <c r="L80" s="269">
        <v>0</v>
      </c>
      <c r="M80" s="269">
        <v>-1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-1</v>
      </c>
      <c r="F81" s="269">
        <v>3</v>
      </c>
      <c r="G81" s="269">
        <v>0</v>
      </c>
      <c r="H81" s="320"/>
      <c r="I81" s="336"/>
      <c r="J81" s="340" t="s">
        <v>14</v>
      </c>
      <c r="K81" s="342">
        <v>-9</v>
      </c>
      <c r="L81" s="342">
        <v>-5</v>
      </c>
      <c r="M81" s="342">
        <v>-4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-2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3</v>
      </c>
      <c r="E83" s="269">
        <v>2</v>
      </c>
      <c r="F83" s="269">
        <v>1</v>
      </c>
      <c r="G83" s="269">
        <v>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2</v>
      </c>
      <c r="S84" s="269">
        <v>1</v>
      </c>
      <c r="T84" s="269">
        <v>1</v>
      </c>
      <c r="U84" s="269">
        <v>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-4</v>
      </c>
      <c r="S91" s="274">
        <v>-1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-3</v>
      </c>
      <c r="S92" s="334">
        <v>-2</v>
      </c>
      <c r="T92" s="334">
        <v>-1</v>
      </c>
      <c r="U92" s="334">
        <v>-1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-2</v>
      </c>
      <c r="F93" s="269">
        <v>0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2</v>
      </c>
      <c r="S93" s="269">
        <v>1</v>
      </c>
      <c r="T93" s="269">
        <v>1</v>
      </c>
      <c r="U93" s="269">
        <v>4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0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-1</v>
      </c>
      <c r="F97" s="269">
        <v>-2</v>
      </c>
      <c r="G97" s="269">
        <v>-3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-1</v>
      </c>
      <c r="O97" s="320"/>
      <c r="P97" s="230">
        <v>4060</v>
      </c>
      <c r="Q97" s="271" t="s">
        <v>104</v>
      </c>
      <c r="R97" s="224">
        <v>2</v>
      </c>
      <c r="S97" s="269">
        <v>2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-1</v>
      </c>
      <c r="F98" s="269">
        <v>0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0</v>
      </c>
      <c r="T98" s="269">
        <v>-2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-2</v>
      </c>
      <c r="E99" s="269">
        <v>1</v>
      </c>
      <c r="F99" s="269">
        <v>-3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-1</v>
      </c>
      <c r="S101" s="269">
        <v>-1</v>
      </c>
      <c r="T101" s="269">
        <v>0</v>
      </c>
      <c r="U101" s="269">
        <v>-1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0</v>
      </c>
      <c r="T102" s="273">
        <v>-2</v>
      </c>
      <c r="U102" s="275">
        <v>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-5</v>
      </c>
      <c r="E105" s="269">
        <v>-2</v>
      </c>
      <c r="F105" s="269">
        <v>-3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-1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-2</v>
      </c>
      <c r="F106" s="269">
        <v>-2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-1</v>
      </c>
      <c r="L107" s="269">
        <v>0</v>
      </c>
      <c r="M107" s="269">
        <v>-1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-1</v>
      </c>
      <c r="L108" s="269">
        <v>-1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1</v>
      </c>
      <c r="S109" s="269">
        <v>0</v>
      </c>
      <c r="T109" s="269">
        <v>1</v>
      </c>
      <c r="U109" s="269">
        <v>1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-2</v>
      </c>
      <c r="S110" s="269">
        <v>-1</v>
      </c>
      <c r="T110" s="269">
        <v>-1</v>
      </c>
      <c r="U110" s="269">
        <v>-2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-1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-1</v>
      </c>
      <c r="L111" s="269">
        <v>0</v>
      </c>
      <c r="M111" s="269">
        <v>-1</v>
      </c>
      <c r="N111" s="269">
        <v>-1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0</v>
      </c>
      <c r="T114" s="269">
        <v>-1</v>
      </c>
      <c r="U114" s="269">
        <v>-1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-32</v>
      </c>
      <c r="E117" s="273">
        <v>-13</v>
      </c>
      <c r="F117" s="275">
        <v>-19</v>
      </c>
      <c r="G117" s="273">
        <v>-12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-1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-4</v>
      </c>
      <c r="S119" s="274">
        <v>-2</v>
      </c>
      <c r="T119" s="273">
        <v>-2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-60</v>
      </c>
      <c r="S121" s="353">
        <v>-22</v>
      </c>
      <c r="T121" s="353">
        <v>-38</v>
      </c>
      <c r="U121" s="342">
        <v>-27</v>
      </c>
    </row>
    <row r="122" spans="1:21" ht="15" x14ac:dyDescent="0.2">
      <c r="A122" s="354" t="s">
        <v>309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2500</v>
      </c>
      <c r="S7" s="301">
        <v>1171</v>
      </c>
      <c r="T7" s="300">
        <v>1329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950</v>
      </c>
      <c r="E8" s="266">
        <v>457</v>
      </c>
      <c r="F8" s="266">
        <v>493</v>
      </c>
      <c r="G8" s="266">
        <v>457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124</v>
      </c>
      <c r="E9" s="266">
        <v>49</v>
      </c>
      <c r="F9" s="266">
        <v>75</v>
      </c>
      <c r="G9" s="266">
        <v>57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29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167</v>
      </c>
      <c r="F12" s="266">
        <v>187</v>
      </c>
      <c r="G12" s="266">
        <v>183</v>
      </c>
      <c r="H12" s="297"/>
      <c r="I12" s="293">
        <v>1480</v>
      </c>
      <c r="J12" s="100" t="s">
        <v>29</v>
      </c>
      <c r="K12" s="98">
        <v>79</v>
      </c>
      <c r="L12" s="266">
        <v>43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343</v>
      </c>
      <c r="E13" s="266">
        <v>180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144</v>
      </c>
      <c r="L14" s="266">
        <v>64</v>
      </c>
      <c r="M14" s="266">
        <v>80</v>
      </c>
      <c r="N14" s="266">
        <v>67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562</v>
      </c>
      <c r="E15" s="266">
        <v>256</v>
      </c>
      <c r="F15" s="266">
        <v>306</v>
      </c>
      <c r="G15" s="266">
        <v>271</v>
      </c>
      <c r="H15" s="297"/>
      <c r="I15" s="293">
        <v>1510</v>
      </c>
      <c r="J15" s="100" t="s">
        <v>38</v>
      </c>
      <c r="K15" s="98">
        <v>115</v>
      </c>
      <c r="L15" s="266">
        <v>55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222</v>
      </c>
      <c r="E16" s="266">
        <v>100</v>
      </c>
      <c r="F16" s="266">
        <v>122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205</v>
      </c>
      <c r="F17" s="266">
        <v>284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80</v>
      </c>
      <c r="L18" s="266">
        <v>39</v>
      </c>
      <c r="M18" s="266">
        <v>41</v>
      </c>
      <c r="N18" s="266">
        <v>44</v>
      </c>
      <c r="O18" s="297"/>
      <c r="P18" s="304">
        <v>3110</v>
      </c>
      <c r="Q18" s="268" t="s">
        <v>48</v>
      </c>
      <c r="R18" s="94">
        <v>151</v>
      </c>
      <c r="S18" s="266">
        <v>74</v>
      </c>
      <c r="T18" s="266">
        <v>77</v>
      </c>
      <c r="U18" s="266">
        <v>82</v>
      </c>
    </row>
    <row r="19" spans="1:21" x14ac:dyDescent="0.15">
      <c r="A19" s="296"/>
      <c r="B19" s="293">
        <v>1130</v>
      </c>
      <c r="C19" s="100" t="s">
        <v>49</v>
      </c>
      <c r="D19" s="98">
        <v>237</v>
      </c>
      <c r="E19" s="266">
        <v>112</v>
      </c>
      <c r="F19" s="266">
        <v>125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7</v>
      </c>
      <c r="M19" s="266">
        <v>45</v>
      </c>
      <c r="N19" s="266">
        <v>52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211</v>
      </c>
      <c r="F20" s="266">
        <v>217</v>
      </c>
      <c r="G20" s="266">
        <v>222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345</v>
      </c>
      <c r="E21" s="266">
        <v>153</v>
      </c>
      <c r="F21" s="266">
        <v>192</v>
      </c>
      <c r="G21" s="266">
        <v>186</v>
      </c>
      <c r="H21" s="297"/>
      <c r="I21" s="293"/>
      <c r="J21" s="305" t="s">
        <v>14</v>
      </c>
      <c r="K21" s="306">
        <v>1632</v>
      </c>
      <c r="L21" s="306">
        <v>740</v>
      </c>
      <c r="M21" s="306">
        <v>892</v>
      </c>
      <c r="N21" s="306">
        <v>835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325</v>
      </c>
      <c r="E22" s="266">
        <v>157</v>
      </c>
      <c r="F22" s="266">
        <v>168</v>
      </c>
      <c r="G22" s="266">
        <v>161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713</v>
      </c>
      <c r="E23" s="266">
        <v>336</v>
      </c>
      <c r="F23" s="266">
        <v>377</v>
      </c>
      <c r="G23" s="266">
        <v>371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55</v>
      </c>
      <c r="S24" s="266">
        <v>19</v>
      </c>
      <c r="T24" s="266">
        <v>36</v>
      </c>
      <c r="U24" s="266">
        <v>34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46</v>
      </c>
      <c r="S27" s="266">
        <v>24</v>
      </c>
      <c r="T27" s="266">
        <v>22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68</v>
      </c>
      <c r="E28" s="266">
        <v>37</v>
      </c>
      <c r="F28" s="266">
        <v>31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1328</v>
      </c>
      <c r="S31" s="301">
        <v>658</v>
      </c>
      <c r="T31" s="300">
        <v>670</v>
      </c>
      <c r="U31" s="302">
        <v>775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157</v>
      </c>
      <c r="E33" s="266">
        <v>76</v>
      </c>
      <c r="F33" s="266">
        <v>81</v>
      </c>
      <c r="G33" s="266">
        <v>80</v>
      </c>
      <c r="H33" s="297"/>
      <c r="I33" s="293">
        <v>2120</v>
      </c>
      <c r="J33" s="100" t="s">
        <v>91</v>
      </c>
      <c r="K33" s="98">
        <v>91</v>
      </c>
      <c r="L33" s="266">
        <v>41</v>
      </c>
      <c r="M33" s="266">
        <v>50</v>
      </c>
      <c r="N33" s="266">
        <v>57</v>
      </c>
      <c r="O33" s="297"/>
      <c r="P33" s="304">
        <v>4020</v>
      </c>
      <c r="Q33" s="268" t="s">
        <v>92</v>
      </c>
      <c r="R33" s="94">
        <v>93</v>
      </c>
      <c r="S33" s="266">
        <v>42</v>
      </c>
      <c r="T33" s="266">
        <v>51</v>
      </c>
      <c r="U33" s="266">
        <v>59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183</v>
      </c>
      <c r="S34" s="266">
        <v>87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26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257</v>
      </c>
      <c r="E37" s="266">
        <v>129</v>
      </c>
      <c r="F37" s="266">
        <v>128</v>
      </c>
      <c r="G37" s="266">
        <v>149</v>
      </c>
      <c r="H37" s="297"/>
      <c r="I37" s="293">
        <v>2160</v>
      </c>
      <c r="J37" s="100" t="s">
        <v>103</v>
      </c>
      <c r="K37" s="98">
        <v>85</v>
      </c>
      <c r="L37" s="266">
        <v>38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69</v>
      </c>
      <c r="E38" s="266">
        <v>31</v>
      </c>
      <c r="F38" s="266">
        <v>38</v>
      </c>
      <c r="G38" s="266">
        <v>44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136</v>
      </c>
      <c r="E39" s="266">
        <v>61</v>
      </c>
      <c r="F39" s="266">
        <v>75</v>
      </c>
      <c r="G39" s="266">
        <v>74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59</v>
      </c>
      <c r="S39" s="266">
        <v>32</v>
      </c>
      <c r="T39" s="266">
        <v>27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770</v>
      </c>
      <c r="S42" s="301">
        <v>357</v>
      </c>
      <c r="T42" s="300">
        <v>413</v>
      </c>
      <c r="U42" s="302">
        <v>430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114</v>
      </c>
      <c r="F43" s="266">
        <v>119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320</v>
      </c>
      <c r="E44" s="266">
        <v>164</v>
      </c>
      <c r="F44" s="266">
        <v>156</v>
      </c>
      <c r="G44" s="266">
        <v>138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353</v>
      </c>
      <c r="E45" s="266">
        <v>170</v>
      </c>
      <c r="F45" s="266">
        <v>183</v>
      </c>
      <c r="G45" s="266">
        <v>164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132</v>
      </c>
      <c r="E46" s="266">
        <v>60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25</v>
      </c>
      <c r="S46" s="266">
        <v>11</v>
      </c>
      <c r="T46" s="266">
        <v>14</v>
      </c>
      <c r="U46" s="266">
        <v>17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95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49</v>
      </c>
      <c r="S50" s="266">
        <v>24</v>
      </c>
      <c r="T50" s="266">
        <v>25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65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5</v>
      </c>
      <c r="F55" s="266">
        <v>23</v>
      </c>
      <c r="G55" s="266">
        <v>28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9569</v>
      </c>
      <c r="E57" s="300">
        <v>4551</v>
      </c>
      <c r="F57" s="302">
        <v>5018</v>
      </c>
      <c r="G57" s="300">
        <v>4922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37</v>
      </c>
      <c r="M59" s="266">
        <v>40</v>
      </c>
      <c r="N59" s="266">
        <v>43</v>
      </c>
      <c r="O59" s="297"/>
      <c r="P59" s="298"/>
      <c r="Q59" s="299" t="s">
        <v>14</v>
      </c>
      <c r="R59" s="300">
        <v>788</v>
      </c>
      <c r="S59" s="301">
        <v>367</v>
      </c>
      <c r="T59" s="300">
        <v>421</v>
      </c>
      <c r="U59" s="302">
        <v>443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63</v>
      </c>
      <c r="E61" s="313">
        <v>27</v>
      </c>
      <c r="F61" s="313">
        <v>36</v>
      </c>
      <c r="G61" s="313">
        <v>35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16587</v>
      </c>
      <c r="S61" s="317">
        <v>7844</v>
      </c>
      <c r="T61" s="317">
        <v>8743</v>
      </c>
      <c r="U61" s="306">
        <v>8672</v>
      </c>
    </row>
    <row r="62" spans="1:21" ht="15" x14ac:dyDescent="0.2">
      <c r="A62" s="318" t="s">
        <v>308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-5</v>
      </c>
      <c r="S67" s="274">
        <v>2</v>
      </c>
      <c r="T67" s="273">
        <v>-7</v>
      </c>
      <c r="U67" s="275">
        <v>2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-2</v>
      </c>
      <c r="F68" s="269">
        <v>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-2</v>
      </c>
      <c r="E69" s="269">
        <v>-2</v>
      </c>
      <c r="F69" s="269">
        <v>0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1</v>
      </c>
      <c r="F70" s="269">
        <v>0</v>
      </c>
      <c r="G70" s="269">
        <v>2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2</v>
      </c>
      <c r="E71" s="269">
        <v>1</v>
      </c>
      <c r="F71" s="269">
        <v>1</v>
      </c>
      <c r="G71" s="269">
        <v>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0</v>
      </c>
      <c r="F72" s="269">
        <v>1</v>
      </c>
      <c r="G72" s="269">
        <v>2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0</v>
      </c>
      <c r="T73" s="269">
        <v>-1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0</v>
      </c>
      <c r="F75" s="269">
        <v>-5</v>
      </c>
      <c r="G75" s="269">
        <v>-1</v>
      </c>
      <c r="H75" s="320"/>
      <c r="I75" s="336">
        <v>1510</v>
      </c>
      <c r="J75" s="230" t="s">
        <v>38</v>
      </c>
      <c r="K75" s="228">
        <v>4</v>
      </c>
      <c r="L75" s="269">
        <v>4</v>
      </c>
      <c r="M75" s="269">
        <v>0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1</v>
      </c>
      <c r="F77" s="269">
        <v>1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5</v>
      </c>
      <c r="E78" s="269">
        <v>1</v>
      </c>
      <c r="F78" s="269">
        <v>4</v>
      </c>
      <c r="G78" s="269">
        <v>1</v>
      </c>
      <c r="H78" s="320"/>
      <c r="I78" s="336">
        <v>1540</v>
      </c>
      <c r="J78" s="230" t="s">
        <v>47</v>
      </c>
      <c r="K78" s="228">
        <v>-4</v>
      </c>
      <c r="L78" s="269">
        <v>-2</v>
      </c>
      <c r="M78" s="269">
        <v>-2</v>
      </c>
      <c r="N78" s="269">
        <v>-4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-1</v>
      </c>
      <c r="F80" s="269">
        <v>1</v>
      </c>
      <c r="G80" s="269">
        <v>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5</v>
      </c>
      <c r="E81" s="269">
        <v>3</v>
      </c>
      <c r="F81" s="269">
        <v>2</v>
      </c>
      <c r="G81" s="269">
        <v>1</v>
      </c>
      <c r="H81" s="320"/>
      <c r="I81" s="336"/>
      <c r="J81" s="340" t="s">
        <v>14</v>
      </c>
      <c r="K81" s="342">
        <v>-6</v>
      </c>
      <c r="L81" s="342">
        <v>-5</v>
      </c>
      <c r="M81" s="342">
        <v>-1</v>
      </c>
      <c r="N81" s="342">
        <v>-7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-7</v>
      </c>
      <c r="E82" s="269">
        <v>-1</v>
      </c>
      <c r="F82" s="269">
        <v>-6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-6</v>
      </c>
      <c r="E83" s="269">
        <v>-5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-5</v>
      </c>
      <c r="L85" s="269">
        <v>-2</v>
      </c>
      <c r="M85" s="269">
        <v>-3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-2</v>
      </c>
      <c r="S87" s="269">
        <v>-1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1</v>
      </c>
      <c r="S90" s="269">
        <v>1</v>
      </c>
      <c r="T90" s="269">
        <v>0</v>
      </c>
      <c r="U90" s="269">
        <v>1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-5</v>
      </c>
      <c r="S91" s="274">
        <v>-2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5</v>
      </c>
      <c r="L93" s="269">
        <v>5</v>
      </c>
      <c r="M93" s="269">
        <v>0</v>
      </c>
      <c r="N93" s="269">
        <v>5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-1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4</v>
      </c>
      <c r="E97" s="269">
        <v>2</v>
      </c>
      <c r="F97" s="269">
        <v>2</v>
      </c>
      <c r="G97" s="269">
        <v>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-1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-6</v>
      </c>
      <c r="E99" s="269">
        <v>-1</v>
      </c>
      <c r="F99" s="269">
        <v>-5</v>
      </c>
      <c r="G99" s="269">
        <v>-2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-2</v>
      </c>
      <c r="S99" s="269">
        <v>-1</v>
      </c>
      <c r="T99" s="269">
        <v>-1</v>
      </c>
      <c r="U99" s="269">
        <v>-2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-3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4</v>
      </c>
      <c r="E104" s="269">
        <v>2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-1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0</v>
      </c>
      <c r="F107" s="269">
        <v>-1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1</v>
      </c>
      <c r="E111" s="269">
        <v>1</v>
      </c>
      <c r="F111" s="269">
        <v>0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3</v>
      </c>
      <c r="E113" s="269">
        <v>2</v>
      </c>
      <c r="F113" s="269">
        <v>1</v>
      </c>
      <c r="G113" s="269">
        <v>3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-1</v>
      </c>
      <c r="E114" s="269">
        <v>-1</v>
      </c>
      <c r="F114" s="269">
        <v>0</v>
      </c>
      <c r="G114" s="269">
        <v>-1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-2</v>
      </c>
      <c r="L115" s="269">
        <v>0</v>
      </c>
      <c r="M115" s="269">
        <v>-2</v>
      </c>
      <c r="N115" s="269">
        <v>-1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-12</v>
      </c>
      <c r="E117" s="273">
        <v>-4</v>
      </c>
      <c r="F117" s="275">
        <v>-8</v>
      </c>
      <c r="G117" s="273">
        <v>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-2</v>
      </c>
      <c r="F118" s="334">
        <v>1</v>
      </c>
      <c r="G118" s="334">
        <v>-2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-4</v>
      </c>
      <c r="S119" s="274">
        <v>-2</v>
      </c>
      <c r="T119" s="273">
        <v>-2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-3</v>
      </c>
      <c r="E121" s="350">
        <v>-2</v>
      </c>
      <c r="F121" s="350">
        <v>-1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-36</v>
      </c>
      <c r="S121" s="353">
        <v>-14</v>
      </c>
      <c r="T121" s="353">
        <v>-22</v>
      </c>
      <c r="U121" s="342">
        <v>-5</v>
      </c>
    </row>
    <row r="122" spans="1:21" ht="15" x14ac:dyDescent="0.2">
      <c r="A122" s="354" t="s">
        <v>308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2505</v>
      </c>
      <c r="S7" s="301">
        <v>1169</v>
      </c>
      <c r="T7" s="300">
        <v>1336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98">
        <v>951</v>
      </c>
      <c r="E8" s="266">
        <v>459</v>
      </c>
      <c r="F8" s="266">
        <v>492</v>
      </c>
      <c r="G8" s="266">
        <v>456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51</v>
      </c>
      <c r="F9" s="266">
        <v>75</v>
      </c>
      <c r="G9" s="266">
        <v>58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48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55</v>
      </c>
      <c r="E11" s="266">
        <v>28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167</v>
      </c>
      <c r="F12" s="266">
        <v>186</v>
      </c>
      <c r="G12" s="266">
        <v>181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181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145</v>
      </c>
      <c r="L14" s="266">
        <v>65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256</v>
      </c>
      <c r="F15" s="266">
        <v>311</v>
      </c>
      <c r="G15" s="266">
        <v>272</v>
      </c>
      <c r="H15" s="297"/>
      <c r="I15" s="293">
        <v>1510</v>
      </c>
      <c r="J15" s="100" t="s">
        <v>38</v>
      </c>
      <c r="K15" s="98">
        <v>111</v>
      </c>
      <c r="L15" s="266">
        <v>51</v>
      </c>
      <c r="M15" s="266">
        <v>60</v>
      </c>
      <c r="N15" s="266">
        <v>50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101</v>
      </c>
      <c r="F16" s="266">
        <v>123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487</v>
      </c>
      <c r="E17" s="266">
        <v>204</v>
      </c>
      <c r="F17" s="266">
        <v>283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61</v>
      </c>
      <c r="S17" s="266">
        <v>29</v>
      </c>
      <c r="T17" s="266">
        <v>32</v>
      </c>
      <c r="U17" s="266">
        <v>38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171</v>
      </c>
      <c r="F18" s="266">
        <v>199</v>
      </c>
      <c r="G18" s="266">
        <v>160</v>
      </c>
      <c r="H18" s="297"/>
      <c r="I18" s="293">
        <v>1540</v>
      </c>
      <c r="J18" s="100" t="s">
        <v>47</v>
      </c>
      <c r="K18" s="98">
        <v>84</v>
      </c>
      <c r="L18" s="266">
        <v>41</v>
      </c>
      <c r="M18" s="266">
        <v>43</v>
      </c>
      <c r="N18" s="266">
        <v>48</v>
      </c>
      <c r="O18" s="297"/>
      <c r="P18" s="304">
        <v>3110</v>
      </c>
      <c r="Q18" s="268" t="s">
        <v>48</v>
      </c>
      <c r="R18" s="94">
        <v>152</v>
      </c>
      <c r="S18" s="266">
        <v>75</v>
      </c>
      <c r="T18" s="266">
        <v>77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238</v>
      </c>
      <c r="E19" s="266">
        <v>113</v>
      </c>
      <c r="F19" s="266">
        <v>125</v>
      </c>
      <c r="G19" s="266">
        <v>130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212</v>
      </c>
      <c r="F20" s="266">
        <v>216</v>
      </c>
      <c r="G20" s="266">
        <v>221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340</v>
      </c>
      <c r="E21" s="266">
        <v>150</v>
      </c>
      <c r="F21" s="266">
        <v>190</v>
      </c>
      <c r="G21" s="266">
        <v>185</v>
      </c>
      <c r="H21" s="297"/>
      <c r="I21" s="293"/>
      <c r="J21" s="305" t="s">
        <v>14</v>
      </c>
      <c r="K21" s="306">
        <v>1638</v>
      </c>
      <c r="L21" s="306">
        <v>745</v>
      </c>
      <c r="M21" s="306">
        <v>893</v>
      </c>
      <c r="N21" s="306">
        <v>842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332</v>
      </c>
      <c r="E22" s="266">
        <v>158</v>
      </c>
      <c r="F22" s="266">
        <v>174</v>
      </c>
      <c r="G22" s="266">
        <v>163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719</v>
      </c>
      <c r="E23" s="266">
        <v>341</v>
      </c>
      <c r="F23" s="266">
        <v>378</v>
      </c>
      <c r="G23" s="266">
        <v>373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67</v>
      </c>
      <c r="L25" s="266">
        <v>34</v>
      </c>
      <c r="M25" s="266">
        <v>33</v>
      </c>
      <c r="N25" s="266">
        <v>31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48</v>
      </c>
      <c r="S27" s="266">
        <v>25</v>
      </c>
      <c r="T27" s="266">
        <v>23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68</v>
      </c>
      <c r="E28" s="266">
        <v>37</v>
      </c>
      <c r="F28" s="266">
        <v>31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45</v>
      </c>
      <c r="S30" s="266">
        <v>39</v>
      </c>
      <c r="T30" s="266">
        <v>6</v>
      </c>
      <c r="U30" s="266">
        <v>45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1333</v>
      </c>
      <c r="S31" s="301">
        <v>660</v>
      </c>
      <c r="T31" s="300">
        <v>673</v>
      </c>
      <c r="U31" s="302">
        <v>778</v>
      </c>
    </row>
    <row r="32" spans="1:21" x14ac:dyDescent="0.15">
      <c r="A32" s="296"/>
      <c r="B32" s="293">
        <v>1260</v>
      </c>
      <c r="C32" s="100" t="s">
        <v>86</v>
      </c>
      <c r="D32" s="98">
        <v>138</v>
      </c>
      <c r="E32" s="266">
        <v>61</v>
      </c>
      <c r="F32" s="266">
        <v>77</v>
      </c>
      <c r="G32" s="266">
        <v>77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158</v>
      </c>
      <c r="E33" s="266">
        <v>76</v>
      </c>
      <c r="F33" s="266">
        <v>82</v>
      </c>
      <c r="G33" s="266">
        <v>81</v>
      </c>
      <c r="H33" s="297"/>
      <c r="I33" s="293">
        <v>2120</v>
      </c>
      <c r="J33" s="100" t="s">
        <v>91</v>
      </c>
      <c r="K33" s="98">
        <v>86</v>
      </c>
      <c r="L33" s="266">
        <v>36</v>
      </c>
      <c r="M33" s="266">
        <v>50</v>
      </c>
      <c r="N33" s="266">
        <v>52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59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184</v>
      </c>
      <c r="S34" s="266">
        <v>88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26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127</v>
      </c>
      <c r="F37" s="266">
        <v>126</v>
      </c>
      <c r="G37" s="266">
        <v>148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69</v>
      </c>
      <c r="E38" s="266">
        <v>31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142</v>
      </c>
      <c r="E39" s="266">
        <v>62</v>
      </c>
      <c r="F39" s="266">
        <v>80</v>
      </c>
      <c r="G39" s="266">
        <v>76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774</v>
      </c>
      <c r="S42" s="301">
        <v>360</v>
      </c>
      <c r="T42" s="300">
        <v>414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236</v>
      </c>
      <c r="E43" s="266">
        <v>116</v>
      </c>
      <c r="F43" s="266">
        <v>120</v>
      </c>
      <c r="G43" s="266">
        <v>122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162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353</v>
      </c>
      <c r="E45" s="266">
        <v>169</v>
      </c>
      <c r="F45" s="266">
        <v>184</v>
      </c>
      <c r="G45" s="266">
        <v>164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21</v>
      </c>
      <c r="S45" s="266">
        <v>7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132</v>
      </c>
      <c r="E46" s="266">
        <v>60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33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205</v>
      </c>
      <c r="L48" s="266">
        <v>95</v>
      </c>
      <c r="M48" s="266">
        <v>110</v>
      </c>
      <c r="N48" s="266">
        <v>97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42</v>
      </c>
      <c r="L50" s="266">
        <v>21</v>
      </c>
      <c r="M50" s="266">
        <v>21</v>
      </c>
      <c r="N50" s="266">
        <v>21</v>
      </c>
      <c r="O50" s="297"/>
      <c r="P50" s="304">
        <v>5090</v>
      </c>
      <c r="Q50" s="268" t="s">
        <v>143</v>
      </c>
      <c r="R50" s="94">
        <v>49</v>
      </c>
      <c r="S50" s="266">
        <v>24</v>
      </c>
      <c r="T50" s="266">
        <v>25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54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74</v>
      </c>
      <c r="E53" s="266">
        <v>37</v>
      </c>
      <c r="F53" s="266">
        <v>37</v>
      </c>
      <c r="G53" s="266">
        <v>74</v>
      </c>
      <c r="H53" s="297"/>
      <c r="I53" s="293">
        <v>2320</v>
      </c>
      <c r="J53" s="100" t="s">
        <v>151</v>
      </c>
      <c r="K53" s="98">
        <v>195</v>
      </c>
      <c r="L53" s="266">
        <v>98</v>
      </c>
      <c r="M53" s="266">
        <v>97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29</v>
      </c>
      <c r="E55" s="266">
        <v>5</v>
      </c>
      <c r="F55" s="266">
        <v>24</v>
      </c>
      <c r="G55" s="266">
        <v>29</v>
      </c>
      <c r="H55" s="297"/>
      <c r="I55" s="293">
        <v>2340</v>
      </c>
      <c r="J55" s="100" t="s">
        <v>157</v>
      </c>
      <c r="K55" s="98">
        <v>80</v>
      </c>
      <c r="L55" s="266">
        <v>39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59</v>
      </c>
      <c r="S55" s="266">
        <v>26</v>
      </c>
      <c r="T55" s="266">
        <v>33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62</v>
      </c>
      <c r="L56" s="266">
        <v>27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9581</v>
      </c>
      <c r="E57" s="300">
        <v>4555</v>
      </c>
      <c r="F57" s="302">
        <v>5026</v>
      </c>
      <c r="G57" s="300">
        <v>4916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43</v>
      </c>
      <c r="O59" s="297"/>
      <c r="P59" s="298"/>
      <c r="Q59" s="299" t="s">
        <v>14</v>
      </c>
      <c r="R59" s="300">
        <v>792</v>
      </c>
      <c r="S59" s="301">
        <v>369</v>
      </c>
      <c r="T59" s="300">
        <v>423</v>
      </c>
      <c r="U59" s="302">
        <v>444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16623</v>
      </c>
      <c r="S61" s="317">
        <v>7858</v>
      </c>
      <c r="T61" s="317">
        <v>8765</v>
      </c>
      <c r="U61" s="306">
        <v>8677</v>
      </c>
    </row>
    <row r="62" spans="1:21" ht="15" x14ac:dyDescent="0.2">
      <c r="A62" s="318" t="s">
        <v>307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0</v>
      </c>
      <c r="F66" s="334">
        <v>-2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-1</v>
      </c>
      <c r="M67" s="269">
        <v>1</v>
      </c>
      <c r="N67" s="269">
        <v>0</v>
      </c>
      <c r="O67" s="320"/>
      <c r="P67" s="340"/>
      <c r="Q67" s="272" t="s">
        <v>14</v>
      </c>
      <c r="R67" s="273">
        <v>-11</v>
      </c>
      <c r="S67" s="274">
        <v>-4</v>
      </c>
      <c r="T67" s="273">
        <v>-7</v>
      </c>
      <c r="U67" s="275">
        <v>-7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1</v>
      </c>
      <c r="F68" s="269">
        <v>4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-1</v>
      </c>
      <c r="T69" s="269">
        <v>0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-3</v>
      </c>
      <c r="E71" s="269">
        <v>-2</v>
      </c>
      <c r="F71" s="269">
        <v>-1</v>
      </c>
      <c r="G71" s="269">
        <v>-1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1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-1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-3</v>
      </c>
      <c r="E74" s="269">
        <v>-1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1</v>
      </c>
      <c r="F75" s="269">
        <v>-1</v>
      </c>
      <c r="G75" s="269">
        <v>0</v>
      </c>
      <c r="H75" s="320"/>
      <c r="I75" s="336">
        <v>1510</v>
      </c>
      <c r="J75" s="230" t="s">
        <v>38</v>
      </c>
      <c r="K75" s="228">
        <v>1</v>
      </c>
      <c r="L75" s="269">
        <v>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5</v>
      </c>
      <c r="E76" s="269">
        <v>5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-2</v>
      </c>
      <c r="F77" s="269">
        <v>1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-1</v>
      </c>
      <c r="M77" s="269">
        <v>0</v>
      </c>
      <c r="N77" s="269">
        <v>-1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-1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1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-1</v>
      </c>
      <c r="F79" s="269">
        <v>-2</v>
      </c>
      <c r="G79" s="269">
        <v>-1</v>
      </c>
      <c r="H79" s="320"/>
      <c r="I79" s="336">
        <v>9030</v>
      </c>
      <c r="J79" s="230" t="s">
        <v>50</v>
      </c>
      <c r="K79" s="228">
        <v>-2</v>
      </c>
      <c r="L79" s="269">
        <v>-1</v>
      </c>
      <c r="M79" s="269">
        <v>-1</v>
      </c>
      <c r="N79" s="269">
        <v>-2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4</v>
      </c>
      <c r="E80" s="269">
        <v>3</v>
      </c>
      <c r="F80" s="269">
        <v>1</v>
      </c>
      <c r="G80" s="269">
        <v>4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5</v>
      </c>
      <c r="E81" s="269">
        <v>2</v>
      </c>
      <c r="F81" s="269">
        <v>3</v>
      </c>
      <c r="G81" s="269">
        <v>1</v>
      </c>
      <c r="H81" s="320"/>
      <c r="I81" s="336"/>
      <c r="J81" s="340" t="s">
        <v>14</v>
      </c>
      <c r="K81" s="342">
        <v>-3</v>
      </c>
      <c r="L81" s="342">
        <v>-2</v>
      </c>
      <c r="M81" s="342">
        <v>-1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-1</v>
      </c>
      <c r="F83" s="269">
        <v>-3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-1</v>
      </c>
      <c r="M85" s="269">
        <v>0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0</v>
      </c>
      <c r="M86" s="269">
        <v>-1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2</v>
      </c>
      <c r="F87" s="269">
        <v>-1</v>
      </c>
      <c r="G87" s="269">
        <v>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-7</v>
      </c>
      <c r="S88" s="269">
        <v>-5</v>
      </c>
      <c r="T88" s="269">
        <v>-2</v>
      </c>
      <c r="U88" s="269">
        <v>-2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-3</v>
      </c>
      <c r="L91" s="269">
        <v>-1</v>
      </c>
      <c r="M91" s="269">
        <v>-2</v>
      </c>
      <c r="N91" s="269">
        <v>-2</v>
      </c>
      <c r="O91" s="320"/>
      <c r="P91" s="340"/>
      <c r="Q91" s="272" t="s">
        <v>14</v>
      </c>
      <c r="R91" s="273">
        <v>-13</v>
      </c>
      <c r="S91" s="274">
        <v>-9</v>
      </c>
      <c r="T91" s="273">
        <v>-4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-1</v>
      </c>
      <c r="F93" s="269">
        <v>-3</v>
      </c>
      <c r="G93" s="269">
        <v>1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-3</v>
      </c>
      <c r="S94" s="269">
        <v>-2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0</v>
      </c>
      <c r="T96" s="269">
        <v>1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0</v>
      </c>
      <c r="F97" s="269">
        <v>1</v>
      </c>
      <c r="G97" s="269">
        <v>1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0</v>
      </c>
      <c r="F98" s="269">
        <v>-2</v>
      </c>
      <c r="G98" s="269">
        <v>-2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2</v>
      </c>
      <c r="E99" s="269">
        <v>1</v>
      </c>
      <c r="F99" s="269">
        <v>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1</v>
      </c>
      <c r="F103" s="269">
        <v>0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-1</v>
      </c>
      <c r="F105" s="269">
        <v>0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5</v>
      </c>
      <c r="S105" s="269">
        <v>1</v>
      </c>
      <c r="T105" s="269">
        <v>4</v>
      </c>
      <c r="U105" s="269">
        <v>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-2</v>
      </c>
      <c r="E110" s="269">
        <v>-1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1</v>
      </c>
      <c r="S115" s="269">
        <v>0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2</v>
      </c>
      <c r="F117" s="275">
        <v>-8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4</v>
      </c>
      <c r="S119" s="274">
        <v>1</v>
      </c>
      <c r="T119" s="273">
        <v>3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-31</v>
      </c>
      <c r="S121" s="353">
        <v>-14</v>
      </c>
      <c r="T121" s="353">
        <v>-17</v>
      </c>
      <c r="U121" s="342">
        <v>-16</v>
      </c>
    </row>
    <row r="122" spans="1:21" ht="15" x14ac:dyDescent="0.2">
      <c r="A122" s="354" t="s">
        <v>307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195</v>
      </c>
      <c r="E6" s="291">
        <v>88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66</v>
      </c>
      <c r="M7" s="266">
        <v>88</v>
      </c>
      <c r="N7" s="266">
        <v>80</v>
      </c>
      <c r="O7" s="297"/>
      <c r="P7" s="298"/>
      <c r="Q7" s="299" t="s">
        <v>14</v>
      </c>
      <c r="R7" s="300">
        <v>2516</v>
      </c>
      <c r="S7" s="301">
        <v>1173</v>
      </c>
      <c r="T7" s="300">
        <v>1343</v>
      </c>
      <c r="U7" s="302">
        <v>1272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458</v>
      </c>
      <c r="F8" s="266">
        <v>488</v>
      </c>
      <c r="G8" s="266">
        <v>455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127</v>
      </c>
      <c r="E9" s="266">
        <v>51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30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352</v>
      </c>
      <c r="E12" s="266">
        <v>166</v>
      </c>
      <c r="F12" s="266">
        <v>186</v>
      </c>
      <c r="G12" s="266">
        <v>180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181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255</v>
      </c>
      <c r="F15" s="266">
        <v>312</v>
      </c>
      <c r="G15" s="266">
        <v>272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50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219</v>
      </c>
      <c r="E16" s="266">
        <v>96</v>
      </c>
      <c r="F16" s="266">
        <v>123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488</v>
      </c>
      <c r="E17" s="266">
        <v>206</v>
      </c>
      <c r="F17" s="266">
        <v>282</v>
      </c>
      <c r="G17" s="266">
        <v>240</v>
      </c>
      <c r="H17" s="297"/>
      <c r="I17" s="293">
        <v>1530</v>
      </c>
      <c r="J17" s="100" t="s">
        <v>44</v>
      </c>
      <c r="K17" s="98">
        <v>97</v>
      </c>
      <c r="L17" s="266">
        <v>49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61</v>
      </c>
      <c r="S17" s="266">
        <v>29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172</v>
      </c>
      <c r="F18" s="266">
        <v>198</v>
      </c>
      <c r="G18" s="266">
        <v>160</v>
      </c>
      <c r="H18" s="297"/>
      <c r="I18" s="293">
        <v>1540</v>
      </c>
      <c r="J18" s="100" t="s">
        <v>47</v>
      </c>
      <c r="K18" s="98">
        <v>83</v>
      </c>
      <c r="L18" s="266">
        <v>40</v>
      </c>
      <c r="M18" s="266">
        <v>43</v>
      </c>
      <c r="N18" s="266">
        <v>47</v>
      </c>
      <c r="O18" s="297"/>
      <c r="P18" s="304">
        <v>3110</v>
      </c>
      <c r="Q18" s="268" t="s">
        <v>48</v>
      </c>
      <c r="R18" s="94">
        <v>153</v>
      </c>
      <c r="S18" s="266">
        <v>76</v>
      </c>
      <c r="T18" s="266">
        <v>77</v>
      </c>
      <c r="U18" s="266">
        <v>84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114</v>
      </c>
      <c r="F19" s="266">
        <v>127</v>
      </c>
      <c r="G19" s="266">
        <v>131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209</v>
      </c>
      <c r="F20" s="266">
        <v>215</v>
      </c>
      <c r="G20" s="266">
        <v>217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46</v>
      </c>
      <c r="S20" s="266">
        <v>23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148</v>
      </c>
      <c r="F21" s="266">
        <v>187</v>
      </c>
      <c r="G21" s="266">
        <v>184</v>
      </c>
      <c r="H21" s="297"/>
      <c r="I21" s="293"/>
      <c r="J21" s="305" t="s">
        <v>14</v>
      </c>
      <c r="K21" s="306">
        <v>1641</v>
      </c>
      <c r="L21" s="306">
        <v>747</v>
      </c>
      <c r="M21" s="306">
        <v>894</v>
      </c>
      <c r="N21" s="306">
        <v>846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159</v>
      </c>
      <c r="F22" s="266">
        <v>175</v>
      </c>
      <c r="G22" s="266">
        <v>165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723</v>
      </c>
      <c r="E23" s="266">
        <v>342</v>
      </c>
      <c r="F23" s="266">
        <v>381</v>
      </c>
      <c r="G23" s="266">
        <v>372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98</v>
      </c>
      <c r="S23" s="266">
        <v>48</v>
      </c>
      <c r="T23" s="266">
        <v>50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46</v>
      </c>
      <c r="L26" s="266">
        <v>23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48</v>
      </c>
      <c r="S27" s="266">
        <v>25</v>
      </c>
      <c r="T27" s="266">
        <v>23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40</v>
      </c>
      <c r="T30" s="266">
        <v>7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121</v>
      </c>
      <c r="L31" s="266">
        <v>56</v>
      </c>
      <c r="M31" s="266">
        <v>65</v>
      </c>
      <c r="N31" s="266">
        <v>63</v>
      </c>
      <c r="O31" s="297"/>
      <c r="P31" s="298"/>
      <c r="Q31" s="299" t="s">
        <v>14</v>
      </c>
      <c r="R31" s="300">
        <v>1346</v>
      </c>
      <c r="S31" s="301">
        <v>669</v>
      </c>
      <c r="T31" s="300">
        <v>677</v>
      </c>
      <c r="U31" s="302">
        <v>784</v>
      </c>
    </row>
    <row r="32" spans="1:21" x14ac:dyDescent="0.15">
      <c r="A32" s="296"/>
      <c r="B32" s="293">
        <v>1260</v>
      </c>
      <c r="C32" s="100" t="s">
        <v>86</v>
      </c>
      <c r="D32" s="98">
        <v>139</v>
      </c>
      <c r="E32" s="266">
        <v>62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162</v>
      </c>
      <c r="E33" s="266">
        <v>77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18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127</v>
      </c>
      <c r="F37" s="266">
        <v>125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31</v>
      </c>
      <c r="F38" s="266">
        <v>40</v>
      </c>
      <c r="G38" s="266">
        <v>45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61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776</v>
      </c>
      <c r="S42" s="301">
        <v>362</v>
      </c>
      <c r="T42" s="300">
        <v>414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354</v>
      </c>
      <c r="E45" s="266">
        <v>170</v>
      </c>
      <c r="F45" s="266">
        <v>184</v>
      </c>
      <c r="G45" s="266">
        <v>165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33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207</v>
      </c>
      <c r="L48" s="266">
        <v>96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54</v>
      </c>
      <c r="F50" s="266">
        <v>56</v>
      </c>
      <c r="G50" s="266">
        <v>59</v>
      </c>
      <c r="H50" s="297"/>
      <c r="I50" s="293">
        <v>2290</v>
      </c>
      <c r="J50" s="100" t="s">
        <v>142</v>
      </c>
      <c r="K50" s="98">
        <v>42</v>
      </c>
      <c r="L50" s="266">
        <v>21</v>
      </c>
      <c r="M50" s="266">
        <v>21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54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68</v>
      </c>
      <c r="S51" s="266">
        <v>32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75</v>
      </c>
      <c r="E53" s="266">
        <v>38</v>
      </c>
      <c r="F53" s="266">
        <v>37</v>
      </c>
      <c r="G53" s="266">
        <v>75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5</v>
      </c>
      <c r="F55" s="266">
        <v>22</v>
      </c>
      <c r="G55" s="266">
        <v>27</v>
      </c>
      <c r="H55" s="297"/>
      <c r="I55" s="293">
        <v>2340</v>
      </c>
      <c r="J55" s="100" t="s">
        <v>157</v>
      </c>
      <c r="K55" s="98">
        <v>80</v>
      </c>
      <c r="L55" s="266">
        <v>39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62</v>
      </c>
      <c r="L56" s="266">
        <v>27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9587</v>
      </c>
      <c r="E57" s="300">
        <v>4553</v>
      </c>
      <c r="F57" s="302">
        <v>5034</v>
      </c>
      <c r="G57" s="300">
        <v>4913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42</v>
      </c>
      <c r="O59" s="297"/>
      <c r="P59" s="298"/>
      <c r="Q59" s="299" t="s">
        <v>14</v>
      </c>
      <c r="R59" s="300">
        <v>788</v>
      </c>
      <c r="S59" s="301">
        <v>368</v>
      </c>
      <c r="T59" s="300">
        <v>420</v>
      </c>
      <c r="U59" s="302">
        <v>444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16654</v>
      </c>
      <c r="S61" s="317">
        <v>7872</v>
      </c>
      <c r="T61" s="317">
        <v>8782</v>
      </c>
      <c r="U61" s="306">
        <v>8693</v>
      </c>
    </row>
    <row r="62" spans="1:21" ht="15" x14ac:dyDescent="0.2">
      <c r="A62" s="318" t="s">
        <v>306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0</v>
      </c>
      <c r="S67" s="274">
        <v>-3</v>
      </c>
      <c r="T67" s="273">
        <v>3</v>
      </c>
      <c r="U67" s="275">
        <v>5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-2</v>
      </c>
      <c r="F68" s="269">
        <v>2</v>
      </c>
      <c r="G68" s="269">
        <v>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1</v>
      </c>
      <c r="F69" s="269">
        <v>1</v>
      </c>
      <c r="G69" s="269">
        <v>1</v>
      </c>
      <c r="H69" s="320"/>
      <c r="I69" s="336">
        <v>1450</v>
      </c>
      <c r="J69" s="230" t="s">
        <v>20</v>
      </c>
      <c r="K69" s="228">
        <v>-1</v>
      </c>
      <c r="L69" s="269">
        <v>-1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0</v>
      </c>
      <c r="T69" s="269">
        <v>-1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1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-3</v>
      </c>
      <c r="F72" s="269">
        <v>1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1</v>
      </c>
      <c r="S74" s="269">
        <v>0</v>
      </c>
      <c r="T74" s="269">
        <v>1</v>
      </c>
      <c r="U74" s="269">
        <v>1</v>
      </c>
    </row>
    <row r="75" spans="1:21" ht="14.25" x14ac:dyDescent="0.15">
      <c r="A75" s="339"/>
      <c r="B75" s="336">
        <v>1100</v>
      </c>
      <c r="C75" s="230" t="s">
        <v>37</v>
      </c>
      <c r="D75" s="228">
        <v>-3</v>
      </c>
      <c r="E75" s="269">
        <v>-2</v>
      </c>
      <c r="F75" s="269">
        <v>-1</v>
      </c>
      <c r="G75" s="269">
        <v>-2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1</v>
      </c>
      <c r="O75" s="320"/>
      <c r="P75" s="230">
        <v>3080</v>
      </c>
      <c r="Q75" s="271" t="s">
        <v>39</v>
      </c>
      <c r="R75" s="224">
        <v>-1</v>
      </c>
      <c r="S75" s="269">
        <v>-1</v>
      </c>
      <c r="T75" s="269">
        <v>0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-2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-2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1</v>
      </c>
      <c r="L77" s="269">
        <v>1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4</v>
      </c>
      <c r="L78" s="269">
        <v>2</v>
      </c>
      <c r="M78" s="269">
        <v>2</v>
      </c>
      <c r="N78" s="269">
        <v>4</v>
      </c>
      <c r="O78" s="320"/>
      <c r="P78" s="230">
        <v>3110</v>
      </c>
      <c r="Q78" s="271" t="s">
        <v>48</v>
      </c>
      <c r="R78" s="224">
        <v>-2</v>
      </c>
      <c r="S78" s="269">
        <v>-1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-1</v>
      </c>
      <c r="F80" s="269">
        <v>-3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-1</v>
      </c>
      <c r="M80" s="269">
        <v>-1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1</v>
      </c>
      <c r="F81" s="269">
        <v>1</v>
      </c>
      <c r="G81" s="269">
        <v>1</v>
      </c>
      <c r="H81" s="320"/>
      <c r="I81" s="336"/>
      <c r="J81" s="340" t="s">
        <v>14</v>
      </c>
      <c r="K81" s="342">
        <v>-5</v>
      </c>
      <c r="L81" s="342">
        <v>-2</v>
      </c>
      <c r="M81" s="342">
        <v>-3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-3</v>
      </c>
      <c r="F82" s="269">
        <v>-2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-1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3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1</v>
      </c>
      <c r="L83" s="269">
        <v>0</v>
      </c>
      <c r="M83" s="269">
        <v>1</v>
      </c>
      <c r="N83" s="269">
        <v>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-2</v>
      </c>
      <c r="E84" s="269">
        <v>-1</v>
      </c>
      <c r="F84" s="269">
        <v>-1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1</v>
      </c>
      <c r="S85" s="269">
        <v>0</v>
      </c>
      <c r="T85" s="269">
        <v>1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-1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-6</v>
      </c>
      <c r="S91" s="274">
        <v>-3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0</v>
      </c>
      <c r="H92" s="320"/>
      <c r="I92" s="336">
        <v>2110</v>
      </c>
      <c r="J92" s="230" t="s">
        <v>87</v>
      </c>
      <c r="K92" s="228">
        <v>5</v>
      </c>
      <c r="L92" s="269">
        <v>0</v>
      </c>
      <c r="M92" s="269">
        <v>5</v>
      </c>
      <c r="N92" s="269">
        <v>5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1</v>
      </c>
      <c r="L94" s="269">
        <v>0</v>
      </c>
      <c r="M94" s="269">
        <v>1</v>
      </c>
      <c r="N94" s="269">
        <v>1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0</v>
      </c>
      <c r="M96" s="269">
        <v>-1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5</v>
      </c>
      <c r="E97" s="269">
        <v>2</v>
      </c>
      <c r="F97" s="269">
        <v>3</v>
      </c>
      <c r="G97" s="269">
        <v>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1</v>
      </c>
      <c r="O97" s="320"/>
      <c r="P97" s="230">
        <v>4060</v>
      </c>
      <c r="Q97" s="271" t="s">
        <v>104</v>
      </c>
      <c r="R97" s="224">
        <v>-2</v>
      </c>
      <c r="S97" s="269">
        <v>-1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-1</v>
      </c>
      <c r="F98" s="269">
        <v>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-1</v>
      </c>
      <c r="S102" s="274">
        <v>0</v>
      </c>
      <c r="T102" s="273">
        <v>-1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5</v>
      </c>
      <c r="E105" s="269">
        <v>3</v>
      </c>
      <c r="F105" s="269">
        <v>2</v>
      </c>
      <c r="G105" s="269">
        <v>2</v>
      </c>
      <c r="H105" s="320"/>
      <c r="I105" s="336">
        <v>2240</v>
      </c>
      <c r="J105" s="230" t="s">
        <v>127</v>
      </c>
      <c r="K105" s="228">
        <v>-2</v>
      </c>
      <c r="L105" s="269">
        <v>-1</v>
      </c>
      <c r="M105" s="269">
        <v>-1</v>
      </c>
      <c r="N105" s="269">
        <v>-1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0</v>
      </c>
      <c r="T107" s="269">
        <v>-1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-1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0</v>
      </c>
      <c r="F109" s="269">
        <v>-1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2</v>
      </c>
      <c r="L110" s="269">
        <v>2</v>
      </c>
      <c r="M110" s="269">
        <v>0</v>
      </c>
      <c r="N110" s="269">
        <v>2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-1</v>
      </c>
      <c r="T112" s="269">
        <v>1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1</v>
      </c>
      <c r="F115" s="269">
        <v>-1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2</v>
      </c>
      <c r="L116" s="269">
        <v>1</v>
      </c>
      <c r="M116" s="269">
        <v>1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-16</v>
      </c>
      <c r="E117" s="273">
        <v>-12</v>
      </c>
      <c r="F117" s="275">
        <v>-4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-3</v>
      </c>
      <c r="S119" s="274">
        <v>-3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-3</v>
      </c>
      <c r="E121" s="350">
        <v>-2</v>
      </c>
      <c r="F121" s="350">
        <v>-1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-31</v>
      </c>
      <c r="S121" s="353">
        <v>-23</v>
      </c>
      <c r="T121" s="353">
        <v>-8</v>
      </c>
      <c r="U121" s="342">
        <v>-1</v>
      </c>
    </row>
    <row r="122" spans="1:21" ht="15" x14ac:dyDescent="0.2">
      <c r="A122" s="354" t="s">
        <v>306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196</v>
      </c>
      <c r="E6" s="291">
        <v>89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59</v>
      </c>
      <c r="M6" s="291">
        <v>56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66</v>
      </c>
      <c r="M7" s="266">
        <v>88</v>
      </c>
      <c r="N7" s="266">
        <v>80</v>
      </c>
      <c r="O7" s="297"/>
      <c r="P7" s="298"/>
      <c r="Q7" s="299" t="s">
        <v>14</v>
      </c>
      <c r="R7" s="300">
        <v>2516</v>
      </c>
      <c r="S7" s="301">
        <v>1176</v>
      </c>
      <c r="T7" s="300">
        <v>1340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460</v>
      </c>
      <c r="F8" s="266">
        <v>486</v>
      </c>
      <c r="G8" s="266">
        <v>452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125</v>
      </c>
      <c r="E9" s="266">
        <v>50</v>
      </c>
      <c r="F9" s="266">
        <v>75</v>
      </c>
      <c r="G9" s="266">
        <v>58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30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53</v>
      </c>
      <c r="S11" s="266">
        <v>29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169</v>
      </c>
      <c r="F12" s="266">
        <v>185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182</v>
      </c>
      <c r="F13" s="266">
        <v>162</v>
      </c>
      <c r="G13" s="266">
        <v>161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53</v>
      </c>
      <c r="S14" s="266">
        <v>27</v>
      </c>
      <c r="T14" s="266">
        <v>26</v>
      </c>
      <c r="U14" s="266">
        <v>33</v>
      </c>
    </row>
    <row r="15" spans="1:21" x14ac:dyDescent="0.15">
      <c r="A15" s="296"/>
      <c r="B15" s="293">
        <v>1100</v>
      </c>
      <c r="C15" s="100" t="s">
        <v>37</v>
      </c>
      <c r="D15" s="98">
        <v>570</v>
      </c>
      <c r="E15" s="266">
        <v>257</v>
      </c>
      <c r="F15" s="266">
        <v>313</v>
      </c>
      <c r="G15" s="266">
        <v>274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49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98</v>
      </c>
      <c r="L16" s="266">
        <v>52</v>
      </c>
      <c r="M16" s="266">
        <v>46</v>
      </c>
      <c r="N16" s="266">
        <v>41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206</v>
      </c>
      <c r="F17" s="266">
        <v>283</v>
      </c>
      <c r="G17" s="266">
        <v>241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372</v>
      </c>
      <c r="E18" s="266">
        <v>173</v>
      </c>
      <c r="F18" s="266">
        <v>199</v>
      </c>
      <c r="G18" s="266">
        <v>160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43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84</v>
      </c>
    </row>
    <row r="19" spans="1:21" x14ac:dyDescent="0.15">
      <c r="A19" s="296"/>
      <c r="B19" s="293">
        <v>1130</v>
      </c>
      <c r="C19" s="100" t="s">
        <v>49</v>
      </c>
      <c r="D19" s="98">
        <v>240</v>
      </c>
      <c r="E19" s="266">
        <v>114</v>
      </c>
      <c r="F19" s="266">
        <v>126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210</v>
      </c>
      <c r="F20" s="266">
        <v>218</v>
      </c>
      <c r="G20" s="266">
        <v>219</v>
      </c>
      <c r="H20" s="297"/>
      <c r="I20" s="293">
        <v>9050</v>
      </c>
      <c r="J20" s="267" t="s">
        <v>53</v>
      </c>
      <c r="K20" s="98">
        <v>25</v>
      </c>
      <c r="L20" s="266">
        <v>3</v>
      </c>
      <c r="M20" s="266">
        <v>22</v>
      </c>
      <c r="N20" s="266">
        <v>25</v>
      </c>
      <c r="O20" s="297"/>
      <c r="P20" s="304">
        <v>3130</v>
      </c>
      <c r="Q20" s="268" t="s">
        <v>54</v>
      </c>
      <c r="R20" s="94">
        <v>46</v>
      </c>
      <c r="S20" s="266">
        <v>23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333</v>
      </c>
      <c r="E21" s="266">
        <v>147</v>
      </c>
      <c r="F21" s="266">
        <v>186</v>
      </c>
      <c r="G21" s="266">
        <v>183</v>
      </c>
      <c r="H21" s="297"/>
      <c r="I21" s="293"/>
      <c r="J21" s="305" t="s">
        <v>14</v>
      </c>
      <c r="K21" s="306">
        <v>1646</v>
      </c>
      <c r="L21" s="306">
        <v>749</v>
      </c>
      <c r="M21" s="306">
        <v>897</v>
      </c>
      <c r="N21" s="306">
        <v>845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339</v>
      </c>
      <c r="E22" s="266">
        <v>162</v>
      </c>
      <c r="F22" s="266">
        <v>177</v>
      </c>
      <c r="G22" s="266">
        <v>168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339</v>
      </c>
      <c r="F23" s="266">
        <v>382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98</v>
      </c>
      <c r="S23" s="266">
        <v>48</v>
      </c>
      <c r="T23" s="266">
        <v>50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115</v>
      </c>
      <c r="E24" s="266">
        <v>57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30</v>
      </c>
      <c r="T25" s="266">
        <v>21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79</v>
      </c>
      <c r="S28" s="266">
        <v>38</v>
      </c>
      <c r="T28" s="266">
        <v>41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24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41</v>
      </c>
      <c r="T30" s="266">
        <v>7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57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1352</v>
      </c>
      <c r="S31" s="301">
        <v>672</v>
      </c>
      <c r="T31" s="300">
        <v>680</v>
      </c>
      <c r="U31" s="302">
        <v>787</v>
      </c>
    </row>
    <row r="32" spans="1:21" x14ac:dyDescent="0.15">
      <c r="A32" s="296"/>
      <c r="B32" s="293">
        <v>1260</v>
      </c>
      <c r="C32" s="100" t="s">
        <v>86</v>
      </c>
      <c r="D32" s="98">
        <v>140</v>
      </c>
      <c r="E32" s="266">
        <v>62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162</v>
      </c>
      <c r="E33" s="266">
        <v>77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59</v>
      </c>
      <c r="E34" s="266">
        <v>30</v>
      </c>
      <c r="F34" s="266">
        <v>29</v>
      </c>
      <c r="G34" s="266">
        <v>30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18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83</v>
      </c>
      <c r="L36" s="266">
        <v>43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247</v>
      </c>
      <c r="E37" s="266">
        <v>125</v>
      </c>
      <c r="F37" s="266">
        <v>122</v>
      </c>
      <c r="G37" s="266">
        <v>145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32</v>
      </c>
      <c r="F38" s="266">
        <v>39</v>
      </c>
      <c r="G38" s="266">
        <v>46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62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777</v>
      </c>
      <c r="S42" s="301">
        <v>362</v>
      </c>
      <c r="T42" s="300">
        <v>415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349</v>
      </c>
      <c r="E45" s="266">
        <v>167</v>
      </c>
      <c r="F45" s="266">
        <v>182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69</v>
      </c>
      <c r="S47" s="266">
        <v>33</v>
      </c>
      <c r="T47" s="266">
        <v>36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209</v>
      </c>
      <c r="L48" s="266">
        <v>97</v>
      </c>
      <c r="M48" s="266">
        <v>112</v>
      </c>
      <c r="N48" s="266">
        <v>98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41</v>
      </c>
      <c r="E49" s="266">
        <v>23</v>
      </c>
      <c r="F49" s="266">
        <v>18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54</v>
      </c>
      <c r="F50" s="266">
        <v>56</v>
      </c>
      <c r="G50" s="266">
        <v>59</v>
      </c>
      <c r="H50" s="297"/>
      <c r="I50" s="293">
        <v>2290</v>
      </c>
      <c r="J50" s="100" t="s">
        <v>142</v>
      </c>
      <c r="K50" s="98">
        <v>40</v>
      </c>
      <c r="L50" s="266">
        <v>19</v>
      </c>
      <c r="M50" s="266">
        <v>21</v>
      </c>
      <c r="N50" s="266">
        <v>19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297"/>
      <c r="I53" s="293">
        <v>2320</v>
      </c>
      <c r="J53" s="100" t="s">
        <v>151</v>
      </c>
      <c r="K53" s="98">
        <v>197</v>
      </c>
      <c r="L53" s="266">
        <v>99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4</v>
      </c>
      <c r="F55" s="266">
        <v>23</v>
      </c>
      <c r="G55" s="266">
        <v>27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9603</v>
      </c>
      <c r="E57" s="300">
        <v>4565</v>
      </c>
      <c r="F57" s="302">
        <v>5038</v>
      </c>
      <c r="G57" s="300">
        <v>4918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791</v>
      </c>
      <c r="S59" s="301">
        <v>371</v>
      </c>
      <c r="T59" s="300">
        <v>420</v>
      </c>
      <c r="U59" s="302">
        <v>443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31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16685</v>
      </c>
      <c r="S61" s="317">
        <v>7895</v>
      </c>
      <c r="T61" s="317">
        <v>8790</v>
      </c>
      <c r="U61" s="306">
        <v>8694</v>
      </c>
    </row>
    <row r="62" spans="1:21" ht="15" x14ac:dyDescent="0.2">
      <c r="A62" s="318" t="s">
        <v>305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-1</v>
      </c>
      <c r="F67" s="269">
        <v>1</v>
      </c>
      <c r="G67" s="269">
        <v>1</v>
      </c>
      <c r="H67" s="320"/>
      <c r="I67" s="336">
        <v>1430</v>
      </c>
      <c r="J67" s="230" t="s">
        <v>13</v>
      </c>
      <c r="K67" s="228">
        <v>-1</v>
      </c>
      <c r="L67" s="269">
        <v>-1</v>
      </c>
      <c r="M67" s="269">
        <v>0</v>
      </c>
      <c r="N67" s="269">
        <v>-1</v>
      </c>
      <c r="O67" s="320"/>
      <c r="P67" s="340"/>
      <c r="Q67" s="272" t="s">
        <v>14</v>
      </c>
      <c r="R67" s="273">
        <v>-4</v>
      </c>
      <c r="S67" s="274">
        <v>-3</v>
      </c>
      <c r="T67" s="273">
        <v>-1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-1</v>
      </c>
      <c r="F68" s="269">
        <v>0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1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4</v>
      </c>
      <c r="E71" s="269">
        <v>2</v>
      </c>
      <c r="F71" s="269">
        <v>2</v>
      </c>
      <c r="G71" s="269">
        <v>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1</v>
      </c>
      <c r="F75" s="269">
        <v>2</v>
      </c>
      <c r="G75" s="269">
        <v>2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0</v>
      </c>
      <c r="F76" s="269">
        <v>-1</v>
      </c>
      <c r="G76" s="269">
        <v>-1</v>
      </c>
      <c r="H76" s="320"/>
      <c r="I76" s="336">
        <v>1520</v>
      </c>
      <c r="J76" s="230" t="s">
        <v>41</v>
      </c>
      <c r="K76" s="228">
        <v>-8</v>
      </c>
      <c r="L76" s="269">
        <v>-3</v>
      </c>
      <c r="M76" s="269">
        <v>-5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-1</v>
      </c>
      <c r="F77" s="269">
        <v>0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4</v>
      </c>
      <c r="S77" s="269">
        <v>2</v>
      </c>
      <c r="T77" s="269">
        <v>2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1</v>
      </c>
      <c r="E78" s="269">
        <v>1</v>
      </c>
      <c r="F78" s="269">
        <v>0</v>
      </c>
      <c r="G78" s="269">
        <v>1</v>
      </c>
      <c r="H78" s="320"/>
      <c r="I78" s="336">
        <v>1540</v>
      </c>
      <c r="J78" s="230" t="s">
        <v>47</v>
      </c>
      <c r="K78" s="228">
        <v>-1</v>
      </c>
      <c r="L78" s="269">
        <v>0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-2</v>
      </c>
      <c r="E79" s="269">
        <v>-2</v>
      </c>
      <c r="F79" s="269">
        <v>0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1</v>
      </c>
      <c r="H81" s="320"/>
      <c r="I81" s="336"/>
      <c r="J81" s="340" t="s">
        <v>14</v>
      </c>
      <c r="K81" s="342">
        <v>-11</v>
      </c>
      <c r="L81" s="342">
        <v>-5</v>
      </c>
      <c r="M81" s="342">
        <v>-6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0</v>
      </c>
      <c r="F82" s="269">
        <v>-1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-3</v>
      </c>
      <c r="E83" s="269">
        <v>-1</v>
      </c>
      <c r="F83" s="269">
        <v>-2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-1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1</v>
      </c>
      <c r="S85" s="269">
        <v>1</v>
      </c>
      <c r="T85" s="269">
        <v>0</v>
      </c>
      <c r="U85" s="269">
        <v>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0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1</v>
      </c>
      <c r="E89" s="269">
        <v>1</v>
      </c>
      <c r="F89" s="269">
        <v>0</v>
      </c>
      <c r="G89" s="269">
        <v>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6</v>
      </c>
      <c r="S90" s="269">
        <v>5</v>
      </c>
      <c r="T90" s="269">
        <v>1</v>
      </c>
      <c r="U90" s="269">
        <v>6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5</v>
      </c>
      <c r="S91" s="274">
        <v>6</v>
      </c>
      <c r="T91" s="273">
        <v>-1</v>
      </c>
      <c r="U91" s="275">
        <v>7</v>
      </c>
    </row>
    <row r="92" spans="1:21" ht="14.25" x14ac:dyDescent="0.15">
      <c r="A92" s="339"/>
      <c r="B92" s="336">
        <v>1260</v>
      </c>
      <c r="C92" s="230" t="s">
        <v>86</v>
      </c>
      <c r="D92" s="228">
        <v>4</v>
      </c>
      <c r="E92" s="269">
        <v>2</v>
      </c>
      <c r="F92" s="269">
        <v>2</v>
      </c>
      <c r="G92" s="269">
        <v>2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-1</v>
      </c>
      <c r="F93" s="269">
        <v>0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-2</v>
      </c>
      <c r="E94" s="269">
        <v>-1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1</v>
      </c>
      <c r="L95" s="269">
        <v>1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-1</v>
      </c>
      <c r="E96" s="269">
        <v>0</v>
      </c>
      <c r="F96" s="269">
        <v>-1</v>
      </c>
      <c r="G96" s="269">
        <v>-1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-6</v>
      </c>
      <c r="E97" s="269">
        <v>-3</v>
      </c>
      <c r="F97" s="269">
        <v>-3</v>
      </c>
      <c r="G97" s="269">
        <v>-2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-1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0</v>
      </c>
      <c r="F99" s="269">
        <v>1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-1</v>
      </c>
      <c r="T99" s="269">
        <v>0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1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-1</v>
      </c>
      <c r="F105" s="269">
        <v>-2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1</v>
      </c>
      <c r="S107" s="269">
        <v>1</v>
      </c>
      <c r="T107" s="269">
        <v>0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-2</v>
      </c>
      <c r="E108" s="269">
        <v>-1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1</v>
      </c>
      <c r="S109" s="269">
        <v>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2</v>
      </c>
      <c r="E110" s="269">
        <v>1</v>
      </c>
      <c r="F110" s="269">
        <v>1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-1</v>
      </c>
      <c r="O110" s="320"/>
      <c r="P110" s="230">
        <v>5090</v>
      </c>
      <c r="Q110" s="271" t="s">
        <v>143</v>
      </c>
      <c r="R110" s="224">
        <v>1</v>
      </c>
      <c r="S110" s="269">
        <v>1</v>
      </c>
      <c r="T110" s="269">
        <v>0</v>
      </c>
      <c r="U110" s="269">
        <v>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1</v>
      </c>
      <c r="L111" s="269">
        <v>0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2</v>
      </c>
      <c r="S115" s="269">
        <v>0</v>
      </c>
      <c r="T115" s="269">
        <v>2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-20</v>
      </c>
      <c r="E117" s="273">
        <v>-12</v>
      </c>
      <c r="F117" s="275">
        <v>-8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-1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6</v>
      </c>
      <c r="S119" s="274">
        <v>4</v>
      </c>
      <c r="T119" s="273">
        <v>2</v>
      </c>
      <c r="U119" s="275">
        <v>4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-2</v>
      </c>
      <c r="E121" s="350">
        <v>-1</v>
      </c>
      <c r="F121" s="350">
        <v>-1</v>
      </c>
      <c r="G121" s="350">
        <v>-2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-26</v>
      </c>
      <c r="S121" s="353">
        <v>-12</v>
      </c>
      <c r="T121" s="353">
        <v>-14</v>
      </c>
      <c r="U121" s="342">
        <v>3</v>
      </c>
    </row>
    <row r="122" spans="1:21" ht="15" x14ac:dyDescent="0.2">
      <c r="A122" s="354" t="s">
        <v>305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5817-FF43-4EC5-8259-A36425F4426F}">
  <dimension ref="A2:V125"/>
  <sheetViews>
    <sheetView workbookViewId="0">
      <selection activeCell="Z12" sqref="Z12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103</v>
      </c>
      <c r="H6" s="522" t="s">
        <v>8</v>
      </c>
      <c r="I6" s="518">
        <v>1420</v>
      </c>
      <c r="J6" s="523" t="s">
        <v>9</v>
      </c>
      <c r="K6" s="524">
        <v>95</v>
      </c>
      <c r="L6" s="521">
        <v>48</v>
      </c>
      <c r="M6" s="521">
        <v>47</v>
      </c>
      <c r="N6" s="521">
        <v>51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139</v>
      </c>
      <c r="L7" s="530">
        <v>59</v>
      </c>
      <c r="M7" s="530">
        <v>80</v>
      </c>
      <c r="N7" s="530">
        <v>77</v>
      </c>
      <c r="O7" s="508"/>
      <c r="P7" s="531"/>
      <c r="Q7" s="532" t="s">
        <v>14</v>
      </c>
      <c r="R7" s="533">
        <v>2289</v>
      </c>
      <c r="S7" s="533">
        <v>1098</v>
      </c>
      <c r="T7" s="533">
        <v>1191</v>
      </c>
      <c r="U7" s="533">
        <v>1227</v>
      </c>
    </row>
    <row r="8" spans="1:21" x14ac:dyDescent="0.15">
      <c r="A8" s="528"/>
      <c r="B8" s="518">
        <v>1030</v>
      </c>
      <c r="C8" s="523" t="s">
        <v>15</v>
      </c>
      <c r="D8" s="529">
        <v>892</v>
      </c>
      <c r="E8" s="530">
        <v>418</v>
      </c>
      <c r="F8" s="530">
        <v>474</v>
      </c>
      <c r="G8" s="530">
        <v>459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122</v>
      </c>
      <c r="E9" s="530">
        <v>51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61</v>
      </c>
      <c r="S9" s="530">
        <v>27</v>
      </c>
      <c r="T9" s="530">
        <v>34</v>
      </c>
      <c r="U9" s="530">
        <v>37</v>
      </c>
    </row>
    <row r="10" spans="1:21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104</v>
      </c>
      <c r="L10" s="530">
        <v>50</v>
      </c>
      <c r="M10" s="530">
        <v>54</v>
      </c>
      <c r="N10" s="530">
        <v>61</v>
      </c>
      <c r="O10" s="508"/>
      <c r="P10" s="537">
        <v>3030</v>
      </c>
      <c r="Q10" s="538" t="s">
        <v>24</v>
      </c>
      <c r="R10" s="539">
        <v>67</v>
      </c>
      <c r="S10" s="530">
        <v>32</v>
      </c>
      <c r="T10" s="530">
        <v>35</v>
      </c>
      <c r="U10" s="530">
        <v>43</v>
      </c>
    </row>
    <row r="11" spans="1:21" x14ac:dyDescent="0.15">
      <c r="A11" s="528"/>
      <c r="B11" s="518">
        <v>1060</v>
      </c>
      <c r="C11" s="523" t="s">
        <v>25</v>
      </c>
      <c r="D11" s="529">
        <v>55</v>
      </c>
      <c r="E11" s="530">
        <v>28</v>
      </c>
      <c r="F11" s="530">
        <v>27</v>
      </c>
      <c r="G11" s="530">
        <v>26</v>
      </c>
      <c r="H11" s="508"/>
      <c r="I11" s="518">
        <v>1470</v>
      </c>
      <c r="J11" s="523" t="s">
        <v>26</v>
      </c>
      <c r="K11" s="529">
        <v>115</v>
      </c>
      <c r="L11" s="530">
        <v>55</v>
      </c>
      <c r="M11" s="530">
        <v>60</v>
      </c>
      <c r="N11" s="530">
        <v>58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333</v>
      </c>
      <c r="E12" s="530">
        <v>158</v>
      </c>
      <c r="F12" s="530">
        <v>175</v>
      </c>
      <c r="G12" s="530">
        <v>186</v>
      </c>
      <c r="H12" s="508"/>
      <c r="I12" s="518">
        <v>1480</v>
      </c>
      <c r="J12" s="523" t="s">
        <v>29</v>
      </c>
      <c r="K12" s="529">
        <v>77</v>
      </c>
      <c r="L12" s="530">
        <v>40</v>
      </c>
      <c r="M12" s="530">
        <v>37</v>
      </c>
      <c r="N12" s="530">
        <v>34</v>
      </c>
      <c r="O12" s="508"/>
      <c r="P12" s="537">
        <v>3050</v>
      </c>
      <c r="Q12" s="538" t="s">
        <v>30</v>
      </c>
      <c r="R12" s="539">
        <v>26</v>
      </c>
      <c r="S12" s="530">
        <v>13</v>
      </c>
      <c r="T12" s="530">
        <v>13</v>
      </c>
      <c r="U12" s="530">
        <v>18</v>
      </c>
    </row>
    <row r="13" spans="1:21" x14ac:dyDescent="0.15">
      <c r="A13" s="528"/>
      <c r="B13" s="518">
        <v>1080</v>
      </c>
      <c r="C13" s="523" t="s">
        <v>31</v>
      </c>
      <c r="D13" s="529">
        <v>358</v>
      </c>
      <c r="E13" s="530">
        <v>183</v>
      </c>
      <c r="F13" s="530">
        <v>175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557</v>
      </c>
      <c r="E15" s="530">
        <v>262</v>
      </c>
      <c r="F15" s="530">
        <v>295</v>
      </c>
      <c r="G15" s="530">
        <v>279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217</v>
      </c>
      <c r="E16" s="530">
        <v>100</v>
      </c>
      <c r="F16" s="530">
        <v>117</v>
      </c>
      <c r="G16" s="530">
        <v>106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441</v>
      </c>
      <c r="E17" s="530">
        <v>188</v>
      </c>
      <c r="F17" s="530">
        <v>253</v>
      </c>
      <c r="G17" s="530">
        <v>235</v>
      </c>
      <c r="H17" s="508"/>
      <c r="I17" s="518">
        <v>1530</v>
      </c>
      <c r="J17" s="523" t="s">
        <v>44</v>
      </c>
      <c r="K17" s="529">
        <v>87</v>
      </c>
      <c r="L17" s="530">
        <v>43</v>
      </c>
      <c r="M17" s="530">
        <v>44</v>
      </c>
      <c r="N17" s="530">
        <v>41</v>
      </c>
      <c r="O17" s="508"/>
      <c r="P17" s="537">
        <v>3100</v>
      </c>
      <c r="Q17" s="538" t="s">
        <v>45</v>
      </c>
      <c r="R17" s="539">
        <v>54</v>
      </c>
      <c r="S17" s="530">
        <v>23</v>
      </c>
      <c r="T17" s="530">
        <v>31</v>
      </c>
      <c r="U17" s="530">
        <v>32</v>
      </c>
    </row>
    <row r="18" spans="1:21" x14ac:dyDescent="0.15">
      <c r="A18" s="528"/>
      <c r="B18" s="518">
        <v>1122</v>
      </c>
      <c r="C18" s="523" t="s">
        <v>46</v>
      </c>
      <c r="D18" s="529">
        <v>365</v>
      </c>
      <c r="E18" s="530">
        <v>166</v>
      </c>
      <c r="F18" s="530">
        <v>199</v>
      </c>
      <c r="G18" s="530">
        <v>164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128</v>
      </c>
      <c r="S18" s="530">
        <v>56</v>
      </c>
      <c r="T18" s="530">
        <v>72</v>
      </c>
      <c r="U18" s="530">
        <v>70</v>
      </c>
    </row>
    <row r="19" spans="1:21" x14ac:dyDescent="0.15">
      <c r="A19" s="528"/>
      <c r="B19" s="518">
        <v>1130</v>
      </c>
      <c r="C19" s="523" t="s">
        <v>49</v>
      </c>
      <c r="D19" s="529">
        <v>207</v>
      </c>
      <c r="E19" s="530">
        <v>95</v>
      </c>
      <c r="F19" s="530">
        <v>112</v>
      </c>
      <c r="G19" s="530">
        <v>127</v>
      </c>
      <c r="H19" s="508"/>
      <c r="I19" s="518">
        <v>9030</v>
      </c>
      <c r="J19" s="523" t="s">
        <v>50</v>
      </c>
      <c r="K19" s="529">
        <v>56</v>
      </c>
      <c r="L19" s="530">
        <v>9</v>
      </c>
      <c r="M19" s="530">
        <v>47</v>
      </c>
      <c r="N19" s="530">
        <v>56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411</v>
      </c>
      <c r="E20" s="530">
        <v>207</v>
      </c>
      <c r="F20" s="530">
        <v>204</v>
      </c>
      <c r="G20" s="530">
        <v>221</v>
      </c>
      <c r="H20" s="508"/>
      <c r="I20" s="518">
        <v>9050</v>
      </c>
      <c r="J20" s="540" t="s">
        <v>53</v>
      </c>
      <c r="K20" s="529">
        <v>24</v>
      </c>
      <c r="L20" s="530">
        <v>5</v>
      </c>
      <c r="M20" s="530">
        <v>19</v>
      </c>
      <c r="N20" s="530">
        <v>23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299</v>
      </c>
      <c r="E21" s="530">
        <v>132</v>
      </c>
      <c r="F21" s="530">
        <v>167</v>
      </c>
      <c r="G21" s="530">
        <v>159</v>
      </c>
      <c r="H21" s="508"/>
      <c r="I21" s="518"/>
      <c r="J21" s="541" t="s">
        <v>14</v>
      </c>
      <c r="K21" s="542">
        <v>1524</v>
      </c>
      <c r="L21" s="542">
        <v>699</v>
      </c>
      <c r="M21" s="542">
        <v>825</v>
      </c>
      <c r="N21" s="542">
        <v>824</v>
      </c>
      <c r="O21" s="508"/>
      <c r="P21" s="537">
        <v>3140</v>
      </c>
      <c r="Q21" s="538" t="s">
        <v>56</v>
      </c>
      <c r="R21" s="539">
        <v>84</v>
      </c>
      <c r="S21" s="530">
        <v>36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346</v>
      </c>
      <c r="E22" s="530">
        <v>165</v>
      </c>
      <c r="F22" s="530">
        <v>181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658</v>
      </c>
      <c r="E23" s="530">
        <v>309</v>
      </c>
      <c r="F23" s="530">
        <v>349</v>
      </c>
      <c r="G23" s="530">
        <v>366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85</v>
      </c>
      <c r="S23" s="530">
        <v>43</v>
      </c>
      <c r="T23" s="530">
        <v>42</v>
      </c>
      <c r="U23" s="530">
        <v>52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45</v>
      </c>
      <c r="S25" s="530">
        <v>23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61</v>
      </c>
      <c r="E26" s="530">
        <v>30</v>
      </c>
      <c r="F26" s="530">
        <v>31</v>
      </c>
      <c r="G26" s="530">
        <v>31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78</v>
      </c>
      <c r="E27" s="530">
        <v>39</v>
      </c>
      <c r="F27" s="530">
        <v>39</v>
      </c>
      <c r="G27" s="530">
        <v>40</v>
      </c>
      <c r="H27" s="508"/>
      <c r="I27" s="518">
        <v>2060</v>
      </c>
      <c r="J27" s="523" t="s">
        <v>73</v>
      </c>
      <c r="K27" s="545">
        <v>32</v>
      </c>
      <c r="L27" s="530">
        <v>19</v>
      </c>
      <c r="M27" s="530">
        <v>13</v>
      </c>
      <c r="N27" s="530">
        <v>20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30</v>
      </c>
      <c r="S29" s="530">
        <v>14</v>
      </c>
      <c r="T29" s="530">
        <v>16</v>
      </c>
      <c r="U29" s="530">
        <v>17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107</v>
      </c>
      <c r="L30" s="530">
        <v>52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24</v>
      </c>
      <c r="S30" s="530">
        <v>19</v>
      </c>
      <c r="T30" s="530">
        <v>5</v>
      </c>
      <c r="U30" s="530">
        <v>24</v>
      </c>
    </row>
    <row r="31" spans="1:21" x14ac:dyDescent="0.15">
      <c r="A31" s="528"/>
      <c r="B31" s="518">
        <v>1250</v>
      </c>
      <c r="C31" s="523" t="s">
        <v>84</v>
      </c>
      <c r="D31" s="529">
        <v>227</v>
      </c>
      <c r="E31" s="530">
        <v>110</v>
      </c>
      <c r="F31" s="530">
        <v>117</v>
      </c>
      <c r="G31" s="530">
        <v>128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61</v>
      </c>
      <c r="O31" s="508"/>
      <c r="P31" s="531"/>
      <c r="Q31" s="532" t="s">
        <v>14</v>
      </c>
      <c r="R31" s="533">
        <v>1156</v>
      </c>
      <c r="S31" s="533">
        <v>550</v>
      </c>
      <c r="T31" s="533">
        <v>606</v>
      </c>
      <c r="U31" s="533">
        <v>700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88</v>
      </c>
      <c r="L32" s="530">
        <v>35</v>
      </c>
      <c r="M32" s="530">
        <v>53</v>
      </c>
      <c r="N32" s="530">
        <v>51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100</v>
      </c>
      <c r="E33" s="530">
        <v>49</v>
      </c>
      <c r="F33" s="530">
        <v>51</v>
      </c>
      <c r="G33" s="530">
        <v>59</v>
      </c>
      <c r="H33" s="508"/>
      <c r="I33" s="518">
        <v>2120</v>
      </c>
      <c r="J33" s="523" t="s">
        <v>91</v>
      </c>
      <c r="K33" s="545">
        <v>92</v>
      </c>
      <c r="L33" s="530">
        <v>42</v>
      </c>
      <c r="M33" s="530">
        <v>50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31</v>
      </c>
      <c r="F34" s="530">
        <v>28</v>
      </c>
      <c r="G34" s="530">
        <v>34</v>
      </c>
      <c r="H34" s="508"/>
      <c r="I34" s="518">
        <v>2130</v>
      </c>
      <c r="J34" s="523" t="s">
        <v>94</v>
      </c>
      <c r="K34" s="545">
        <v>38</v>
      </c>
      <c r="L34" s="530">
        <v>14</v>
      </c>
      <c r="M34" s="530">
        <v>24</v>
      </c>
      <c r="N34" s="530">
        <v>21</v>
      </c>
      <c r="O34" s="508"/>
      <c r="P34" s="537">
        <v>4030</v>
      </c>
      <c r="Q34" s="538" t="s">
        <v>95</v>
      </c>
      <c r="R34" s="539">
        <v>147</v>
      </c>
      <c r="S34" s="530">
        <v>72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39</v>
      </c>
      <c r="L35" s="530">
        <v>17</v>
      </c>
      <c r="M35" s="530">
        <v>22</v>
      </c>
      <c r="N35" s="530">
        <v>22</v>
      </c>
      <c r="O35" s="508"/>
      <c r="P35" s="537">
        <v>4040</v>
      </c>
      <c r="Q35" s="538" t="s">
        <v>98</v>
      </c>
      <c r="R35" s="539">
        <v>48</v>
      </c>
      <c r="S35" s="530">
        <v>21</v>
      </c>
      <c r="T35" s="530">
        <v>27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38</v>
      </c>
      <c r="M36" s="530">
        <v>36</v>
      </c>
      <c r="N36" s="530">
        <v>37</v>
      </c>
      <c r="O36" s="508"/>
      <c r="P36" s="537">
        <v>4050</v>
      </c>
      <c r="Q36" s="538" t="s">
        <v>101</v>
      </c>
      <c r="R36" s="539">
        <v>68</v>
      </c>
      <c r="S36" s="530">
        <v>26</v>
      </c>
      <c r="T36" s="530">
        <v>42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233</v>
      </c>
      <c r="E37" s="530">
        <v>121</v>
      </c>
      <c r="F37" s="530">
        <v>112</v>
      </c>
      <c r="G37" s="530">
        <v>133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104</v>
      </c>
      <c r="S37" s="530">
        <v>52</v>
      </c>
      <c r="T37" s="530">
        <v>52</v>
      </c>
      <c r="U37" s="530">
        <v>59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129</v>
      </c>
      <c r="S38" s="530">
        <v>59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19</v>
      </c>
      <c r="L41" s="530">
        <v>7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675</v>
      </c>
      <c r="S42" s="533">
        <v>317</v>
      </c>
      <c r="T42" s="533">
        <v>358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216</v>
      </c>
      <c r="E43" s="530">
        <v>106</v>
      </c>
      <c r="F43" s="530">
        <v>110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302</v>
      </c>
      <c r="E44" s="530">
        <v>156</v>
      </c>
      <c r="F44" s="530">
        <v>146</v>
      </c>
      <c r="G44" s="530">
        <v>129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313</v>
      </c>
      <c r="E45" s="530">
        <v>151</v>
      </c>
      <c r="F45" s="530">
        <v>162</v>
      </c>
      <c r="G45" s="530">
        <v>153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100</v>
      </c>
      <c r="M48" s="530">
        <v>95</v>
      </c>
      <c r="N48" s="530">
        <v>100</v>
      </c>
      <c r="O48" s="508"/>
      <c r="P48" s="537">
        <v>5070</v>
      </c>
      <c r="Q48" s="538" t="s">
        <v>137</v>
      </c>
      <c r="R48" s="539">
        <v>41</v>
      </c>
      <c r="S48" s="530">
        <v>18</v>
      </c>
      <c r="T48" s="530">
        <v>23</v>
      </c>
      <c r="U48" s="530">
        <v>28</v>
      </c>
    </row>
    <row r="49" spans="1:22" x14ac:dyDescent="0.15">
      <c r="A49" s="528"/>
      <c r="B49" s="538">
        <v>1640</v>
      </c>
      <c r="C49" s="538" t="s">
        <v>314</v>
      </c>
      <c r="D49" s="550">
        <v>318</v>
      </c>
      <c r="E49" s="530">
        <v>159</v>
      </c>
      <c r="F49" s="530">
        <v>159</v>
      </c>
      <c r="G49" s="530">
        <v>199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155</v>
      </c>
      <c r="E50" s="530">
        <v>66</v>
      </c>
      <c r="F50" s="530">
        <v>89</v>
      </c>
      <c r="G50" s="530">
        <v>87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54</v>
      </c>
      <c r="S51" s="530">
        <v>28</v>
      </c>
      <c r="T51" s="530">
        <v>26</v>
      </c>
      <c r="U51" s="530">
        <v>34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81</v>
      </c>
      <c r="S52" s="530">
        <v>38</v>
      </c>
      <c r="T52" s="530">
        <v>43</v>
      </c>
      <c r="U52" s="530">
        <v>47</v>
      </c>
    </row>
    <row r="53" spans="1:22" x14ac:dyDescent="0.15">
      <c r="A53" s="528"/>
      <c r="B53" s="518">
        <v>9010</v>
      </c>
      <c r="C53" s="523" t="s">
        <v>150</v>
      </c>
      <c r="D53" s="529">
        <v>70</v>
      </c>
      <c r="E53" s="530">
        <v>33</v>
      </c>
      <c r="F53" s="530">
        <v>37</v>
      </c>
      <c r="G53" s="530">
        <v>70</v>
      </c>
      <c r="H53" s="508"/>
      <c r="I53" s="518">
        <v>2320</v>
      </c>
      <c r="J53" s="523" t="s">
        <v>151</v>
      </c>
      <c r="K53" s="545">
        <v>183</v>
      </c>
      <c r="L53" s="530">
        <v>90</v>
      </c>
      <c r="M53" s="530">
        <v>93</v>
      </c>
      <c r="N53" s="530">
        <v>75</v>
      </c>
      <c r="O53" s="508"/>
      <c r="P53" s="537">
        <v>5120</v>
      </c>
      <c r="Q53" s="538" t="s">
        <v>152</v>
      </c>
      <c r="R53" s="539">
        <v>51</v>
      </c>
      <c r="S53" s="530">
        <v>23</v>
      </c>
      <c r="T53" s="530">
        <v>28</v>
      </c>
      <c r="U53" s="530">
        <v>32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40</v>
      </c>
      <c r="T54" s="530">
        <v>32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23</v>
      </c>
      <c r="E55" s="530">
        <v>5</v>
      </c>
      <c r="F55" s="530">
        <v>18</v>
      </c>
      <c r="G55" s="530">
        <v>23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51</v>
      </c>
      <c r="S55" s="530">
        <v>20</v>
      </c>
      <c r="T55" s="530">
        <v>31</v>
      </c>
      <c r="U55" s="530">
        <v>33</v>
      </c>
    </row>
    <row r="56" spans="1:22" x14ac:dyDescent="0.15">
      <c r="A56" s="528"/>
      <c r="B56" s="518">
        <v>9060</v>
      </c>
      <c r="C56" s="523" t="s">
        <v>159</v>
      </c>
      <c r="D56" s="529">
        <v>36</v>
      </c>
      <c r="E56" s="530">
        <v>22</v>
      </c>
      <c r="F56" s="530">
        <v>14</v>
      </c>
      <c r="G56" s="530">
        <v>36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35</v>
      </c>
      <c r="S56" s="530">
        <v>17</v>
      </c>
      <c r="T56" s="530">
        <v>18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8905</v>
      </c>
      <c r="E57" s="550">
        <v>4242</v>
      </c>
      <c r="F57" s="551">
        <v>4663</v>
      </c>
      <c r="G57" s="550">
        <v>4793</v>
      </c>
      <c r="H57" s="508"/>
      <c r="I57" s="518">
        <v>2360</v>
      </c>
      <c r="J57" s="523" t="s">
        <v>162</v>
      </c>
      <c r="K57" s="545">
        <v>48</v>
      </c>
      <c r="L57" s="530">
        <v>24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698</v>
      </c>
      <c r="S59" s="533">
        <v>328</v>
      </c>
      <c r="T59" s="533">
        <v>370</v>
      </c>
      <c r="U59" s="533">
        <v>414</v>
      </c>
    </row>
    <row r="60" spans="1:22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33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15247</v>
      </c>
      <c r="S61" s="533">
        <v>7234</v>
      </c>
      <c r="T61" s="565">
        <v>8013</v>
      </c>
      <c r="U61" s="533">
        <v>8350</v>
      </c>
      <c r="V61" s="601"/>
    </row>
    <row r="62" spans="1:22" ht="14.25" x14ac:dyDescent="0.2">
      <c r="A62" s="608">
        <v>46204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0</v>
      </c>
      <c r="E66" s="521">
        <v>0</v>
      </c>
      <c r="F66" s="521">
        <v>0</v>
      </c>
      <c r="G66" s="521">
        <v>0</v>
      </c>
      <c r="H66" s="522" t="s">
        <v>8</v>
      </c>
      <c r="I66" s="518">
        <v>1420</v>
      </c>
      <c r="J66" s="523" t="s">
        <v>9</v>
      </c>
      <c r="K66" s="556">
        <v>-5</v>
      </c>
      <c r="L66" s="570">
        <v>-4</v>
      </c>
      <c r="M66" s="570">
        <v>-1</v>
      </c>
      <c r="N66" s="571">
        <v>-5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0</v>
      </c>
      <c r="E67" s="530">
        <v>0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-1</v>
      </c>
      <c r="L67" s="573">
        <v>-1</v>
      </c>
      <c r="M67" s="573">
        <v>0</v>
      </c>
      <c r="N67" s="574">
        <v>-1</v>
      </c>
      <c r="O67" s="508"/>
      <c r="P67" s="531"/>
      <c r="Q67" s="532" t="s">
        <v>14</v>
      </c>
      <c r="R67" s="533">
        <v>-2</v>
      </c>
      <c r="S67" s="533">
        <v>-1</v>
      </c>
      <c r="T67" s="533">
        <v>-1</v>
      </c>
      <c r="U67" s="533">
        <v>2</v>
      </c>
    </row>
    <row r="68" spans="1:21" x14ac:dyDescent="0.15">
      <c r="A68" s="528"/>
      <c r="B68" s="518">
        <v>1030</v>
      </c>
      <c r="C68" s="523" t="s">
        <v>15</v>
      </c>
      <c r="D68" s="529">
        <v>4</v>
      </c>
      <c r="E68" s="530">
        <v>3</v>
      </c>
      <c r="F68" s="530">
        <v>1</v>
      </c>
      <c r="G68" s="530">
        <v>4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-1</v>
      </c>
      <c r="E69" s="530">
        <v>-1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-1</v>
      </c>
      <c r="S69" s="530">
        <v>-1</v>
      </c>
      <c r="T69" s="530">
        <v>0</v>
      </c>
      <c r="U69" s="530">
        <v>-1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2</v>
      </c>
      <c r="L70" s="573">
        <v>2</v>
      </c>
      <c r="M70" s="573">
        <v>0</v>
      </c>
      <c r="N70" s="574">
        <v>2</v>
      </c>
      <c r="O70" s="508"/>
      <c r="P70" s="537">
        <v>3030</v>
      </c>
      <c r="Q70" s="538" t="s">
        <v>24</v>
      </c>
      <c r="R70" s="539">
        <v>-1</v>
      </c>
      <c r="S70" s="530">
        <v>-1</v>
      </c>
      <c r="T70" s="530">
        <v>0</v>
      </c>
      <c r="U70" s="530">
        <v>-1</v>
      </c>
    </row>
    <row r="71" spans="1:21" x14ac:dyDescent="0.15">
      <c r="A71" s="528"/>
      <c r="B71" s="518">
        <v>1060</v>
      </c>
      <c r="C71" s="523" t="s">
        <v>25</v>
      </c>
      <c r="D71" s="529">
        <v>0</v>
      </c>
      <c r="E71" s="530">
        <v>0</v>
      </c>
      <c r="F71" s="530">
        <v>0</v>
      </c>
      <c r="G71" s="530">
        <v>0</v>
      </c>
      <c r="H71" s="508"/>
      <c r="I71" s="518">
        <v>1470</v>
      </c>
      <c r="J71" s="523" t="s">
        <v>26</v>
      </c>
      <c r="K71" s="572">
        <v>-1</v>
      </c>
      <c r="L71" s="573">
        <v>-1</v>
      </c>
      <c r="M71" s="573">
        <v>0</v>
      </c>
      <c r="N71" s="574">
        <v>0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2</v>
      </c>
      <c r="E72" s="530">
        <v>0</v>
      </c>
      <c r="F72" s="530">
        <v>2</v>
      </c>
      <c r="G72" s="530">
        <v>2</v>
      </c>
      <c r="H72" s="508"/>
      <c r="I72" s="518">
        <v>1480</v>
      </c>
      <c r="J72" s="523" t="s">
        <v>29</v>
      </c>
      <c r="K72" s="572">
        <v>1</v>
      </c>
      <c r="L72" s="573">
        <v>0</v>
      </c>
      <c r="M72" s="573">
        <v>1</v>
      </c>
      <c r="N72" s="574">
        <v>1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-1</v>
      </c>
      <c r="E73" s="530">
        <v>-2</v>
      </c>
      <c r="F73" s="530">
        <v>1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0</v>
      </c>
      <c r="L74" s="573">
        <v>0</v>
      </c>
      <c r="M74" s="573">
        <v>0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-2</v>
      </c>
      <c r="E75" s="530">
        <v>-2</v>
      </c>
      <c r="F75" s="530">
        <v>0</v>
      </c>
      <c r="G75" s="530">
        <v>-1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-1</v>
      </c>
      <c r="F76" s="530">
        <v>-1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1</v>
      </c>
      <c r="E77" s="530">
        <v>0</v>
      </c>
      <c r="F77" s="530">
        <v>1</v>
      </c>
      <c r="G77" s="530">
        <v>-2</v>
      </c>
      <c r="H77" s="508"/>
      <c r="I77" s="518">
        <v>1530</v>
      </c>
      <c r="J77" s="523" t="s">
        <v>44</v>
      </c>
      <c r="K77" s="572">
        <v>-1</v>
      </c>
      <c r="L77" s="573">
        <v>-1</v>
      </c>
      <c r="M77" s="573">
        <v>0</v>
      </c>
      <c r="N77" s="574">
        <v>-1</v>
      </c>
      <c r="O77" s="508"/>
      <c r="P77" s="537">
        <v>3100</v>
      </c>
      <c r="Q77" s="538" t="s">
        <v>45</v>
      </c>
      <c r="R77" s="539">
        <v>-1</v>
      </c>
      <c r="S77" s="530">
        <v>-1</v>
      </c>
      <c r="T77" s="530">
        <v>0</v>
      </c>
      <c r="U77" s="530">
        <v>-1</v>
      </c>
    </row>
    <row r="78" spans="1:21" x14ac:dyDescent="0.15">
      <c r="A78" s="528"/>
      <c r="B78" s="518">
        <v>1122</v>
      </c>
      <c r="C78" s="523" t="s">
        <v>46</v>
      </c>
      <c r="D78" s="529">
        <v>3</v>
      </c>
      <c r="E78" s="530">
        <v>1</v>
      </c>
      <c r="F78" s="530">
        <v>2</v>
      </c>
      <c r="G78" s="530">
        <v>1</v>
      </c>
      <c r="H78" s="508"/>
      <c r="I78" s="518">
        <v>1540</v>
      </c>
      <c r="J78" s="523" t="s">
        <v>47</v>
      </c>
      <c r="K78" s="572">
        <v>0</v>
      </c>
      <c r="L78" s="573">
        <v>0</v>
      </c>
      <c r="M78" s="573">
        <v>0</v>
      </c>
      <c r="N78" s="574">
        <v>0</v>
      </c>
      <c r="O78" s="508"/>
      <c r="P78" s="537">
        <v>3110</v>
      </c>
      <c r="Q78" s="538" t="s">
        <v>48</v>
      </c>
      <c r="R78" s="539">
        <v>1</v>
      </c>
      <c r="S78" s="530">
        <v>0</v>
      </c>
      <c r="T78" s="530">
        <v>1</v>
      </c>
      <c r="U78" s="530">
        <v>1</v>
      </c>
    </row>
    <row r="79" spans="1:21" x14ac:dyDescent="0.15">
      <c r="A79" s="528"/>
      <c r="B79" s="518">
        <v>1130</v>
      </c>
      <c r="C79" s="523" t="s">
        <v>49</v>
      </c>
      <c r="D79" s="529">
        <v>3</v>
      </c>
      <c r="E79" s="530">
        <v>1</v>
      </c>
      <c r="F79" s="530">
        <v>2</v>
      </c>
      <c r="G79" s="530">
        <v>2</v>
      </c>
      <c r="H79" s="508"/>
      <c r="I79" s="518">
        <v>9030</v>
      </c>
      <c r="J79" s="523" t="s">
        <v>50</v>
      </c>
      <c r="K79" s="572">
        <v>-1</v>
      </c>
      <c r="L79" s="573">
        <v>0</v>
      </c>
      <c r="M79" s="573">
        <v>-1</v>
      </c>
      <c r="N79" s="574">
        <v>-1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-1</v>
      </c>
      <c r="E80" s="530">
        <v>1</v>
      </c>
      <c r="F80" s="530">
        <v>-2</v>
      </c>
      <c r="G80" s="530">
        <v>0</v>
      </c>
      <c r="H80" s="508"/>
      <c r="I80" s="518">
        <v>9050</v>
      </c>
      <c r="J80" s="540" t="s">
        <v>53</v>
      </c>
      <c r="K80" s="572">
        <v>0</v>
      </c>
      <c r="L80" s="573">
        <v>0</v>
      </c>
      <c r="M80" s="573">
        <v>0</v>
      </c>
      <c r="N80" s="574">
        <v>0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1</v>
      </c>
      <c r="E81" s="530">
        <v>1</v>
      </c>
      <c r="F81" s="530">
        <v>0</v>
      </c>
      <c r="G81" s="530">
        <v>1</v>
      </c>
      <c r="H81" s="508"/>
      <c r="I81" s="518"/>
      <c r="J81" s="541" t="s">
        <v>14</v>
      </c>
      <c r="K81" s="572">
        <v>-7</v>
      </c>
      <c r="L81" s="572">
        <v>-5</v>
      </c>
      <c r="M81" s="572">
        <v>-2</v>
      </c>
      <c r="N81" s="572">
        <v>-6</v>
      </c>
      <c r="O81" s="508"/>
      <c r="P81" s="537">
        <v>3140</v>
      </c>
      <c r="Q81" s="538" t="s">
        <v>56</v>
      </c>
      <c r="R81" s="539">
        <v>-1</v>
      </c>
      <c r="S81" s="530">
        <v>-1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0</v>
      </c>
      <c r="E82" s="530">
        <v>0</v>
      </c>
      <c r="F82" s="530">
        <v>0</v>
      </c>
      <c r="G82" s="530">
        <v>0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1</v>
      </c>
      <c r="E83" s="530">
        <v>-1</v>
      </c>
      <c r="F83" s="530">
        <v>2</v>
      </c>
      <c r="G83" s="530">
        <v>1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-1</v>
      </c>
      <c r="E86" s="530">
        <v>0</v>
      </c>
      <c r="F86" s="530">
        <v>-1</v>
      </c>
      <c r="G86" s="530">
        <v>-1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-1</v>
      </c>
      <c r="E87" s="530">
        <v>0</v>
      </c>
      <c r="F87" s="530">
        <v>-1</v>
      </c>
      <c r="G87" s="530">
        <v>0</v>
      </c>
      <c r="H87" s="508"/>
      <c r="I87" s="518">
        <v>2060</v>
      </c>
      <c r="J87" s="523" t="s">
        <v>73</v>
      </c>
      <c r="K87" s="572">
        <v>1</v>
      </c>
      <c r="L87" s="573">
        <v>2</v>
      </c>
      <c r="M87" s="573">
        <v>-1</v>
      </c>
      <c r="N87" s="573">
        <v>2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-2</v>
      </c>
      <c r="S89" s="530">
        <v>-1</v>
      </c>
      <c r="T89" s="530">
        <v>-1</v>
      </c>
      <c r="U89" s="530">
        <v>-1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-1</v>
      </c>
      <c r="L90" s="573">
        <v>-1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0</v>
      </c>
      <c r="S90" s="530">
        <v>0</v>
      </c>
      <c r="T90" s="530">
        <v>0</v>
      </c>
      <c r="U90" s="530">
        <v>0</v>
      </c>
    </row>
    <row r="91" spans="1:21" x14ac:dyDescent="0.15">
      <c r="A91" s="528"/>
      <c r="B91" s="518">
        <v>1250</v>
      </c>
      <c r="C91" s="523" t="s">
        <v>84</v>
      </c>
      <c r="D91" s="529">
        <v>-2</v>
      </c>
      <c r="E91" s="530">
        <v>0</v>
      </c>
      <c r="F91" s="530">
        <v>-2</v>
      </c>
      <c r="G91" s="530">
        <v>1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-6</v>
      </c>
      <c r="S91" s="577">
        <v>-6</v>
      </c>
      <c r="T91" s="577">
        <v>0</v>
      </c>
      <c r="U91" s="577">
        <v>-3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0</v>
      </c>
      <c r="L92" s="573">
        <v>0</v>
      </c>
      <c r="M92" s="573">
        <v>0</v>
      </c>
      <c r="N92" s="573">
        <v>0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0</v>
      </c>
      <c r="E93" s="530">
        <v>0</v>
      </c>
      <c r="F93" s="530">
        <v>0</v>
      </c>
      <c r="G93" s="530">
        <v>0</v>
      </c>
      <c r="H93" s="508"/>
      <c r="I93" s="518">
        <v>2120</v>
      </c>
      <c r="J93" s="523" t="s">
        <v>91</v>
      </c>
      <c r="K93" s="572">
        <v>2</v>
      </c>
      <c r="L93" s="573">
        <v>0</v>
      </c>
      <c r="M93" s="573">
        <v>2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-1</v>
      </c>
      <c r="F94" s="530">
        <v>1</v>
      </c>
      <c r="G94" s="530">
        <v>0</v>
      </c>
      <c r="H94" s="508"/>
      <c r="I94" s="518">
        <v>2130</v>
      </c>
      <c r="J94" s="523" t="s">
        <v>94</v>
      </c>
      <c r="K94" s="572">
        <v>0</v>
      </c>
      <c r="L94" s="573">
        <v>0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0</v>
      </c>
      <c r="S94" s="530">
        <v>0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0</v>
      </c>
      <c r="H95" s="508"/>
      <c r="I95" s="518">
        <v>2140</v>
      </c>
      <c r="J95" s="523" t="s">
        <v>97</v>
      </c>
      <c r="K95" s="572">
        <v>0</v>
      </c>
      <c r="L95" s="573">
        <v>-1</v>
      </c>
      <c r="M95" s="573">
        <v>1</v>
      </c>
      <c r="N95" s="573">
        <v>0</v>
      </c>
      <c r="O95" s="508"/>
      <c r="P95" s="537">
        <v>4040</v>
      </c>
      <c r="Q95" s="538" t="s">
        <v>98</v>
      </c>
      <c r="R95" s="539">
        <v>1</v>
      </c>
      <c r="S95" s="530">
        <v>0</v>
      </c>
      <c r="T95" s="530">
        <v>1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1</v>
      </c>
      <c r="L96" s="573">
        <v>2</v>
      </c>
      <c r="M96" s="573">
        <v>-1</v>
      </c>
      <c r="N96" s="573">
        <v>2</v>
      </c>
      <c r="O96" s="508"/>
      <c r="P96" s="537">
        <v>4050</v>
      </c>
      <c r="Q96" s="538" t="s">
        <v>101</v>
      </c>
      <c r="R96" s="539">
        <v>1</v>
      </c>
      <c r="S96" s="530">
        <v>0</v>
      </c>
      <c r="T96" s="530">
        <v>1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-1</v>
      </c>
      <c r="E97" s="530">
        <v>-1</v>
      </c>
      <c r="F97" s="530">
        <v>0</v>
      </c>
      <c r="G97" s="530">
        <v>-1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1</v>
      </c>
      <c r="S97" s="530">
        <v>1</v>
      </c>
      <c r="T97" s="530">
        <v>0</v>
      </c>
      <c r="U97" s="530">
        <v>1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-1</v>
      </c>
      <c r="S98" s="530">
        <v>-1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-2</v>
      </c>
      <c r="L101" s="573">
        <v>-2</v>
      </c>
      <c r="M101" s="573">
        <v>0</v>
      </c>
      <c r="N101" s="573">
        <v>-1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2</v>
      </c>
      <c r="S102" s="578">
        <v>0</v>
      </c>
      <c r="T102" s="578">
        <v>2</v>
      </c>
      <c r="U102" s="578">
        <v>1</v>
      </c>
    </row>
    <row r="103" spans="1:21" x14ac:dyDescent="0.15">
      <c r="A103" s="528"/>
      <c r="B103" s="518">
        <v>1370</v>
      </c>
      <c r="C103" s="546" t="s">
        <v>119</v>
      </c>
      <c r="D103" s="529">
        <v>-3</v>
      </c>
      <c r="E103" s="530">
        <v>-1</v>
      </c>
      <c r="F103" s="530">
        <v>-2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-2</v>
      </c>
      <c r="E104" s="530">
        <v>-1</v>
      </c>
      <c r="F104" s="530">
        <v>-1</v>
      </c>
      <c r="G104" s="530">
        <v>-2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0</v>
      </c>
      <c r="E105" s="530">
        <v>0</v>
      </c>
      <c r="F105" s="530">
        <v>0</v>
      </c>
      <c r="G105" s="530">
        <v>0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0</v>
      </c>
      <c r="E107" s="530">
        <v>1</v>
      </c>
      <c r="F107" s="530">
        <v>-1</v>
      </c>
      <c r="G107" s="530">
        <v>1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-1</v>
      </c>
      <c r="E108" s="530">
        <v>0</v>
      </c>
      <c r="F108" s="530">
        <v>-1</v>
      </c>
      <c r="G108" s="530">
        <v>-1</v>
      </c>
      <c r="H108" s="508"/>
      <c r="I108" s="518">
        <v>2270</v>
      </c>
      <c r="J108" s="523" t="s">
        <v>136</v>
      </c>
      <c r="K108" s="572">
        <v>0</v>
      </c>
      <c r="L108" s="573">
        <v>1</v>
      </c>
      <c r="M108" s="573">
        <v>-1</v>
      </c>
      <c r="N108" s="573">
        <v>0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0</v>
      </c>
      <c r="S109" s="530">
        <v>0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-1</v>
      </c>
      <c r="E110" s="530">
        <v>0</v>
      </c>
      <c r="F110" s="530">
        <v>-1</v>
      </c>
      <c r="G110" s="530">
        <v>-1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-1</v>
      </c>
      <c r="S111" s="530">
        <v>-1</v>
      </c>
      <c r="T111" s="530">
        <v>0</v>
      </c>
      <c r="U111" s="530">
        <v>-1</v>
      </c>
    </row>
    <row r="112" spans="1:21" x14ac:dyDescent="0.15">
      <c r="A112" s="528"/>
      <c r="B112" s="518">
        <v>9040</v>
      </c>
      <c r="C112" s="523" t="s">
        <v>156</v>
      </c>
      <c r="D112" s="529">
        <v>-1</v>
      </c>
      <c r="E112" s="530">
        <v>0</v>
      </c>
      <c r="F112" s="530">
        <v>-1</v>
      </c>
      <c r="G112" s="530">
        <v>-1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-1</v>
      </c>
      <c r="S112" s="530">
        <v>0</v>
      </c>
      <c r="T112" s="530">
        <v>-1</v>
      </c>
      <c r="U112" s="530">
        <v>-1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-2</v>
      </c>
      <c r="L113" s="573">
        <v>-1</v>
      </c>
      <c r="M113" s="573">
        <v>-1</v>
      </c>
      <c r="N113" s="573">
        <v>-1</v>
      </c>
      <c r="O113" s="508"/>
      <c r="P113" s="537">
        <v>5120</v>
      </c>
      <c r="Q113" s="538" t="s">
        <v>152</v>
      </c>
      <c r="R113" s="539">
        <v>0</v>
      </c>
      <c r="S113" s="530">
        <v>0</v>
      </c>
      <c r="T113" s="530">
        <v>0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-6</v>
      </c>
      <c r="E114" s="530">
        <v>-4</v>
      </c>
      <c r="F114" s="530">
        <v>-2</v>
      </c>
      <c r="G114" s="530">
        <v>1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0</v>
      </c>
      <c r="S115" s="530">
        <v>0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-1</v>
      </c>
      <c r="S116" s="530">
        <v>0</v>
      </c>
      <c r="T116" s="530">
        <v>-1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-1</v>
      </c>
      <c r="L117" s="573">
        <v>-1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-3</v>
      </c>
      <c r="S119" s="578">
        <v>-1</v>
      </c>
      <c r="T119" s="578">
        <v>-2</v>
      </c>
      <c r="U119" s="578">
        <v>-2</v>
      </c>
    </row>
    <row r="120" spans="1:21" x14ac:dyDescent="0.15">
      <c r="A120" s="528"/>
      <c r="B120" s="518">
        <v>1400</v>
      </c>
      <c r="C120" s="523" t="s">
        <v>169</v>
      </c>
      <c r="D120" s="529">
        <v>-1</v>
      </c>
      <c r="E120" s="530">
        <v>0</v>
      </c>
      <c r="F120" s="530">
        <v>-1</v>
      </c>
      <c r="G120" s="530">
        <v>-1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-22</v>
      </c>
      <c r="S121" s="533">
        <v>-17</v>
      </c>
      <c r="T121" s="533">
        <v>-5</v>
      </c>
      <c r="U121" s="533">
        <v>-7</v>
      </c>
    </row>
    <row r="122" spans="1:21" ht="14.25" x14ac:dyDescent="0.2">
      <c r="A122" s="608">
        <v>46204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196</v>
      </c>
      <c r="E6" s="291">
        <v>89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58</v>
      </c>
      <c r="M6" s="291">
        <v>56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67</v>
      </c>
      <c r="M7" s="266">
        <v>88</v>
      </c>
      <c r="N7" s="266">
        <v>81</v>
      </c>
      <c r="O7" s="297"/>
      <c r="P7" s="298"/>
      <c r="Q7" s="299" t="s">
        <v>14</v>
      </c>
      <c r="R7" s="300">
        <v>2520</v>
      </c>
      <c r="S7" s="301">
        <v>1179</v>
      </c>
      <c r="T7" s="300">
        <v>1341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947</v>
      </c>
      <c r="E8" s="266">
        <v>461</v>
      </c>
      <c r="F8" s="266">
        <v>486</v>
      </c>
      <c r="G8" s="266">
        <v>450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48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53</v>
      </c>
      <c r="S11" s="266">
        <v>29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170</v>
      </c>
      <c r="F12" s="266">
        <v>186</v>
      </c>
      <c r="G12" s="266">
        <v>180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346</v>
      </c>
      <c r="E13" s="266">
        <v>183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256</v>
      </c>
      <c r="F15" s="266">
        <v>311</v>
      </c>
      <c r="G15" s="266">
        <v>272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49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222</v>
      </c>
      <c r="E16" s="266">
        <v>97</v>
      </c>
      <c r="F16" s="266">
        <v>125</v>
      </c>
      <c r="G16" s="266">
        <v>108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490</v>
      </c>
      <c r="E17" s="266">
        <v>207</v>
      </c>
      <c r="F17" s="266">
        <v>283</v>
      </c>
      <c r="G17" s="266">
        <v>242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172</v>
      </c>
      <c r="F18" s="266">
        <v>199</v>
      </c>
      <c r="G18" s="266">
        <v>159</v>
      </c>
      <c r="H18" s="297"/>
      <c r="I18" s="293">
        <v>1540</v>
      </c>
      <c r="J18" s="100" t="s">
        <v>47</v>
      </c>
      <c r="K18" s="98">
        <v>80</v>
      </c>
      <c r="L18" s="266">
        <v>38</v>
      </c>
      <c r="M18" s="266">
        <v>42</v>
      </c>
      <c r="N18" s="266">
        <v>44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116</v>
      </c>
      <c r="F19" s="266">
        <v>126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427</v>
      </c>
      <c r="E20" s="266">
        <v>210</v>
      </c>
      <c r="F20" s="266">
        <v>217</v>
      </c>
      <c r="G20" s="266">
        <v>219</v>
      </c>
      <c r="H20" s="297"/>
      <c r="I20" s="293">
        <v>9050</v>
      </c>
      <c r="J20" s="267" t="s">
        <v>53</v>
      </c>
      <c r="K20" s="98">
        <v>25</v>
      </c>
      <c r="L20" s="266">
        <v>3</v>
      </c>
      <c r="M20" s="266">
        <v>22</v>
      </c>
      <c r="N20" s="266">
        <v>25</v>
      </c>
      <c r="O20" s="297"/>
      <c r="P20" s="304">
        <v>3130</v>
      </c>
      <c r="Q20" s="268" t="s">
        <v>54</v>
      </c>
      <c r="R20" s="94">
        <v>47</v>
      </c>
      <c r="S20" s="266">
        <v>24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333</v>
      </c>
      <c r="E21" s="266">
        <v>147</v>
      </c>
      <c r="F21" s="266">
        <v>186</v>
      </c>
      <c r="G21" s="266">
        <v>182</v>
      </c>
      <c r="H21" s="297"/>
      <c r="I21" s="293"/>
      <c r="J21" s="305" t="s">
        <v>14</v>
      </c>
      <c r="K21" s="306">
        <v>1657</v>
      </c>
      <c r="L21" s="306">
        <v>754</v>
      </c>
      <c r="M21" s="306">
        <v>903</v>
      </c>
      <c r="N21" s="306">
        <v>847</v>
      </c>
      <c r="O21" s="297"/>
      <c r="P21" s="304">
        <v>3140</v>
      </c>
      <c r="Q21" s="268" t="s">
        <v>56</v>
      </c>
      <c r="R21" s="94">
        <v>97</v>
      </c>
      <c r="S21" s="266">
        <v>46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340</v>
      </c>
      <c r="E22" s="266">
        <v>162</v>
      </c>
      <c r="F22" s="266">
        <v>178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724</v>
      </c>
      <c r="E23" s="266">
        <v>340</v>
      </c>
      <c r="F23" s="266">
        <v>384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38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50</v>
      </c>
      <c r="S25" s="266">
        <v>29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123</v>
      </c>
      <c r="L31" s="266">
        <v>58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1347</v>
      </c>
      <c r="S31" s="301">
        <v>666</v>
      </c>
      <c r="T31" s="300">
        <v>681</v>
      </c>
      <c r="U31" s="302">
        <v>780</v>
      </c>
    </row>
    <row r="32" spans="1:21" x14ac:dyDescent="0.15">
      <c r="A32" s="296"/>
      <c r="B32" s="293">
        <v>1260</v>
      </c>
      <c r="C32" s="100" t="s">
        <v>86</v>
      </c>
      <c r="D32" s="98">
        <v>136</v>
      </c>
      <c r="E32" s="266">
        <v>60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163</v>
      </c>
      <c r="E33" s="266">
        <v>78</v>
      </c>
      <c r="F33" s="266">
        <v>85</v>
      </c>
      <c r="G33" s="266">
        <v>81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83</v>
      </c>
      <c r="L36" s="266">
        <v>43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128</v>
      </c>
      <c r="F37" s="266">
        <v>125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62</v>
      </c>
      <c r="F39" s="266">
        <v>78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23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35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779</v>
      </c>
      <c r="S42" s="301">
        <v>364</v>
      </c>
      <c r="T42" s="300">
        <v>415</v>
      </c>
      <c r="U42" s="302">
        <v>435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117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352</v>
      </c>
      <c r="E45" s="266">
        <v>168</v>
      </c>
      <c r="F45" s="266">
        <v>184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32</v>
      </c>
      <c r="T47" s="266">
        <v>36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209</v>
      </c>
      <c r="L48" s="266">
        <v>97</v>
      </c>
      <c r="M48" s="266">
        <v>112</v>
      </c>
      <c r="N48" s="266">
        <v>98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41</v>
      </c>
      <c r="E49" s="266">
        <v>23</v>
      </c>
      <c r="F49" s="266">
        <v>18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55</v>
      </c>
      <c r="S49" s="266">
        <v>29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59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49</v>
      </c>
      <c r="S50" s="266">
        <v>23</v>
      </c>
      <c r="T50" s="266">
        <v>26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297"/>
      <c r="I53" s="293">
        <v>2320</v>
      </c>
      <c r="J53" s="100" t="s">
        <v>151</v>
      </c>
      <c r="K53" s="98">
        <v>197</v>
      </c>
      <c r="L53" s="266">
        <v>99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41</v>
      </c>
      <c r="T54" s="266">
        <v>39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4</v>
      </c>
      <c r="F55" s="266">
        <v>24</v>
      </c>
      <c r="G55" s="266">
        <v>28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26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9623</v>
      </c>
      <c r="E57" s="300">
        <v>4577</v>
      </c>
      <c r="F57" s="302">
        <v>5046</v>
      </c>
      <c r="G57" s="300">
        <v>4923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785</v>
      </c>
      <c r="S59" s="301">
        <v>367</v>
      </c>
      <c r="T59" s="300">
        <v>418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71</v>
      </c>
      <c r="E61" s="313">
        <v>32</v>
      </c>
      <c r="F61" s="313">
        <v>39</v>
      </c>
      <c r="G61" s="313">
        <v>39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16711</v>
      </c>
      <c r="S61" s="317">
        <v>7907</v>
      </c>
      <c r="T61" s="317">
        <v>8804</v>
      </c>
      <c r="U61" s="306">
        <v>8691</v>
      </c>
    </row>
    <row r="62" spans="1:21" ht="15" x14ac:dyDescent="0.2">
      <c r="A62" s="318" t="s">
        <v>304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2</v>
      </c>
      <c r="L66" s="334">
        <v>1</v>
      </c>
      <c r="M66" s="334">
        <v>1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1</v>
      </c>
      <c r="S66" s="334">
        <v>1</v>
      </c>
      <c r="T66" s="334">
        <v>0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-1</v>
      </c>
      <c r="O67" s="320"/>
      <c r="P67" s="340"/>
      <c r="Q67" s="272" t="s">
        <v>14</v>
      </c>
      <c r="R67" s="273">
        <v>-8</v>
      </c>
      <c r="S67" s="274">
        <v>-4</v>
      </c>
      <c r="T67" s="273">
        <v>-4</v>
      </c>
      <c r="U67" s="275">
        <v>-2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3</v>
      </c>
      <c r="F68" s="269">
        <v>2</v>
      </c>
      <c r="G68" s="269">
        <v>1</v>
      </c>
      <c r="H68" s="320"/>
      <c r="I68" s="336">
        <v>1440</v>
      </c>
      <c r="J68" s="230" t="s">
        <v>16</v>
      </c>
      <c r="K68" s="228">
        <v>-1</v>
      </c>
      <c r="L68" s="269">
        <v>-1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-1</v>
      </c>
      <c r="M70" s="269">
        <v>1</v>
      </c>
      <c r="N70" s="269">
        <v>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1</v>
      </c>
      <c r="L71" s="269">
        <v>0</v>
      </c>
      <c r="M71" s="269">
        <v>1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0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-4</v>
      </c>
      <c r="E74" s="269">
        <v>-2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1</v>
      </c>
      <c r="L74" s="269">
        <v>1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-2</v>
      </c>
      <c r="E75" s="269">
        <v>-1</v>
      </c>
      <c r="F75" s="269">
        <v>-1</v>
      </c>
      <c r="G75" s="269">
        <v>-2</v>
      </c>
      <c r="H75" s="320"/>
      <c r="I75" s="336">
        <v>1510</v>
      </c>
      <c r="J75" s="230" t="s">
        <v>38</v>
      </c>
      <c r="K75" s="228">
        <v>1</v>
      </c>
      <c r="L75" s="269">
        <v>0</v>
      </c>
      <c r="M75" s="269">
        <v>1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-5</v>
      </c>
      <c r="E78" s="269">
        <v>-1</v>
      </c>
      <c r="F78" s="269">
        <v>-4</v>
      </c>
      <c r="G78" s="269">
        <v>-2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1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0</v>
      </c>
      <c r="F81" s="269">
        <v>2</v>
      </c>
      <c r="G81" s="269">
        <v>1</v>
      </c>
      <c r="H81" s="320"/>
      <c r="I81" s="336"/>
      <c r="J81" s="340" t="s">
        <v>14</v>
      </c>
      <c r="K81" s="342">
        <v>2</v>
      </c>
      <c r="L81" s="342">
        <v>-1</v>
      </c>
      <c r="M81" s="342">
        <v>3</v>
      </c>
      <c r="N81" s="342">
        <v>2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-3</v>
      </c>
      <c r="F82" s="269">
        <v>-2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-1</v>
      </c>
      <c r="F83" s="269">
        <v>3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1</v>
      </c>
      <c r="M84" s="269">
        <v>-1</v>
      </c>
      <c r="N84" s="269">
        <v>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0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0</v>
      </c>
      <c r="T86" s="269">
        <v>-1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-4</v>
      </c>
      <c r="S91" s="274">
        <v>-1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1</v>
      </c>
      <c r="S94" s="269">
        <v>1</v>
      </c>
      <c r="T94" s="269">
        <v>0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-1</v>
      </c>
      <c r="F97" s="269">
        <v>-3</v>
      </c>
      <c r="G97" s="269">
        <v>0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1</v>
      </c>
      <c r="S98" s="269">
        <v>0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-1</v>
      </c>
      <c r="E100" s="269">
        <v>-1</v>
      </c>
      <c r="F100" s="269">
        <v>0</v>
      </c>
      <c r="G100" s="269">
        <v>-1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2</v>
      </c>
      <c r="S102" s="274">
        <v>1</v>
      </c>
      <c r="T102" s="273">
        <v>1</v>
      </c>
      <c r="U102" s="275">
        <v>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2</v>
      </c>
      <c r="E105" s="269">
        <v>0</v>
      </c>
      <c r="F105" s="269">
        <v>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-1</v>
      </c>
      <c r="T105" s="269">
        <v>0</v>
      </c>
      <c r="U105" s="269">
        <v>-1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-1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-1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1</v>
      </c>
      <c r="F107" s="269">
        <v>-2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1</v>
      </c>
      <c r="T109" s="269">
        <v>-1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-1</v>
      </c>
      <c r="T110" s="269">
        <v>0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-1</v>
      </c>
      <c r="F111" s="269">
        <v>1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-2</v>
      </c>
      <c r="S113" s="269">
        <v>-1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1</v>
      </c>
      <c r="E114" s="269">
        <v>0</v>
      </c>
      <c r="F114" s="269">
        <v>1</v>
      </c>
      <c r="G114" s="269">
        <v>1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2</v>
      </c>
      <c r="S115" s="269">
        <v>1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-16</v>
      </c>
      <c r="E117" s="273">
        <v>-11</v>
      </c>
      <c r="F117" s="275">
        <v>-5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1</v>
      </c>
      <c r="S118" s="269">
        <v>0</v>
      </c>
      <c r="T118" s="269">
        <v>1</v>
      </c>
      <c r="U118" s="269">
        <v>1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0</v>
      </c>
      <c r="S119" s="274">
        <v>0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-24</v>
      </c>
      <c r="S121" s="353">
        <v>-16</v>
      </c>
      <c r="T121" s="353">
        <v>-8</v>
      </c>
      <c r="U121" s="342">
        <v>-5</v>
      </c>
    </row>
    <row r="122" spans="1:21" ht="15" x14ac:dyDescent="0.2">
      <c r="A122" s="354" t="s">
        <v>304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197</v>
      </c>
      <c r="E6" s="291">
        <v>89</v>
      </c>
      <c r="F6" s="291">
        <v>108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112</v>
      </c>
      <c r="L6" s="291">
        <v>57</v>
      </c>
      <c r="M6" s="291">
        <v>55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19</v>
      </c>
      <c r="T6" s="291">
        <v>18</v>
      </c>
      <c r="U6" s="291">
        <v>22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67</v>
      </c>
      <c r="M7" s="266">
        <v>88</v>
      </c>
      <c r="N7" s="266">
        <v>82</v>
      </c>
      <c r="O7" s="297"/>
      <c r="P7" s="298"/>
      <c r="Q7" s="299" t="s">
        <v>14</v>
      </c>
      <c r="R7" s="300">
        <v>2528</v>
      </c>
      <c r="S7" s="301">
        <v>1183</v>
      </c>
      <c r="T7" s="300">
        <v>1345</v>
      </c>
      <c r="U7" s="302">
        <v>1269</v>
      </c>
    </row>
    <row r="8" spans="1:21" x14ac:dyDescent="0.15">
      <c r="A8" s="296"/>
      <c r="B8" s="293">
        <v>1030</v>
      </c>
      <c r="C8" s="100" t="s">
        <v>15</v>
      </c>
      <c r="D8" s="98">
        <v>942</v>
      </c>
      <c r="E8" s="266">
        <v>458</v>
      </c>
      <c r="F8" s="266">
        <v>484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19</v>
      </c>
      <c r="M8" s="266">
        <v>22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49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62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170</v>
      </c>
      <c r="F12" s="266">
        <v>186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348</v>
      </c>
      <c r="E13" s="266">
        <v>184</v>
      </c>
      <c r="F13" s="266">
        <v>164</v>
      </c>
      <c r="G13" s="266">
        <v>163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62</v>
      </c>
      <c r="F14" s="266">
        <v>76</v>
      </c>
      <c r="G14" s="266">
        <v>64</v>
      </c>
      <c r="H14" s="297"/>
      <c r="I14" s="293">
        <v>1500</v>
      </c>
      <c r="J14" s="100" t="s">
        <v>35</v>
      </c>
      <c r="K14" s="98">
        <v>145</v>
      </c>
      <c r="L14" s="266">
        <v>65</v>
      </c>
      <c r="M14" s="266">
        <v>80</v>
      </c>
      <c r="N14" s="266">
        <v>67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569</v>
      </c>
      <c r="E15" s="266">
        <v>257</v>
      </c>
      <c r="F15" s="266">
        <v>312</v>
      </c>
      <c r="G15" s="266">
        <v>274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48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490</v>
      </c>
      <c r="E17" s="266">
        <v>207</v>
      </c>
      <c r="F17" s="266">
        <v>283</v>
      </c>
      <c r="G17" s="266">
        <v>243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376</v>
      </c>
      <c r="E18" s="266">
        <v>173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82</v>
      </c>
      <c r="L18" s="266">
        <v>39</v>
      </c>
      <c r="M18" s="266">
        <v>43</v>
      </c>
      <c r="N18" s="266">
        <v>45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116</v>
      </c>
      <c r="F19" s="266">
        <v>126</v>
      </c>
      <c r="G19" s="266">
        <v>130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425</v>
      </c>
      <c r="E20" s="266">
        <v>209</v>
      </c>
      <c r="F20" s="266">
        <v>216</v>
      </c>
      <c r="G20" s="266">
        <v>219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47</v>
      </c>
      <c r="S20" s="266">
        <v>24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331</v>
      </c>
      <c r="E21" s="266">
        <v>147</v>
      </c>
      <c r="F21" s="266">
        <v>184</v>
      </c>
      <c r="G21" s="266">
        <v>181</v>
      </c>
      <c r="H21" s="297"/>
      <c r="I21" s="293"/>
      <c r="J21" s="305" t="s">
        <v>14</v>
      </c>
      <c r="K21" s="306">
        <v>1655</v>
      </c>
      <c r="L21" s="306">
        <v>755</v>
      </c>
      <c r="M21" s="306">
        <v>900</v>
      </c>
      <c r="N21" s="306">
        <v>845</v>
      </c>
      <c r="O21" s="297"/>
      <c r="P21" s="304">
        <v>3140</v>
      </c>
      <c r="Q21" s="268" t="s">
        <v>56</v>
      </c>
      <c r="R21" s="94">
        <v>98</v>
      </c>
      <c r="S21" s="266">
        <v>46</v>
      </c>
      <c r="T21" s="266">
        <v>52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345</v>
      </c>
      <c r="E22" s="266">
        <v>165</v>
      </c>
      <c r="F22" s="266">
        <v>180</v>
      </c>
      <c r="G22" s="266">
        <v>172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722</v>
      </c>
      <c r="E23" s="266">
        <v>341</v>
      </c>
      <c r="F23" s="266">
        <v>381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24</v>
      </c>
      <c r="T26" s="266">
        <v>24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109</v>
      </c>
      <c r="L30" s="266">
        <v>56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124</v>
      </c>
      <c r="L31" s="266">
        <v>59</v>
      </c>
      <c r="M31" s="266">
        <v>65</v>
      </c>
      <c r="N31" s="266">
        <v>65</v>
      </c>
      <c r="O31" s="297"/>
      <c r="P31" s="298"/>
      <c r="Q31" s="299" t="s">
        <v>14</v>
      </c>
      <c r="R31" s="300">
        <v>1351</v>
      </c>
      <c r="S31" s="301">
        <v>667</v>
      </c>
      <c r="T31" s="300">
        <v>684</v>
      </c>
      <c r="U31" s="302">
        <v>782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60</v>
      </c>
      <c r="F32" s="266">
        <v>77</v>
      </c>
      <c r="G32" s="266">
        <v>77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163</v>
      </c>
      <c r="E33" s="266">
        <v>78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61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186</v>
      </c>
      <c r="S34" s="266">
        <v>89</v>
      </c>
      <c r="T34" s="266">
        <v>97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48</v>
      </c>
      <c r="S35" s="266">
        <v>19</v>
      </c>
      <c r="T35" s="266">
        <v>29</v>
      </c>
      <c r="U35" s="266">
        <v>32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84</v>
      </c>
      <c r="L36" s="266">
        <v>44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257</v>
      </c>
      <c r="E37" s="266">
        <v>129</v>
      </c>
      <c r="F37" s="266">
        <v>128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63</v>
      </c>
      <c r="F39" s="266">
        <v>78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35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777</v>
      </c>
      <c r="S42" s="301">
        <v>363</v>
      </c>
      <c r="T42" s="300">
        <v>414</v>
      </c>
      <c r="U42" s="302">
        <v>433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117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164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350</v>
      </c>
      <c r="E45" s="266">
        <v>168</v>
      </c>
      <c r="F45" s="266">
        <v>182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17</v>
      </c>
      <c r="S45" s="266">
        <v>7</v>
      </c>
      <c r="T45" s="266">
        <v>10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135</v>
      </c>
      <c r="E46" s="266">
        <v>62</v>
      </c>
      <c r="F46" s="266">
        <v>73</v>
      </c>
      <c r="G46" s="266">
        <v>61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32</v>
      </c>
      <c r="T47" s="266">
        <v>36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42</v>
      </c>
      <c r="E49" s="266">
        <v>24</v>
      </c>
      <c r="F49" s="266">
        <v>18</v>
      </c>
      <c r="G49" s="266">
        <v>27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55</v>
      </c>
      <c r="S49" s="266">
        <v>28</v>
      </c>
      <c r="T49" s="266">
        <v>27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59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56</v>
      </c>
      <c r="F51" s="266">
        <v>59</v>
      </c>
      <c r="G51" s="266">
        <v>63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198</v>
      </c>
      <c r="L53" s="266">
        <v>100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54</v>
      </c>
      <c r="S53" s="266">
        <v>23</v>
      </c>
      <c r="T53" s="266">
        <v>31</v>
      </c>
      <c r="U53" s="266">
        <v>35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4</v>
      </c>
      <c r="F55" s="266">
        <v>24</v>
      </c>
      <c r="G55" s="266">
        <v>28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27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9639</v>
      </c>
      <c r="E57" s="300">
        <v>4588</v>
      </c>
      <c r="F57" s="302">
        <v>5051</v>
      </c>
      <c r="G57" s="300">
        <v>4929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785</v>
      </c>
      <c r="S59" s="301">
        <v>367</v>
      </c>
      <c r="T59" s="300">
        <v>418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71</v>
      </c>
      <c r="E61" s="313">
        <v>32</v>
      </c>
      <c r="F61" s="313">
        <v>39</v>
      </c>
      <c r="G61" s="313">
        <v>39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16735</v>
      </c>
      <c r="S61" s="317">
        <v>7923</v>
      </c>
      <c r="T61" s="317">
        <v>8812</v>
      </c>
      <c r="U61" s="306">
        <v>8696</v>
      </c>
    </row>
    <row r="62" spans="1:21" ht="15" x14ac:dyDescent="0.2">
      <c r="A62" s="318" t="s">
        <v>303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-2</v>
      </c>
      <c r="S66" s="334">
        <v>-1</v>
      </c>
      <c r="T66" s="334">
        <v>-1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5</v>
      </c>
      <c r="L67" s="269">
        <v>2</v>
      </c>
      <c r="M67" s="269">
        <v>3</v>
      </c>
      <c r="N67" s="269">
        <v>1</v>
      </c>
      <c r="O67" s="320"/>
      <c r="P67" s="340"/>
      <c r="Q67" s="272" t="s">
        <v>14</v>
      </c>
      <c r="R67" s="273">
        <v>-10</v>
      </c>
      <c r="S67" s="274">
        <v>-3</v>
      </c>
      <c r="T67" s="273">
        <v>-7</v>
      </c>
      <c r="U67" s="275">
        <v>-5</v>
      </c>
    </row>
    <row r="68" spans="1:21" ht="14.25" x14ac:dyDescent="0.15">
      <c r="A68" s="339"/>
      <c r="B68" s="336">
        <v>1030</v>
      </c>
      <c r="C68" s="230" t="s">
        <v>15</v>
      </c>
      <c r="D68" s="228">
        <v>2</v>
      </c>
      <c r="E68" s="269">
        <v>2</v>
      </c>
      <c r="F68" s="269">
        <v>0</v>
      </c>
      <c r="G68" s="269">
        <v>0</v>
      </c>
      <c r="H68" s="320"/>
      <c r="I68" s="336">
        <v>1440</v>
      </c>
      <c r="J68" s="230" t="s">
        <v>16</v>
      </c>
      <c r="K68" s="228">
        <v>1</v>
      </c>
      <c r="L68" s="269">
        <v>1</v>
      </c>
      <c r="M68" s="269">
        <v>0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0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-2</v>
      </c>
      <c r="E74" s="269">
        <v>-1</v>
      </c>
      <c r="F74" s="269">
        <v>-1</v>
      </c>
      <c r="G74" s="269">
        <v>-2</v>
      </c>
      <c r="H74" s="320"/>
      <c r="I74" s="336">
        <v>1500</v>
      </c>
      <c r="J74" s="230" t="s">
        <v>35</v>
      </c>
      <c r="K74" s="228">
        <v>1</v>
      </c>
      <c r="L74" s="269">
        <v>1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-9</v>
      </c>
      <c r="E75" s="269">
        <v>-6</v>
      </c>
      <c r="F75" s="269">
        <v>-3</v>
      </c>
      <c r="G75" s="269">
        <v>-6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2</v>
      </c>
      <c r="S75" s="269">
        <v>2</v>
      </c>
      <c r="T75" s="269">
        <v>0</v>
      </c>
      <c r="U75" s="269">
        <v>2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0</v>
      </c>
      <c r="F77" s="269">
        <v>1</v>
      </c>
      <c r="G77" s="269">
        <v>0</v>
      </c>
      <c r="H77" s="320"/>
      <c r="I77" s="336">
        <v>1530</v>
      </c>
      <c r="J77" s="230" t="s">
        <v>44</v>
      </c>
      <c r="K77" s="228">
        <v>-5</v>
      </c>
      <c r="L77" s="269">
        <v>-3</v>
      </c>
      <c r="M77" s="269">
        <v>-2</v>
      </c>
      <c r="N77" s="269">
        <v>-1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-4</v>
      </c>
      <c r="S78" s="269">
        <v>-1</v>
      </c>
      <c r="T78" s="269">
        <v>-3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2</v>
      </c>
      <c r="F80" s="269">
        <v>0</v>
      </c>
      <c r="G80" s="269">
        <v>2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-4</v>
      </c>
      <c r="E81" s="269">
        <v>-3</v>
      </c>
      <c r="F81" s="269">
        <v>-1</v>
      </c>
      <c r="G81" s="269">
        <v>-2</v>
      </c>
      <c r="H81" s="320"/>
      <c r="I81" s="336"/>
      <c r="J81" s="340" t="s">
        <v>14</v>
      </c>
      <c r="K81" s="342">
        <v>3</v>
      </c>
      <c r="L81" s="342">
        <v>2</v>
      </c>
      <c r="M81" s="342">
        <v>1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7</v>
      </c>
      <c r="E82" s="269">
        <v>3</v>
      </c>
      <c r="F82" s="269">
        <v>4</v>
      </c>
      <c r="G82" s="269">
        <v>3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-15</v>
      </c>
      <c r="E83" s="269">
        <v>-8</v>
      </c>
      <c r="F83" s="269">
        <v>-7</v>
      </c>
      <c r="G83" s="269">
        <v>-5</v>
      </c>
      <c r="H83" s="320"/>
      <c r="I83" s="336">
        <v>2020</v>
      </c>
      <c r="J83" s="230" t="s">
        <v>61</v>
      </c>
      <c r="K83" s="228">
        <v>-1</v>
      </c>
      <c r="L83" s="269">
        <v>-1</v>
      </c>
      <c r="M83" s="269">
        <v>0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2</v>
      </c>
      <c r="S86" s="269">
        <v>1</v>
      </c>
      <c r="T86" s="269">
        <v>1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-2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0</v>
      </c>
      <c r="O91" s="320"/>
      <c r="P91" s="340"/>
      <c r="Q91" s="272" t="s">
        <v>14</v>
      </c>
      <c r="R91" s="273">
        <v>-6</v>
      </c>
      <c r="S91" s="274">
        <v>-1</v>
      </c>
      <c r="T91" s="273">
        <v>-5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-4</v>
      </c>
      <c r="L92" s="269">
        <v>-1</v>
      </c>
      <c r="M92" s="269">
        <v>-3</v>
      </c>
      <c r="N92" s="269">
        <v>-3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4</v>
      </c>
      <c r="E93" s="269">
        <v>2</v>
      </c>
      <c r="F93" s="269">
        <v>2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-2</v>
      </c>
      <c r="E95" s="269">
        <v>-1</v>
      </c>
      <c r="F95" s="269">
        <v>-1</v>
      </c>
      <c r="G95" s="269">
        <v>-2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2</v>
      </c>
      <c r="L96" s="269">
        <v>2</v>
      </c>
      <c r="M96" s="269">
        <v>0</v>
      </c>
      <c r="N96" s="269">
        <v>2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4</v>
      </c>
      <c r="E97" s="269">
        <v>3</v>
      </c>
      <c r="F97" s="269">
        <v>1</v>
      </c>
      <c r="G97" s="269">
        <v>3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1</v>
      </c>
      <c r="L99" s="269">
        <v>0</v>
      </c>
      <c r="M99" s="269">
        <v>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0</v>
      </c>
      <c r="T100" s="269">
        <v>-1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1</v>
      </c>
      <c r="E102" s="269">
        <v>0</v>
      </c>
      <c r="F102" s="269">
        <v>1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0</v>
      </c>
      <c r="T102" s="273">
        <v>-2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4</v>
      </c>
      <c r="E104" s="269">
        <v>3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2</v>
      </c>
      <c r="S107" s="269">
        <v>1</v>
      </c>
      <c r="T107" s="269">
        <v>1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3</v>
      </c>
      <c r="S109" s="269">
        <v>1</v>
      </c>
      <c r="T109" s="269">
        <v>2</v>
      </c>
      <c r="U109" s="269">
        <v>1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3</v>
      </c>
      <c r="E111" s="269">
        <v>3</v>
      </c>
      <c r="F111" s="269">
        <v>0</v>
      </c>
      <c r="G111" s="269">
        <v>2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-3</v>
      </c>
      <c r="L112" s="269">
        <v>-1</v>
      </c>
      <c r="M112" s="269">
        <v>-2</v>
      </c>
      <c r="N112" s="269">
        <v>-1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0</v>
      </c>
      <c r="F113" s="269">
        <v>-1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1</v>
      </c>
      <c r="F115" s="269">
        <v>0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-17</v>
      </c>
      <c r="E117" s="273">
        <v>-8</v>
      </c>
      <c r="F117" s="275">
        <v>-9</v>
      </c>
      <c r="G117" s="273">
        <v>-7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-2</v>
      </c>
      <c r="E118" s="334">
        <v>-1</v>
      </c>
      <c r="F118" s="334">
        <v>-1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0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3</v>
      </c>
      <c r="S119" s="274">
        <v>1</v>
      </c>
      <c r="T119" s="273">
        <v>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1</v>
      </c>
      <c r="E120" s="269">
        <v>0</v>
      </c>
      <c r="F120" s="269">
        <v>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4</v>
      </c>
      <c r="E121" s="350">
        <v>3</v>
      </c>
      <c r="F121" s="350">
        <v>1</v>
      </c>
      <c r="G121" s="350">
        <v>2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-9</v>
      </c>
      <c r="T121" s="353">
        <v>-20</v>
      </c>
      <c r="U121" s="342">
        <v>-13</v>
      </c>
    </row>
    <row r="122" spans="1:21" ht="15" x14ac:dyDescent="0.2">
      <c r="A122" s="354" t="s">
        <v>303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199</v>
      </c>
      <c r="E6" s="291">
        <v>90</v>
      </c>
      <c r="F6" s="291">
        <v>109</v>
      </c>
      <c r="G6" s="291">
        <v>105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39</v>
      </c>
      <c r="S6" s="291">
        <v>20</v>
      </c>
      <c r="T6" s="291">
        <v>19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150</v>
      </c>
      <c r="L7" s="266">
        <v>65</v>
      </c>
      <c r="M7" s="266">
        <v>85</v>
      </c>
      <c r="N7" s="266">
        <v>81</v>
      </c>
      <c r="O7" s="297"/>
      <c r="P7" s="298"/>
      <c r="Q7" s="299" t="s">
        <v>14</v>
      </c>
      <c r="R7" s="300">
        <v>2538</v>
      </c>
      <c r="S7" s="301">
        <v>1186</v>
      </c>
      <c r="T7" s="300">
        <v>1352</v>
      </c>
      <c r="U7" s="302">
        <v>1274</v>
      </c>
    </row>
    <row r="8" spans="1:21" x14ac:dyDescent="0.15">
      <c r="A8" s="296"/>
      <c r="B8" s="293">
        <v>1030</v>
      </c>
      <c r="C8" s="100" t="s">
        <v>15</v>
      </c>
      <c r="D8" s="98">
        <v>940</v>
      </c>
      <c r="E8" s="266">
        <v>456</v>
      </c>
      <c r="F8" s="266">
        <v>484</v>
      </c>
      <c r="G8" s="266">
        <v>449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48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358</v>
      </c>
      <c r="E12" s="266">
        <v>171</v>
      </c>
      <c r="F12" s="266">
        <v>187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350</v>
      </c>
      <c r="E13" s="266">
        <v>185</v>
      </c>
      <c r="F13" s="266">
        <v>165</v>
      </c>
      <c r="G13" s="266">
        <v>164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66</v>
      </c>
      <c r="H14" s="297"/>
      <c r="I14" s="293">
        <v>1500</v>
      </c>
      <c r="J14" s="100" t="s">
        <v>35</v>
      </c>
      <c r="K14" s="98">
        <v>144</v>
      </c>
      <c r="L14" s="266">
        <v>64</v>
      </c>
      <c r="M14" s="266">
        <v>80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578</v>
      </c>
      <c r="E15" s="266">
        <v>263</v>
      </c>
      <c r="F15" s="266">
        <v>315</v>
      </c>
      <c r="G15" s="266">
        <v>280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48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207</v>
      </c>
      <c r="F17" s="266">
        <v>282</v>
      </c>
      <c r="G17" s="266">
        <v>243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27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377</v>
      </c>
      <c r="E18" s="266">
        <v>173</v>
      </c>
      <c r="F18" s="266">
        <v>204</v>
      </c>
      <c r="G18" s="266">
        <v>161</v>
      </c>
      <c r="H18" s="297"/>
      <c r="I18" s="293">
        <v>1540</v>
      </c>
      <c r="J18" s="100" t="s">
        <v>47</v>
      </c>
      <c r="K18" s="98">
        <v>84</v>
      </c>
      <c r="L18" s="266">
        <v>40</v>
      </c>
      <c r="M18" s="266">
        <v>44</v>
      </c>
      <c r="N18" s="266">
        <v>46</v>
      </c>
      <c r="O18" s="297"/>
      <c r="P18" s="304">
        <v>3110</v>
      </c>
      <c r="Q18" s="268" t="s">
        <v>48</v>
      </c>
      <c r="R18" s="94">
        <v>159</v>
      </c>
      <c r="S18" s="266">
        <v>78</v>
      </c>
      <c r="T18" s="266">
        <v>81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243</v>
      </c>
      <c r="E19" s="266">
        <v>116</v>
      </c>
      <c r="F19" s="266">
        <v>127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423</v>
      </c>
      <c r="E20" s="266">
        <v>207</v>
      </c>
      <c r="F20" s="266">
        <v>216</v>
      </c>
      <c r="G20" s="266">
        <v>217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150</v>
      </c>
      <c r="F21" s="266">
        <v>185</v>
      </c>
      <c r="G21" s="266">
        <v>183</v>
      </c>
      <c r="H21" s="297"/>
      <c r="I21" s="293"/>
      <c r="J21" s="305" t="s">
        <v>14</v>
      </c>
      <c r="K21" s="306">
        <v>1652</v>
      </c>
      <c r="L21" s="306">
        <v>753</v>
      </c>
      <c r="M21" s="306">
        <v>899</v>
      </c>
      <c r="N21" s="306">
        <v>844</v>
      </c>
      <c r="O21" s="297"/>
      <c r="P21" s="304">
        <v>3140</v>
      </c>
      <c r="Q21" s="268" t="s">
        <v>56</v>
      </c>
      <c r="R21" s="94">
        <v>98</v>
      </c>
      <c r="S21" s="266">
        <v>46</v>
      </c>
      <c r="T21" s="266">
        <v>52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338</v>
      </c>
      <c r="E22" s="266">
        <v>162</v>
      </c>
      <c r="F22" s="266">
        <v>176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737</v>
      </c>
      <c r="E23" s="266">
        <v>349</v>
      </c>
      <c r="F23" s="266">
        <v>388</v>
      </c>
      <c r="G23" s="266">
        <v>379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19</v>
      </c>
      <c r="T24" s="266">
        <v>38</v>
      </c>
      <c r="U24" s="266">
        <v>36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46</v>
      </c>
      <c r="S26" s="266">
        <v>23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79</v>
      </c>
      <c r="S28" s="266">
        <v>38</v>
      </c>
      <c r="T28" s="266">
        <v>41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44</v>
      </c>
      <c r="S29" s="266">
        <v>22</v>
      </c>
      <c r="T29" s="266">
        <v>22</v>
      </c>
      <c r="U29" s="266">
        <v>28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43</v>
      </c>
      <c r="S30" s="266">
        <v>37</v>
      </c>
      <c r="T30" s="266">
        <v>6</v>
      </c>
      <c r="U30" s="266">
        <v>43</v>
      </c>
    </row>
    <row r="31" spans="1:21" x14ac:dyDescent="0.15">
      <c r="A31" s="296"/>
      <c r="B31" s="293">
        <v>1250</v>
      </c>
      <c r="C31" s="100" t="s">
        <v>84</v>
      </c>
      <c r="D31" s="98">
        <v>246</v>
      </c>
      <c r="E31" s="266">
        <v>123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123</v>
      </c>
      <c r="L31" s="266">
        <v>58</v>
      </c>
      <c r="M31" s="266">
        <v>65</v>
      </c>
      <c r="N31" s="266">
        <v>65</v>
      </c>
      <c r="O31" s="297"/>
      <c r="P31" s="298"/>
      <c r="Q31" s="299" t="s">
        <v>14</v>
      </c>
      <c r="R31" s="300">
        <v>1357</v>
      </c>
      <c r="S31" s="301">
        <v>668</v>
      </c>
      <c r="T31" s="300">
        <v>689</v>
      </c>
      <c r="U31" s="302">
        <v>783</v>
      </c>
    </row>
    <row r="32" spans="1:21" x14ac:dyDescent="0.15">
      <c r="A32" s="296"/>
      <c r="B32" s="293">
        <v>1260</v>
      </c>
      <c r="C32" s="100" t="s">
        <v>86</v>
      </c>
      <c r="D32" s="98">
        <v>138</v>
      </c>
      <c r="E32" s="266">
        <v>60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97</v>
      </c>
      <c r="L32" s="266">
        <v>37</v>
      </c>
      <c r="M32" s="266">
        <v>60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159</v>
      </c>
      <c r="E33" s="266">
        <v>76</v>
      </c>
      <c r="F33" s="266">
        <v>83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61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89</v>
      </c>
      <c r="T34" s="266">
        <v>98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47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48</v>
      </c>
      <c r="S35" s="266">
        <v>19</v>
      </c>
      <c r="T35" s="266">
        <v>29</v>
      </c>
      <c r="U35" s="266">
        <v>32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126</v>
      </c>
      <c r="F37" s="266">
        <v>127</v>
      </c>
      <c r="G37" s="266">
        <v>144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29</v>
      </c>
      <c r="L38" s="266">
        <v>11</v>
      </c>
      <c r="M38" s="266">
        <v>18</v>
      </c>
      <c r="N38" s="266">
        <v>16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62</v>
      </c>
      <c r="F39" s="266">
        <v>78</v>
      </c>
      <c r="G39" s="266">
        <v>74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38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779</v>
      </c>
      <c r="S42" s="301">
        <v>363</v>
      </c>
      <c r="T42" s="300">
        <v>416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239</v>
      </c>
      <c r="E43" s="266">
        <v>118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314</v>
      </c>
      <c r="E44" s="266">
        <v>161</v>
      </c>
      <c r="F44" s="266">
        <v>153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350</v>
      </c>
      <c r="E45" s="266">
        <v>168</v>
      </c>
      <c r="F45" s="266">
        <v>182</v>
      </c>
      <c r="G45" s="266">
        <v>163</v>
      </c>
      <c r="H45" s="297" t="s">
        <v>182</v>
      </c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17</v>
      </c>
      <c r="S45" s="266">
        <v>7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135</v>
      </c>
      <c r="E46" s="266">
        <v>62</v>
      </c>
      <c r="F46" s="266">
        <v>73</v>
      </c>
      <c r="G46" s="266">
        <v>60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42</v>
      </c>
      <c r="E49" s="266">
        <v>24</v>
      </c>
      <c r="F49" s="266">
        <v>18</v>
      </c>
      <c r="G49" s="266">
        <v>27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54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112</v>
      </c>
      <c r="E51" s="266">
        <v>53</v>
      </c>
      <c r="F51" s="266">
        <v>59</v>
      </c>
      <c r="G51" s="266">
        <v>61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37</v>
      </c>
      <c r="T52" s="266">
        <v>48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198</v>
      </c>
      <c r="L53" s="266">
        <v>100</v>
      </c>
      <c r="M53" s="266">
        <v>98</v>
      </c>
      <c r="N53" s="266">
        <v>73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3</v>
      </c>
      <c r="F55" s="266">
        <v>24</v>
      </c>
      <c r="G55" s="266">
        <v>27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27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9656</v>
      </c>
      <c r="E57" s="300">
        <v>4596</v>
      </c>
      <c r="F57" s="302">
        <v>5060</v>
      </c>
      <c r="G57" s="300">
        <v>4936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84</v>
      </c>
      <c r="E58" s="291">
        <v>40</v>
      </c>
      <c r="F58" s="291">
        <v>44</v>
      </c>
      <c r="G58" s="291">
        <v>44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42</v>
      </c>
      <c r="O59" s="297"/>
      <c r="P59" s="298"/>
      <c r="Q59" s="299" t="s">
        <v>14</v>
      </c>
      <c r="R59" s="300">
        <v>782</v>
      </c>
      <c r="S59" s="301">
        <v>366</v>
      </c>
      <c r="T59" s="300">
        <v>416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16764</v>
      </c>
      <c r="S61" s="317">
        <v>7932</v>
      </c>
      <c r="T61" s="317">
        <v>8832</v>
      </c>
      <c r="U61" s="306">
        <v>8709</v>
      </c>
    </row>
    <row r="62" spans="1:21" ht="15" x14ac:dyDescent="0.2">
      <c r="A62" s="318" t="s">
        <v>302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-2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2</v>
      </c>
      <c r="L67" s="269">
        <v>1</v>
      </c>
      <c r="M67" s="269">
        <v>1</v>
      </c>
      <c r="N67" s="269">
        <v>1</v>
      </c>
      <c r="O67" s="320"/>
      <c r="P67" s="340"/>
      <c r="Q67" s="272" t="s">
        <v>14</v>
      </c>
      <c r="R67" s="273">
        <v>-12</v>
      </c>
      <c r="S67" s="274">
        <v>-12</v>
      </c>
      <c r="T67" s="273">
        <v>0</v>
      </c>
      <c r="U67" s="275">
        <v>1</v>
      </c>
    </row>
    <row r="68" spans="1:21" ht="14.25" x14ac:dyDescent="0.15">
      <c r="A68" s="339"/>
      <c r="B68" s="336">
        <v>1030</v>
      </c>
      <c r="C68" s="230" t="s">
        <v>15</v>
      </c>
      <c r="D68" s="228">
        <v>-5</v>
      </c>
      <c r="E68" s="269">
        <v>-3</v>
      </c>
      <c r="F68" s="269">
        <v>-2</v>
      </c>
      <c r="G68" s="269">
        <v>0</v>
      </c>
      <c r="H68" s="320"/>
      <c r="I68" s="336">
        <v>1440</v>
      </c>
      <c r="J68" s="230" t="s">
        <v>16</v>
      </c>
      <c r="K68" s="228">
        <v>-1</v>
      </c>
      <c r="L68" s="269">
        <v>0</v>
      </c>
      <c r="M68" s="269">
        <v>-1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-1</v>
      </c>
      <c r="F69" s="269">
        <v>3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-2</v>
      </c>
      <c r="L70" s="269">
        <v>-1</v>
      </c>
      <c r="M70" s="269">
        <v>-1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1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4</v>
      </c>
      <c r="E72" s="269">
        <v>0</v>
      </c>
      <c r="F72" s="269">
        <v>4</v>
      </c>
      <c r="G72" s="269">
        <v>4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-1</v>
      </c>
      <c r="F73" s="269">
        <v>-3</v>
      </c>
      <c r="G73" s="269">
        <v>-2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1</v>
      </c>
      <c r="E74" s="269">
        <v>0</v>
      </c>
      <c r="F74" s="269">
        <v>1</v>
      </c>
      <c r="G74" s="269">
        <v>1</v>
      </c>
      <c r="H74" s="320"/>
      <c r="I74" s="336">
        <v>1500</v>
      </c>
      <c r="J74" s="230" t="s">
        <v>35</v>
      </c>
      <c r="K74" s="228">
        <v>1</v>
      </c>
      <c r="L74" s="269">
        <v>0</v>
      </c>
      <c r="M74" s="269">
        <v>1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-6</v>
      </c>
      <c r="E75" s="269">
        <v>-4</v>
      </c>
      <c r="F75" s="269">
        <v>-2</v>
      </c>
      <c r="G75" s="269">
        <v>-3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-9</v>
      </c>
      <c r="E76" s="269">
        <v>-7</v>
      </c>
      <c r="F76" s="269">
        <v>-2</v>
      </c>
      <c r="G76" s="269">
        <v>-2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0</v>
      </c>
      <c r="F78" s="269">
        <v>-2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1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-6</v>
      </c>
      <c r="S78" s="269">
        <v>-4</v>
      </c>
      <c r="T78" s="269">
        <v>-2</v>
      </c>
      <c r="U78" s="269">
        <v>-3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-2</v>
      </c>
      <c r="F79" s="269">
        <v>-1</v>
      </c>
      <c r="G79" s="269">
        <v>-2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0</v>
      </c>
      <c r="F80" s="269">
        <v>0</v>
      </c>
      <c r="G80" s="269">
        <v>-2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2</v>
      </c>
      <c r="F81" s="269">
        <v>-2</v>
      </c>
      <c r="G81" s="269">
        <v>2</v>
      </c>
      <c r="H81" s="320"/>
      <c r="I81" s="336"/>
      <c r="J81" s="340" t="s">
        <v>14</v>
      </c>
      <c r="K81" s="342">
        <v>-4</v>
      </c>
      <c r="L81" s="342">
        <v>-1</v>
      </c>
      <c r="M81" s="342">
        <v>-3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1</v>
      </c>
      <c r="S82" s="269">
        <v>0</v>
      </c>
      <c r="T82" s="269">
        <v>1</v>
      </c>
      <c r="U82" s="269">
        <v>1</v>
      </c>
    </row>
    <row r="83" spans="1:21" ht="14.25" x14ac:dyDescent="0.15">
      <c r="A83" s="339"/>
      <c r="B83" s="336">
        <v>1170</v>
      </c>
      <c r="C83" s="230" t="s">
        <v>60</v>
      </c>
      <c r="D83" s="228">
        <v>-10</v>
      </c>
      <c r="E83" s="269">
        <v>-5</v>
      </c>
      <c r="F83" s="269">
        <v>-5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-2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-2</v>
      </c>
      <c r="S84" s="269">
        <v>-1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1</v>
      </c>
      <c r="L86" s="269">
        <v>0</v>
      </c>
      <c r="M86" s="269">
        <v>1</v>
      </c>
      <c r="N86" s="269">
        <v>1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-1</v>
      </c>
      <c r="L87" s="269">
        <v>-1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2</v>
      </c>
      <c r="S88" s="269">
        <v>1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1</v>
      </c>
      <c r="O91" s="320"/>
      <c r="P91" s="340"/>
      <c r="Q91" s="272" t="s">
        <v>14</v>
      </c>
      <c r="R91" s="273">
        <v>-8</v>
      </c>
      <c r="S91" s="274">
        <v>-5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-3</v>
      </c>
      <c r="L92" s="269">
        <v>-1</v>
      </c>
      <c r="M92" s="269">
        <v>-2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-4</v>
      </c>
      <c r="S92" s="334">
        <v>-3</v>
      </c>
      <c r="T92" s="334">
        <v>-1</v>
      </c>
      <c r="U92" s="334">
        <v>-3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-2</v>
      </c>
      <c r="L93" s="269">
        <v>-2</v>
      </c>
      <c r="M93" s="269">
        <v>0</v>
      </c>
      <c r="N93" s="269">
        <v>-2</v>
      </c>
      <c r="O93" s="320"/>
      <c r="P93" s="230">
        <v>4020</v>
      </c>
      <c r="Q93" s="271" t="s">
        <v>92</v>
      </c>
      <c r="R93" s="224">
        <v>-5</v>
      </c>
      <c r="S93" s="269">
        <v>-2</v>
      </c>
      <c r="T93" s="269">
        <v>-3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3</v>
      </c>
      <c r="E95" s="269">
        <v>2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0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2</v>
      </c>
      <c r="E96" s="269">
        <v>1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-3</v>
      </c>
      <c r="L96" s="269">
        <v>-3</v>
      </c>
      <c r="M96" s="269">
        <v>0</v>
      </c>
      <c r="N96" s="269">
        <v>-3</v>
      </c>
      <c r="O96" s="320"/>
      <c r="P96" s="230">
        <v>4050</v>
      </c>
      <c r="Q96" s="271" t="s">
        <v>101</v>
      </c>
      <c r="R96" s="224">
        <v>-2</v>
      </c>
      <c r="S96" s="269">
        <v>-2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-1</v>
      </c>
      <c r="F97" s="269">
        <v>-1</v>
      </c>
      <c r="G97" s="269">
        <v>-1</v>
      </c>
      <c r="H97" s="320"/>
      <c r="I97" s="336">
        <v>2160</v>
      </c>
      <c r="J97" s="230" t="s">
        <v>103</v>
      </c>
      <c r="K97" s="228">
        <v>-2</v>
      </c>
      <c r="L97" s="269">
        <v>0</v>
      </c>
      <c r="M97" s="269">
        <v>-2</v>
      </c>
      <c r="N97" s="269">
        <v>-2</v>
      </c>
      <c r="O97" s="320"/>
      <c r="P97" s="230">
        <v>4060</v>
      </c>
      <c r="Q97" s="271" t="s">
        <v>104</v>
      </c>
      <c r="R97" s="224">
        <v>4</v>
      </c>
      <c r="S97" s="269">
        <v>2</v>
      </c>
      <c r="T97" s="269">
        <v>2</v>
      </c>
      <c r="U97" s="269">
        <v>2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2</v>
      </c>
      <c r="F101" s="269">
        <v>-1</v>
      </c>
      <c r="G101" s="269">
        <v>-2</v>
      </c>
      <c r="H101" s="320"/>
      <c r="I101" s="336">
        <v>2200</v>
      </c>
      <c r="J101" s="230" t="s">
        <v>115</v>
      </c>
      <c r="K101" s="228">
        <v>-1</v>
      </c>
      <c r="L101" s="269">
        <v>-1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-11</v>
      </c>
      <c r="S102" s="274">
        <v>-6</v>
      </c>
      <c r="T102" s="273">
        <v>-5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6</v>
      </c>
      <c r="E103" s="269">
        <v>3</v>
      </c>
      <c r="F103" s="269">
        <v>3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-2</v>
      </c>
      <c r="S103" s="334">
        <v>-1</v>
      </c>
      <c r="T103" s="334">
        <v>-1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2</v>
      </c>
      <c r="F105" s="269">
        <v>-4</v>
      </c>
      <c r="G105" s="269">
        <v>2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1</v>
      </c>
      <c r="S105" s="269">
        <v>1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-1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1</v>
      </c>
      <c r="S107" s="269">
        <v>1</v>
      </c>
      <c r="T107" s="269">
        <v>0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-1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-1</v>
      </c>
      <c r="L109" s="269">
        <v>-1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1</v>
      </c>
      <c r="E110" s="269">
        <v>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-1</v>
      </c>
      <c r="M110" s="269">
        <v>0</v>
      </c>
      <c r="N110" s="269">
        <v>-1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-4</v>
      </c>
      <c r="E111" s="269">
        <v>-2</v>
      </c>
      <c r="F111" s="269">
        <v>-2</v>
      </c>
      <c r="G111" s="269">
        <v>-3</v>
      </c>
      <c r="H111" s="320"/>
      <c r="I111" s="336">
        <v>2300</v>
      </c>
      <c r="J111" s="230" t="s">
        <v>145</v>
      </c>
      <c r="K111" s="228">
        <v>-1</v>
      </c>
      <c r="L111" s="269">
        <v>-1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0</v>
      </c>
      <c r="F112" s="269">
        <v>1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3</v>
      </c>
      <c r="L116" s="269">
        <v>0</v>
      </c>
      <c r="M116" s="269">
        <v>3</v>
      </c>
      <c r="N116" s="269">
        <v>4</v>
      </c>
      <c r="O116" s="320"/>
      <c r="P116" s="230">
        <v>5150</v>
      </c>
      <c r="Q116" s="271" t="s">
        <v>161</v>
      </c>
      <c r="R116" s="224">
        <v>-2</v>
      </c>
      <c r="S116" s="269">
        <v>-1</v>
      </c>
      <c r="T116" s="269">
        <v>-1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-38</v>
      </c>
      <c r="E117" s="273">
        <v>-21</v>
      </c>
      <c r="F117" s="275">
        <v>-17</v>
      </c>
      <c r="G117" s="273">
        <v>-10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-2</v>
      </c>
      <c r="S117" s="269">
        <v>-1</v>
      </c>
      <c r="T117" s="269">
        <v>-1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3</v>
      </c>
      <c r="L118" s="269">
        <v>2</v>
      </c>
      <c r="M118" s="269">
        <v>1</v>
      </c>
      <c r="N118" s="269">
        <v>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2</v>
      </c>
      <c r="L119" s="269">
        <v>2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-8</v>
      </c>
      <c r="S119" s="274">
        <v>-1</v>
      </c>
      <c r="T119" s="273">
        <v>-7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-1</v>
      </c>
      <c r="L121" s="350">
        <v>-1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-81</v>
      </c>
      <c r="S121" s="353">
        <v>-46</v>
      </c>
      <c r="T121" s="353">
        <v>-35</v>
      </c>
      <c r="U121" s="342">
        <v>-18</v>
      </c>
    </row>
    <row r="122" spans="1:21" ht="15" x14ac:dyDescent="0.2">
      <c r="A122" s="354" t="s">
        <v>321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124"/>
  <sheetViews>
    <sheetView topLeftCell="A23"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201</v>
      </c>
      <c r="E6" s="291">
        <v>91</v>
      </c>
      <c r="F6" s="291">
        <v>110</v>
      </c>
      <c r="G6" s="291">
        <v>107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58</v>
      </c>
      <c r="M6" s="291">
        <v>56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39</v>
      </c>
      <c r="S6" s="291">
        <v>20</v>
      </c>
      <c r="T6" s="291">
        <v>19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148</v>
      </c>
      <c r="L7" s="266">
        <v>64</v>
      </c>
      <c r="M7" s="266">
        <v>84</v>
      </c>
      <c r="N7" s="266">
        <v>80</v>
      </c>
      <c r="O7" s="297"/>
      <c r="P7" s="298"/>
      <c r="Q7" s="299" t="s">
        <v>14</v>
      </c>
      <c r="R7" s="300">
        <v>2550</v>
      </c>
      <c r="S7" s="301">
        <v>1198</v>
      </c>
      <c r="T7" s="300">
        <v>1352</v>
      </c>
      <c r="U7" s="302">
        <v>1273</v>
      </c>
    </row>
    <row r="8" spans="1:21" x14ac:dyDescent="0.15">
      <c r="A8" s="296"/>
      <c r="B8" s="293">
        <v>1030</v>
      </c>
      <c r="C8" s="100" t="s">
        <v>15</v>
      </c>
      <c r="D8" s="98">
        <v>945</v>
      </c>
      <c r="E8" s="266">
        <v>459</v>
      </c>
      <c r="F8" s="266">
        <v>486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124</v>
      </c>
      <c r="E9" s="266">
        <v>51</v>
      </c>
      <c r="F9" s="266">
        <v>73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101</v>
      </c>
      <c r="L10" s="266">
        <v>49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128</v>
      </c>
      <c r="L11" s="266">
        <v>56</v>
      </c>
      <c r="M11" s="266">
        <v>72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171</v>
      </c>
      <c r="F12" s="266">
        <v>183</v>
      </c>
      <c r="G12" s="266">
        <v>175</v>
      </c>
      <c r="H12" s="297"/>
      <c r="I12" s="293">
        <v>1480</v>
      </c>
      <c r="J12" s="100" t="s">
        <v>29</v>
      </c>
      <c r="K12" s="98">
        <v>81</v>
      </c>
      <c r="L12" s="266">
        <v>45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354</v>
      </c>
      <c r="E13" s="266">
        <v>186</v>
      </c>
      <c r="F13" s="266">
        <v>168</v>
      </c>
      <c r="G13" s="266">
        <v>166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139</v>
      </c>
      <c r="E14" s="266">
        <v>63</v>
      </c>
      <c r="F14" s="266">
        <v>76</v>
      </c>
      <c r="G14" s="266">
        <v>65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584</v>
      </c>
      <c r="E15" s="266">
        <v>267</v>
      </c>
      <c r="F15" s="266">
        <v>317</v>
      </c>
      <c r="G15" s="266">
        <v>283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230</v>
      </c>
      <c r="E16" s="266">
        <v>104</v>
      </c>
      <c r="F16" s="266">
        <v>126</v>
      </c>
      <c r="G16" s="266">
        <v>109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491</v>
      </c>
      <c r="E17" s="266">
        <v>208</v>
      </c>
      <c r="F17" s="266">
        <v>283</v>
      </c>
      <c r="G17" s="266">
        <v>244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379</v>
      </c>
      <c r="E18" s="266">
        <v>173</v>
      </c>
      <c r="F18" s="266">
        <v>206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165</v>
      </c>
      <c r="S18" s="266">
        <v>82</v>
      </c>
      <c r="T18" s="266">
        <v>83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246</v>
      </c>
      <c r="E19" s="266">
        <v>118</v>
      </c>
      <c r="F19" s="266">
        <v>128</v>
      </c>
      <c r="G19" s="266">
        <v>132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423</v>
      </c>
      <c r="E20" s="266">
        <v>207</v>
      </c>
      <c r="F20" s="266">
        <v>216</v>
      </c>
      <c r="G20" s="266">
        <v>219</v>
      </c>
      <c r="H20" s="297"/>
      <c r="I20" s="293">
        <v>9050</v>
      </c>
      <c r="J20" s="267" t="s">
        <v>53</v>
      </c>
      <c r="K20" s="98">
        <v>24</v>
      </c>
      <c r="L20" s="266">
        <v>4</v>
      </c>
      <c r="M20" s="266">
        <v>20</v>
      </c>
      <c r="N20" s="266">
        <v>24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148</v>
      </c>
      <c r="F21" s="266">
        <v>187</v>
      </c>
      <c r="G21" s="266">
        <v>181</v>
      </c>
      <c r="H21" s="297"/>
      <c r="I21" s="293"/>
      <c r="J21" s="305" t="s">
        <v>14</v>
      </c>
      <c r="K21" s="306">
        <v>1656</v>
      </c>
      <c r="L21" s="306">
        <v>754</v>
      </c>
      <c r="M21" s="306">
        <v>902</v>
      </c>
      <c r="N21" s="306">
        <v>846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337</v>
      </c>
      <c r="E22" s="266">
        <v>161</v>
      </c>
      <c r="F22" s="266">
        <v>176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747</v>
      </c>
      <c r="E23" s="266">
        <v>354</v>
      </c>
      <c r="F23" s="266">
        <v>393</v>
      </c>
      <c r="G23" s="266">
        <v>379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101</v>
      </c>
      <c r="S23" s="266">
        <v>50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59</v>
      </c>
      <c r="S24" s="266">
        <v>20</v>
      </c>
      <c r="T24" s="266">
        <v>39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46</v>
      </c>
      <c r="L26" s="266">
        <v>24</v>
      </c>
      <c r="M26" s="266">
        <v>22</v>
      </c>
      <c r="N26" s="266">
        <v>22</v>
      </c>
      <c r="O26" s="297"/>
      <c r="P26" s="304">
        <v>3190</v>
      </c>
      <c r="Q26" s="268" t="s">
        <v>71</v>
      </c>
      <c r="R26" s="94">
        <v>46</v>
      </c>
      <c r="S26" s="266">
        <v>23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70</v>
      </c>
      <c r="E28" s="266">
        <v>38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45</v>
      </c>
      <c r="S29" s="266">
        <v>22</v>
      </c>
      <c r="T29" s="266">
        <v>23</v>
      </c>
      <c r="U29" s="266">
        <v>29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43</v>
      </c>
      <c r="S30" s="266">
        <v>37</v>
      </c>
      <c r="T30" s="266">
        <v>6</v>
      </c>
      <c r="U30" s="266">
        <v>43</v>
      </c>
    </row>
    <row r="31" spans="1:21" x14ac:dyDescent="0.15">
      <c r="A31" s="296"/>
      <c r="B31" s="293">
        <v>1250</v>
      </c>
      <c r="C31" s="100" t="s">
        <v>84</v>
      </c>
      <c r="D31" s="98">
        <v>247</v>
      </c>
      <c r="E31" s="266">
        <v>124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57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1365</v>
      </c>
      <c r="S31" s="301">
        <v>673</v>
      </c>
      <c r="T31" s="300">
        <v>692</v>
      </c>
      <c r="U31" s="302">
        <v>786</v>
      </c>
    </row>
    <row r="32" spans="1:21" x14ac:dyDescent="0.15">
      <c r="A32" s="296"/>
      <c r="B32" s="293">
        <v>1260</v>
      </c>
      <c r="C32" s="100" t="s">
        <v>86</v>
      </c>
      <c r="D32" s="98">
        <v>139</v>
      </c>
      <c r="E32" s="266">
        <v>61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100</v>
      </c>
      <c r="L32" s="266">
        <v>38</v>
      </c>
      <c r="M32" s="266">
        <v>62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160</v>
      </c>
      <c r="E33" s="266">
        <v>76</v>
      </c>
      <c r="F33" s="266">
        <v>84</v>
      </c>
      <c r="G33" s="266">
        <v>80</v>
      </c>
      <c r="H33" s="297"/>
      <c r="I33" s="293">
        <v>2120</v>
      </c>
      <c r="J33" s="100" t="s">
        <v>91</v>
      </c>
      <c r="K33" s="98">
        <v>89</v>
      </c>
      <c r="L33" s="266">
        <v>39</v>
      </c>
      <c r="M33" s="266">
        <v>50</v>
      </c>
      <c r="N33" s="266">
        <v>55</v>
      </c>
      <c r="O33" s="297"/>
      <c r="P33" s="304">
        <v>4020</v>
      </c>
      <c r="Q33" s="268" t="s">
        <v>92</v>
      </c>
      <c r="R33" s="94">
        <v>101</v>
      </c>
      <c r="S33" s="266">
        <v>47</v>
      </c>
      <c r="T33" s="266">
        <v>54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188</v>
      </c>
      <c r="S34" s="266">
        <v>89</v>
      </c>
      <c r="T34" s="266">
        <v>99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97</v>
      </c>
      <c r="E35" s="266">
        <v>45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85</v>
      </c>
      <c r="L36" s="266">
        <v>45</v>
      </c>
      <c r="M36" s="266">
        <v>40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32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255</v>
      </c>
      <c r="E37" s="266">
        <v>127</v>
      </c>
      <c r="F37" s="266">
        <v>128</v>
      </c>
      <c r="G37" s="266">
        <v>145</v>
      </c>
      <c r="H37" s="297"/>
      <c r="I37" s="293">
        <v>2160</v>
      </c>
      <c r="J37" s="100" t="s">
        <v>103</v>
      </c>
      <c r="K37" s="98">
        <v>88</v>
      </c>
      <c r="L37" s="266">
        <v>39</v>
      </c>
      <c r="M37" s="266">
        <v>49</v>
      </c>
      <c r="N37" s="266">
        <v>44</v>
      </c>
      <c r="O37" s="297"/>
      <c r="P37" s="304">
        <v>4060</v>
      </c>
      <c r="Q37" s="268" t="s">
        <v>104</v>
      </c>
      <c r="R37" s="94">
        <v>109</v>
      </c>
      <c r="S37" s="266">
        <v>54</v>
      </c>
      <c r="T37" s="266">
        <v>55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30</v>
      </c>
      <c r="L38" s="266">
        <v>12</v>
      </c>
      <c r="M38" s="266">
        <v>18</v>
      </c>
      <c r="N38" s="266">
        <v>16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62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36</v>
      </c>
      <c r="F41" s="266">
        <v>33</v>
      </c>
      <c r="G41" s="266">
        <v>38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67</v>
      </c>
      <c r="L42" s="266">
        <v>32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790</v>
      </c>
      <c r="S42" s="301">
        <v>369</v>
      </c>
      <c r="T42" s="300">
        <v>421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115</v>
      </c>
      <c r="F43" s="266">
        <v>118</v>
      </c>
      <c r="G43" s="266">
        <v>122</v>
      </c>
      <c r="H43" s="297"/>
      <c r="I43" s="293">
        <v>2220</v>
      </c>
      <c r="J43" s="100" t="s">
        <v>120</v>
      </c>
      <c r="K43" s="98">
        <v>75</v>
      </c>
      <c r="L43" s="266">
        <v>32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103</v>
      </c>
      <c r="S43" s="291">
        <v>49</v>
      </c>
      <c r="T43" s="291">
        <v>54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315</v>
      </c>
      <c r="E44" s="266">
        <v>162</v>
      </c>
      <c r="F44" s="266">
        <v>153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352</v>
      </c>
      <c r="E45" s="266">
        <v>166</v>
      </c>
      <c r="F45" s="266">
        <v>186</v>
      </c>
      <c r="G45" s="266">
        <v>161</v>
      </c>
      <c r="H45" s="297" t="s">
        <v>182</v>
      </c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65</v>
      </c>
      <c r="S47" s="266">
        <v>30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100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43</v>
      </c>
      <c r="L49" s="266">
        <v>17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55</v>
      </c>
      <c r="F51" s="266">
        <v>61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22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70</v>
      </c>
      <c r="S51" s="266">
        <v>33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48</v>
      </c>
      <c r="F52" s="266">
        <v>42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37</v>
      </c>
      <c r="T52" s="266">
        <v>48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199</v>
      </c>
      <c r="L53" s="266">
        <v>101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3</v>
      </c>
      <c r="F55" s="266">
        <v>23</v>
      </c>
      <c r="G55" s="266">
        <v>26</v>
      </c>
      <c r="H55" s="297"/>
      <c r="I55" s="293">
        <v>2340</v>
      </c>
      <c r="J55" s="100" t="s">
        <v>157</v>
      </c>
      <c r="K55" s="98">
        <v>82</v>
      </c>
      <c r="L55" s="266">
        <v>41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58</v>
      </c>
      <c r="L56" s="266">
        <v>26</v>
      </c>
      <c r="M56" s="266">
        <v>32</v>
      </c>
      <c r="N56" s="266">
        <v>23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9694</v>
      </c>
      <c r="E57" s="300">
        <v>4617</v>
      </c>
      <c r="F57" s="302">
        <v>5077</v>
      </c>
      <c r="G57" s="300">
        <v>4946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84</v>
      </c>
      <c r="E58" s="291">
        <v>40</v>
      </c>
      <c r="F58" s="291">
        <v>44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18</v>
      </c>
      <c r="M58" s="266">
        <v>20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41</v>
      </c>
      <c r="O59" s="297"/>
      <c r="P59" s="298"/>
      <c r="Q59" s="299" t="s">
        <v>14</v>
      </c>
      <c r="R59" s="300">
        <v>790</v>
      </c>
      <c r="S59" s="301">
        <v>367</v>
      </c>
      <c r="T59" s="300">
        <v>423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18</v>
      </c>
      <c r="L61" s="313">
        <v>11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16845</v>
      </c>
      <c r="S61" s="317">
        <v>7978</v>
      </c>
      <c r="T61" s="317">
        <v>8867</v>
      </c>
      <c r="U61" s="306">
        <v>8727</v>
      </c>
    </row>
    <row r="62" spans="1:21" ht="15" x14ac:dyDescent="0.2">
      <c r="A62" s="318" t="s">
        <v>300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-2</v>
      </c>
      <c r="L66" s="334">
        <v>-2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-1</v>
      </c>
      <c r="T66" s="334">
        <v>0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1</v>
      </c>
      <c r="E67" s="269">
        <v>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-5</v>
      </c>
      <c r="L67" s="269">
        <v>-2</v>
      </c>
      <c r="M67" s="269">
        <v>-3</v>
      </c>
      <c r="N67" s="269">
        <v>0</v>
      </c>
      <c r="O67" s="320"/>
      <c r="P67" s="340"/>
      <c r="Q67" s="272" t="s">
        <v>14</v>
      </c>
      <c r="R67" s="273">
        <v>-14</v>
      </c>
      <c r="S67" s="274">
        <v>-6</v>
      </c>
      <c r="T67" s="273">
        <v>-8</v>
      </c>
      <c r="U67" s="275">
        <v>-5</v>
      </c>
    </row>
    <row r="68" spans="1:21" ht="14.25" x14ac:dyDescent="0.15">
      <c r="A68" s="339"/>
      <c r="B68" s="336">
        <v>1030</v>
      </c>
      <c r="C68" s="230" t="s">
        <v>15</v>
      </c>
      <c r="D68" s="228">
        <v>-14</v>
      </c>
      <c r="E68" s="269">
        <v>-9</v>
      </c>
      <c r="F68" s="269">
        <v>-5</v>
      </c>
      <c r="G68" s="269">
        <v>-3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3</v>
      </c>
      <c r="E69" s="269">
        <v>1</v>
      </c>
      <c r="F69" s="269">
        <v>2</v>
      </c>
      <c r="G69" s="269">
        <v>2</v>
      </c>
      <c r="H69" s="320"/>
      <c r="I69" s="336">
        <v>1450</v>
      </c>
      <c r="J69" s="230" t="s">
        <v>20</v>
      </c>
      <c r="K69" s="228">
        <v>-2</v>
      </c>
      <c r="L69" s="269">
        <v>-2</v>
      </c>
      <c r="M69" s="269">
        <v>0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-3</v>
      </c>
      <c r="L70" s="269">
        <v>-1</v>
      </c>
      <c r="M70" s="269">
        <v>-2</v>
      </c>
      <c r="N70" s="269">
        <v>-1</v>
      </c>
      <c r="O70" s="320"/>
      <c r="P70" s="230">
        <v>3030</v>
      </c>
      <c r="Q70" s="271" t="s">
        <v>24</v>
      </c>
      <c r="R70" s="224">
        <v>-3</v>
      </c>
      <c r="S70" s="269">
        <v>0</v>
      </c>
      <c r="T70" s="269">
        <v>-3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-2</v>
      </c>
      <c r="L71" s="269">
        <v>-2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1</v>
      </c>
      <c r="F72" s="269">
        <v>2</v>
      </c>
      <c r="G72" s="269">
        <v>3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-1</v>
      </c>
      <c r="S72" s="269">
        <v>0</v>
      </c>
      <c r="T72" s="269">
        <v>-1</v>
      </c>
      <c r="U72" s="269">
        <v>-1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-3</v>
      </c>
      <c r="F73" s="269">
        <v>-1</v>
      </c>
      <c r="G73" s="269">
        <v>1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0</v>
      </c>
      <c r="T73" s="269">
        <v>-1</v>
      </c>
      <c r="U73" s="269">
        <v>-1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3</v>
      </c>
      <c r="F75" s="269">
        <v>0</v>
      </c>
      <c r="G75" s="269">
        <v>5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-8</v>
      </c>
      <c r="E76" s="269">
        <v>-5</v>
      </c>
      <c r="F76" s="269">
        <v>-3</v>
      </c>
      <c r="G76" s="269">
        <v>-4</v>
      </c>
      <c r="H76" s="320"/>
      <c r="I76" s="336">
        <v>1520</v>
      </c>
      <c r="J76" s="230" t="s">
        <v>41</v>
      </c>
      <c r="K76" s="228">
        <v>-2</v>
      </c>
      <c r="L76" s="269">
        <v>0</v>
      </c>
      <c r="M76" s="269">
        <v>-2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-3</v>
      </c>
      <c r="E77" s="269">
        <v>-4</v>
      </c>
      <c r="F77" s="269">
        <v>1</v>
      </c>
      <c r="G77" s="269">
        <v>-3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0</v>
      </c>
      <c r="T77" s="269">
        <v>-1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-7</v>
      </c>
      <c r="E78" s="269">
        <v>-1</v>
      </c>
      <c r="F78" s="269">
        <v>-6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0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1</v>
      </c>
      <c r="F79" s="269">
        <v>0</v>
      </c>
      <c r="G79" s="269">
        <v>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4</v>
      </c>
      <c r="F80" s="269">
        <v>-2</v>
      </c>
      <c r="G80" s="269">
        <v>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3</v>
      </c>
      <c r="E81" s="269">
        <v>0</v>
      </c>
      <c r="F81" s="269">
        <v>3</v>
      </c>
      <c r="G81" s="269">
        <v>1</v>
      </c>
      <c r="H81" s="320"/>
      <c r="I81" s="336"/>
      <c r="J81" s="340" t="s">
        <v>14</v>
      </c>
      <c r="K81" s="342">
        <v>-21</v>
      </c>
      <c r="L81" s="342">
        <v>-10</v>
      </c>
      <c r="M81" s="342">
        <v>-11</v>
      </c>
      <c r="N81" s="342">
        <v>-2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8</v>
      </c>
      <c r="E82" s="269">
        <v>3</v>
      </c>
      <c r="F82" s="269">
        <v>5</v>
      </c>
      <c r="G82" s="269">
        <v>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1</v>
      </c>
      <c r="E83" s="269">
        <v>3</v>
      </c>
      <c r="F83" s="269">
        <v>-2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-1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-2</v>
      </c>
      <c r="L84" s="269">
        <v>-2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-1</v>
      </c>
      <c r="T84" s="269">
        <v>0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-2</v>
      </c>
      <c r="L85" s="269">
        <v>-1</v>
      </c>
      <c r="M85" s="269">
        <v>-1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1</v>
      </c>
      <c r="L86" s="269">
        <v>0</v>
      </c>
      <c r="M86" s="269">
        <v>1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-1</v>
      </c>
      <c r="T86" s="269">
        <v>0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-2</v>
      </c>
      <c r="S89" s="269">
        <v>-1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-5</v>
      </c>
      <c r="S90" s="269">
        <v>-5</v>
      </c>
      <c r="T90" s="269">
        <v>0</v>
      </c>
      <c r="U90" s="269">
        <v>-5</v>
      </c>
    </row>
    <row r="91" spans="1:21" ht="14.25" x14ac:dyDescent="0.15">
      <c r="A91" s="339"/>
      <c r="B91" s="336">
        <v>1250</v>
      </c>
      <c r="C91" s="230" t="s">
        <v>84</v>
      </c>
      <c r="D91" s="228">
        <v>2</v>
      </c>
      <c r="E91" s="269">
        <v>1</v>
      </c>
      <c r="F91" s="269">
        <v>1</v>
      </c>
      <c r="G91" s="269">
        <v>2</v>
      </c>
      <c r="H91" s="320"/>
      <c r="I91" s="336">
        <v>2100</v>
      </c>
      <c r="J91" s="230" t="s">
        <v>85</v>
      </c>
      <c r="K91" s="228">
        <v>2</v>
      </c>
      <c r="L91" s="269">
        <v>0</v>
      </c>
      <c r="M91" s="269">
        <v>2</v>
      </c>
      <c r="N91" s="269">
        <v>0</v>
      </c>
      <c r="O91" s="320"/>
      <c r="P91" s="340"/>
      <c r="Q91" s="272" t="s">
        <v>14</v>
      </c>
      <c r="R91" s="273">
        <v>-20</v>
      </c>
      <c r="S91" s="274">
        <v>-10</v>
      </c>
      <c r="T91" s="273">
        <v>-10</v>
      </c>
      <c r="U91" s="275">
        <v>-12</v>
      </c>
    </row>
    <row r="92" spans="1:21" ht="14.25" x14ac:dyDescent="0.15">
      <c r="A92" s="339"/>
      <c r="B92" s="336">
        <v>1260</v>
      </c>
      <c r="C92" s="230" t="s">
        <v>86</v>
      </c>
      <c r="D92" s="228">
        <v>-2</v>
      </c>
      <c r="E92" s="269">
        <v>-2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-1</v>
      </c>
      <c r="M92" s="269">
        <v>-1</v>
      </c>
      <c r="N92" s="269">
        <v>-1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-4</v>
      </c>
      <c r="E94" s="269">
        <v>-2</v>
      </c>
      <c r="F94" s="269">
        <v>-2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2</v>
      </c>
      <c r="E95" s="269">
        <v>1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0</v>
      </c>
      <c r="F97" s="269">
        <v>-3</v>
      </c>
      <c r="G97" s="269">
        <v>0</v>
      </c>
      <c r="H97" s="320"/>
      <c r="I97" s="336">
        <v>2160</v>
      </c>
      <c r="J97" s="230" t="s">
        <v>103</v>
      </c>
      <c r="K97" s="228">
        <v>-2</v>
      </c>
      <c r="L97" s="269">
        <v>0</v>
      </c>
      <c r="M97" s="269">
        <v>-2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-4</v>
      </c>
      <c r="E99" s="269">
        <v>-2</v>
      </c>
      <c r="F99" s="269">
        <v>-2</v>
      </c>
      <c r="G99" s="269">
        <v>-3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1</v>
      </c>
      <c r="T99" s="269">
        <v>0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-3</v>
      </c>
      <c r="E101" s="269">
        <v>-1</v>
      </c>
      <c r="F101" s="269">
        <v>-2</v>
      </c>
      <c r="G101" s="269">
        <v>-2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0</v>
      </c>
      <c r="S102" s="274">
        <v>0</v>
      </c>
      <c r="T102" s="273">
        <v>0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0</v>
      </c>
      <c r="H103" s="320"/>
      <c r="I103" s="336">
        <v>2220</v>
      </c>
      <c r="J103" s="230" t="s">
        <v>120</v>
      </c>
      <c r="K103" s="228">
        <v>1</v>
      </c>
      <c r="L103" s="269">
        <v>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-2</v>
      </c>
      <c r="S103" s="334">
        <v>0</v>
      </c>
      <c r="T103" s="334">
        <v>-2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-4</v>
      </c>
      <c r="E104" s="269">
        <v>-1</v>
      </c>
      <c r="F104" s="269">
        <v>-3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-6</v>
      </c>
      <c r="E105" s="269">
        <v>-3</v>
      </c>
      <c r="F105" s="269">
        <v>-3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-2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-2</v>
      </c>
      <c r="L107" s="269">
        <v>0</v>
      </c>
      <c r="M107" s="269">
        <v>-2</v>
      </c>
      <c r="N107" s="269">
        <v>0</v>
      </c>
      <c r="O107" s="320"/>
      <c r="P107" s="230">
        <v>5060</v>
      </c>
      <c r="Q107" s="271" t="s">
        <v>134</v>
      </c>
      <c r="R107" s="224">
        <v>-3</v>
      </c>
      <c r="S107" s="269">
        <v>-1</v>
      </c>
      <c r="T107" s="269">
        <v>-2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1</v>
      </c>
      <c r="E108" s="269">
        <v>0</v>
      </c>
      <c r="F108" s="269">
        <v>1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1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-1</v>
      </c>
      <c r="L109" s="269">
        <v>-1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1</v>
      </c>
      <c r="L111" s="269">
        <v>1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-1</v>
      </c>
      <c r="O112" s="320"/>
      <c r="P112" s="230">
        <v>5110</v>
      </c>
      <c r="Q112" s="271" t="s">
        <v>149</v>
      </c>
      <c r="R112" s="224">
        <v>-1</v>
      </c>
      <c r="S112" s="269">
        <v>0</v>
      </c>
      <c r="T112" s="269">
        <v>-1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3</v>
      </c>
      <c r="L113" s="269">
        <v>3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0</v>
      </c>
      <c r="T114" s="269">
        <v>1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1</v>
      </c>
      <c r="F115" s="269">
        <v>-1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-1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-1</v>
      </c>
      <c r="E116" s="269">
        <v>-1</v>
      </c>
      <c r="F116" s="269">
        <v>0</v>
      </c>
      <c r="G116" s="269">
        <v>-1</v>
      </c>
      <c r="H116" s="320"/>
      <c r="I116" s="336">
        <v>2350</v>
      </c>
      <c r="J116" s="230" t="s">
        <v>160</v>
      </c>
      <c r="K116" s="228">
        <v>-2</v>
      </c>
      <c r="L116" s="269">
        <v>0</v>
      </c>
      <c r="M116" s="269">
        <v>-2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-39</v>
      </c>
      <c r="E117" s="273">
        <v>-19</v>
      </c>
      <c r="F117" s="275">
        <v>-20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0</v>
      </c>
      <c r="F118" s="334">
        <v>-1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-1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-7</v>
      </c>
      <c r="S119" s="274">
        <v>-2</v>
      </c>
      <c r="T119" s="273">
        <v>-5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-101</v>
      </c>
      <c r="S121" s="353">
        <v>-47</v>
      </c>
      <c r="T121" s="353">
        <v>-54</v>
      </c>
      <c r="U121" s="342">
        <v>-19</v>
      </c>
    </row>
    <row r="122" spans="1:21" ht="15" x14ac:dyDescent="0.2">
      <c r="A122" s="354" t="s">
        <v>320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203</v>
      </c>
      <c r="E6" s="291">
        <v>92</v>
      </c>
      <c r="F6" s="291">
        <v>111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116</v>
      </c>
      <c r="L6" s="291">
        <v>60</v>
      </c>
      <c r="M6" s="291">
        <v>56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40</v>
      </c>
      <c r="S6" s="291">
        <v>21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81</v>
      </c>
      <c r="E7" s="266">
        <v>41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153</v>
      </c>
      <c r="L7" s="266">
        <v>66</v>
      </c>
      <c r="M7" s="266">
        <v>87</v>
      </c>
      <c r="N7" s="266">
        <v>80</v>
      </c>
      <c r="O7" s="297"/>
      <c r="P7" s="298"/>
      <c r="Q7" s="299" t="s">
        <v>14</v>
      </c>
      <c r="R7" s="300">
        <v>2564</v>
      </c>
      <c r="S7" s="301">
        <v>1204</v>
      </c>
      <c r="T7" s="300">
        <v>1360</v>
      </c>
      <c r="U7" s="302">
        <v>1278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468</v>
      </c>
      <c r="F8" s="266">
        <v>491</v>
      </c>
      <c r="G8" s="266">
        <v>452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55</v>
      </c>
      <c r="L9" s="266">
        <v>24</v>
      </c>
      <c r="M9" s="266">
        <v>31</v>
      </c>
      <c r="N9" s="266">
        <v>30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104</v>
      </c>
      <c r="L10" s="266">
        <v>50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87</v>
      </c>
      <c r="S10" s="266">
        <v>38</v>
      </c>
      <c r="T10" s="266">
        <v>49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130</v>
      </c>
      <c r="L11" s="266">
        <v>58</v>
      </c>
      <c r="M11" s="266">
        <v>72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351</v>
      </c>
      <c r="E12" s="266">
        <v>170</v>
      </c>
      <c r="F12" s="266">
        <v>181</v>
      </c>
      <c r="G12" s="266">
        <v>172</v>
      </c>
      <c r="H12" s="297"/>
      <c r="I12" s="293">
        <v>1480</v>
      </c>
      <c r="J12" s="100" t="s">
        <v>29</v>
      </c>
      <c r="K12" s="98">
        <v>81</v>
      </c>
      <c r="L12" s="266">
        <v>45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358</v>
      </c>
      <c r="E13" s="266">
        <v>189</v>
      </c>
      <c r="F13" s="266">
        <v>169</v>
      </c>
      <c r="G13" s="266">
        <v>165</v>
      </c>
      <c r="H13" s="297"/>
      <c r="I13" s="293">
        <v>1490</v>
      </c>
      <c r="J13" s="100" t="s">
        <v>32</v>
      </c>
      <c r="K13" s="98">
        <v>100</v>
      </c>
      <c r="L13" s="266">
        <v>46</v>
      </c>
      <c r="M13" s="266">
        <v>54</v>
      </c>
      <c r="N13" s="266">
        <v>36</v>
      </c>
      <c r="O13" s="297"/>
      <c r="P13" s="304">
        <v>3060</v>
      </c>
      <c r="Q13" s="268" t="s">
        <v>33</v>
      </c>
      <c r="R13" s="94">
        <v>25</v>
      </c>
      <c r="S13" s="266">
        <v>9</v>
      </c>
      <c r="T13" s="266">
        <v>16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140</v>
      </c>
      <c r="E14" s="266">
        <v>64</v>
      </c>
      <c r="F14" s="266">
        <v>76</v>
      </c>
      <c r="G14" s="266">
        <v>65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581</v>
      </c>
      <c r="E15" s="266">
        <v>264</v>
      </c>
      <c r="F15" s="266">
        <v>317</v>
      </c>
      <c r="G15" s="266">
        <v>278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238</v>
      </c>
      <c r="E16" s="266">
        <v>109</v>
      </c>
      <c r="F16" s="266">
        <v>129</v>
      </c>
      <c r="G16" s="266">
        <v>113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494</v>
      </c>
      <c r="E17" s="266">
        <v>212</v>
      </c>
      <c r="F17" s="266">
        <v>282</v>
      </c>
      <c r="G17" s="266">
        <v>247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386</v>
      </c>
      <c r="E18" s="266">
        <v>174</v>
      </c>
      <c r="F18" s="266">
        <v>212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82</v>
      </c>
      <c r="T18" s="266">
        <v>84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245</v>
      </c>
      <c r="E19" s="266">
        <v>117</v>
      </c>
      <c r="F19" s="266">
        <v>128</v>
      </c>
      <c r="G19" s="266">
        <v>131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421</v>
      </c>
      <c r="E20" s="266">
        <v>203</v>
      </c>
      <c r="F20" s="266">
        <v>218</v>
      </c>
      <c r="G20" s="266">
        <v>217</v>
      </c>
      <c r="H20" s="297"/>
      <c r="I20" s="293">
        <v>9050</v>
      </c>
      <c r="J20" s="267" t="s">
        <v>53</v>
      </c>
      <c r="K20" s="98">
        <v>26</v>
      </c>
      <c r="L20" s="266">
        <v>4</v>
      </c>
      <c r="M20" s="266">
        <v>22</v>
      </c>
      <c r="N20" s="266">
        <v>26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332</v>
      </c>
      <c r="E21" s="266">
        <v>148</v>
      </c>
      <c r="F21" s="266">
        <v>184</v>
      </c>
      <c r="G21" s="266">
        <v>180</v>
      </c>
      <c r="H21" s="297"/>
      <c r="I21" s="293"/>
      <c r="J21" s="305" t="s">
        <v>14</v>
      </c>
      <c r="K21" s="306">
        <v>1677</v>
      </c>
      <c r="L21" s="306">
        <v>764</v>
      </c>
      <c r="M21" s="306">
        <v>913</v>
      </c>
      <c r="N21" s="306">
        <v>848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329</v>
      </c>
      <c r="E22" s="266">
        <v>158</v>
      </c>
      <c r="F22" s="266">
        <v>171</v>
      </c>
      <c r="G22" s="266">
        <v>167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746</v>
      </c>
      <c r="E23" s="266">
        <v>351</v>
      </c>
      <c r="F23" s="266">
        <v>395</v>
      </c>
      <c r="G23" s="266">
        <v>378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79</v>
      </c>
      <c r="L24" s="266">
        <v>39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60</v>
      </c>
      <c r="S24" s="266">
        <v>21</v>
      </c>
      <c r="T24" s="266">
        <v>39</v>
      </c>
      <c r="U24" s="266">
        <v>38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43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71</v>
      </c>
      <c r="E28" s="266">
        <v>39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47</v>
      </c>
      <c r="S29" s="266">
        <v>23</v>
      </c>
      <c r="T29" s="266">
        <v>24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123</v>
      </c>
      <c r="F31" s="266">
        <v>122</v>
      </c>
      <c r="G31" s="266">
        <v>130</v>
      </c>
      <c r="H31" s="297"/>
      <c r="I31" s="293">
        <v>2100</v>
      </c>
      <c r="J31" s="100" t="s">
        <v>85</v>
      </c>
      <c r="K31" s="98">
        <v>120</v>
      </c>
      <c r="L31" s="266">
        <v>57</v>
      </c>
      <c r="M31" s="266">
        <v>63</v>
      </c>
      <c r="N31" s="266">
        <v>64</v>
      </c>
      <c r="O31" s="297"/>
      <c r="P31" s="298"/>
      <c r="Q31" s="299" t="s">
        <v>14</v>
      </c>
      <c r="R31" s="300">
        <v>1385</v>
      </c>
      <c r="S31" s="301">
        <v>683</v>
      </c>
      <c r="T31" s="300">
        <v>702</v>
      </c>
      <c r="U31" s="302">
        <v>798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63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102</v>
      </c>
      <c r="L32" s="266">
        <v>39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160</v>
      </c>
      <c r="E33" s="266">
        <v>76</v>
      </c>
      <c r="F33" s="266">
        <v>84</v>
      </c>
      <c r="G33" s="266">
        <v>80</v>
      </c>
      <c r="H33" s="297"/>
      <c r="I33" s="293">
        <v>2120</v>
      </c>
      <c r="J33" s="100" t="s">
        <v>91</v>
      </c>
      <c r="K33" s="98">
        <v>92</v>
      </c>
      <c r="L33" s="266">
        <v>40</v>
      </c>
      <c r="M33" s="266">
        <v>52</v>
      </c>
      <c r="N33" s="266">
        <v>56</v>
      </c>
      <c r="O33" s="297"/>
      <c r="P33" s="304">
        <v>4020</v>
      </c>
      <c r="Q33" s="268" t="s">
        <v>92</v>
      </c>
      <c r="R33" s="94">
        <v>101</v>
      </c>
      <c r="S33" s="266">
        <v>47</v>
      </c>
      <c r="T33" s="266">
        <v>54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98">
        <v>65</v>
      </c>
      <c r="E34" s="266">
        <v>33</v>
      </c>
      <c r="F34" s="266">
        <v>32</v>
      </c>
      <c r="G34" s="266">
        <v>32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188</v>
      </c>
      <c r="S34" s="266">
        <v>89</v>
      </c>
      <c r="T34" s="266">
        <v>99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86</v>
      </c>
      <c r="L36" s="266">
        <v>46</v>
      </c>
      <c r="M36" s="266">
        <v>40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32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258</v>
      </c>
      <c r="E37" s="266">
        <v>127</v>
      </c>
      <c r="F37" s="266">
        <v>131</v>
      </c>
      <c r="G37" s="266">
        <v>145</v>
      </c>
      <c r="H37" s="297"/>
      <c r="I37" s="293">
        <v>2160</v>
      </c>
      <c r="J37" s="100" t="s">
        <v>103</v>
      </c>
      <c r="K37" s="98">
        <v>90</v>
      </c>
      <c r="L37" s="266">
        <v>39</v>
      </c>
      <c r="M37" s="266">
        <v>51</v>
      </c>
      <c r="N37" s="266">
        <v>44</v>
      </c>
      <c r="O37" s="297"/>
      <c r="P37" s="304">
        <v>4060</v>
      </c>
      <c r="Q37" s="268" t="s">
        <v>104</v>
      </c>
      <c r="R37" s="94">
        <v>110</v>
      </c>
      <c r="S37" s="266">
        <v>55</v>
      </c>
      <c r="T37" s="266">
        <v>55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31</v>
      </c>
      <c r="L38" s="266">
        <v>13</v>
      </c>
      <c r="M38" s="266">
        <v>18</v>
      </c>
      <c r="N38" s="266">
        <v>17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33</v>
      </c>
      <c r="T39" s="266">
        <v>29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72</v>
      </c>
      <c r="E41" s="266">
        <v>37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67</v>
      </c>
      <c r="L42" s="266">
        <v>32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790</v>
      </c>
      <c r="S42" s="301">
        <v>369</v>
      </c>
      <c r="T42" s="300">
        <v>421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115</v>
      </c>
      <c r="F43" s="266">
        <v>117</v>
      </c>
      <c r="G43" s="266">
        <v>122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138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169</v>
      </c>
      <c r="F45" s="266">
        <v>189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65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47</v>
      </c>
      <c r="E48" s="266">
        <v>18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210</v>
      </c>
      <c r="L48" s="266">
        <v>97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55</v>
      </c>
      <c r="F51" s="266">
        <v>61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48</v>
      </c>
      <c r="F52" s="266">
        <v>42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29</v>
      </c>
      <c r="O52" s="297"/>
      <c r="P52" s="304">
        <v>5110</v>
      </c>
      <c r="Q52" s="268" t="s">
        <v>149</v>
      </c>
      <c r="R52" s="94">
        <v>86</v>
      </c>
      <c r="S52" s="266">
        <v>37</v>
      </c>
      <c r="T52" s="266">
        <v>49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2</v>
      </c>
      <c r="F55" s="266">
        <v>24</v>
      </c>
      <c r="G55" s="266">
        <v>26</v>
      </c>
      <c r="H55" s="297"/>
      <c r="I55" s="293">
        <v>2340</v>
      </c>
      <c r="J55" s="100" t="s">
        <v>157</v>
      </c>
      <c r="K55" s="98">
        <v>83</v>
      </c>
      <c r="L55" s="266">
        <v>42</v>
      </c>
      <c r="M55" s="266">
        <v>41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26</v>
      </c>
      <c r="T55" s="266">
        <v>30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24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9733</v>
      </c>
      <c r="E57" s="300">
        <v>4636</v>
      </c>
      <c r="F57" s="302">
        <v>5097</v>
      </c>
      <c r="G57" s="300">
        <v>4943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39</v>
      </c>
      <c r="L58" s="266">
        <v>18</v>
      </c>
      <c r="M58" s="266">
        <v>21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25</v>
      </c>
      <c r="F59" s="266">
        <v>36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35</v>
      </c>
      <c r="M59" s="266">
        <v>39</v>
      </c>
      <c r="N59" s="266">
        <v>40</v>
      </c>
      <c r="O59" s="297"/>
      <c r="P59" s="298"/>
      <c r="Q59" s="299" t="s">
        <v>14</v>
      </c>
      <c r="R59" s="300">
        <v>797</v>
      </c>
      <c r="S59" s="301">
        <v>369</v>
      </c>
      <c r="T59" s="300">
        <v>428</v>
      </c>
      <c r="U59" s="302">
        <v>442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68</v>
      </c>
      <c r="E61" s="313">
        <v>30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18</v>
      </c>
      <c r="L61" s="313">
        <v>11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16946</v>
      </c>
      <c r="S61" s="317">
        <v>8025</v>
      </c>
      <c r="T61" s="317">
        <v>8921</v>
      </c>
      <c r="U61" s="306">
        <v>8746</v>
      </c>
    </row>
    <row r="62" spans="1:21" ht="15" x14ac:dyDescent="0.2">
      <c r="A62" s="318" t="s">
        <v>298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1</v>
      </c>
      <c r="H67" s="320"/>
      <c r="I67" s="336">
        <v>1430</v>
      </c>
      <c r="J67" s="230" t="s">
        <v>13</v>
      </c>
      <c r="K67" s="228">
        <v>1</v>
      </c>
      <c r="L67" s="269">
        <v>1</v>
      </c>
      <c r="M67" s="269">
        <v>0</v>
      </c>
      <c r="N67" s="269">
        <v>1</v>
      </c>
      <c r="O67" s="320"/>
      <c r="P67" s="340"/>
      <c r="Q67" s="272" t="s">
        <v>14</v>
      </c>
      <c r="R67" s="273">
        <v>1</v>
      </c>
      <c r="S67" s="274">
        <v>1</v>
      </c>
      <c r="T67" s="273">
        <v>0</v>
      </c>
      <c r="U67" s="275">
        <v>1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0</v>
      </c>
      <c r="F68" s="269">
        <v>0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-1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1</v>
      </c>
      <c r="L69" s="269">
        <v>0</v>
      </c>
      <c r="M69" s="269">
        <v>1</v>
      </c>
      <c r="N69" s="269">
        <v>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2</v>
      </c>
      <c r="E70" s="269">
        <v>2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-1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0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2</v>
      </c>
      <c r="E74" s="269">
        <v>1</v>
      </c>
      <c r="F74" s="269">
        <v>1</v>
      </c>
      <c r="G74" s="269">
        <v>2</v>
      </c>
      <c r="H74" s="320"/>
      <c r="I74" s="336">
        <v>1500</v>
      </c>
      <c r="J74" s="230" t="s">
        <v>35</v>
      </c>
      <c r="K74" s="228">
        <v>-2</v>
      </c>
      <c r="L74" s="269">
        <v>-2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-3</v>
      </c>
      <c r="E75" s="269">
        <v>-1</v>
      </c>
      <c r="F75" s="269">
        <v>-2</v>
      </c>
      <c r="G75" s="269">
        <v>0</v>
      </c>
      <c r="H75" s="320"/>
      <c r="I75" s="336">
        <v>1510</v>
      </c>
      <c r="J75" s="230" t="s">
        <v>38</v>
      </c>
      <c r="K75" s="228">
        <v>-2</v>
      </c>
      <c r="L75" s="269">
        <v>-2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1</v>
      </c>
      <c r="F76" s="269">
        <v>2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1</v>
      </c>
      <c r="E78" s="269">
        <v>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1</v>
      </c>
      <c r="T78" s="269">
        <v>-1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4</v>
      </c>
      <c r="E79" s="269">
        <v>1</v>
      </c>
      <c r="F79" s="269">
        <v>3</v>
      </c>
      <c r="G79" s="269">
        <v>2</v>
      </c>
      <c r="H79" s="320"/>
      <c r="I79" s="336">
        <v>9030</v>
      </c>
      <c r="J79" s="230" t="s">
        <v>50</v>
      </c>
      <c r="K79" s="228">
        <v>-1</v>
      </c>
      <c r="L79" s="269">
        <v>1</v>
      </c>
      <c r="M79" s="269">
        <v>-2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6</v>
      </c>
      <c r="E80" s="269">
        <v>2</v>
      </c>
      <c r="F80" s="269">
        <v>4</v>
      </c>
      <c r="G80" s="269">
        <v>2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0</v>
      </c>
      <c r="H81" s="320"/>
      <c r="I81" s="336"/>
      <c r="J81" s="340" t="s">
        <v>14</v>
      </c>
      <c r="K81" s="342">
        <v>-2</v>
      </c>
      <c r="L81" s="342">
        <v>0</v>
      </c>
      <c r="M81" s="342">
        <v>-2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0</v>
      </c>
      <c r="F82" s="269">
        <v>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-9</v>
      </c>
      <c r="E83" s="269">
        <v>-4</v>
      </c>
      <c r="F83" s="269">
        <v>-5</v>
      </c>
      <c r="G83" s="269">
        <v>-6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1</v>
      </c>
      <c r="S87" s="269">
        <v>0</v>
      </c>
      <c r="T87" s="269">
        <v>1</v>
      </c>
      <c r="U87" s="269">
        <v>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1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0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</v>
      </c>
      <c r="S91" s="274">
        <v>1</v>
      </c>
      <c r="T91" s="273">
        <v>-2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-1</v>
      </c>
      <c r="F92" s="269">
        <v>1</v>
      </c>
      <c r="G92" s="269">
        <v>0</v>
      </c>
      <c r="H92" s="320"/>
      <c r="I92" s="336">
        <v>2110</v>
      </c>
      <c r="J92" s="230" t="s">
        <v>87</v>
      </c>
      <c r="K92" s="228">
        <v>-1</v>
      </c>
      <c r="L92" s="269">
        <v>-1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-2</v>
      </c>
      <c r="F93" s="269">
        <v>-2</v>
      </c>
      <c r="G93" s="269">
        <v>-2</v>
      </c>
      <c r="H93" s="320"/>
      <c r="I93" s="336">
        <v>2120</v>
      </c>
      <c r="J93" s="230" t="s">
        <v>91</v>
      </c>
      <c r="K93" s="228">
        <v>-1</v>
      </c>
      <c r="L93" s="269">
        <v>0</v>
      </c>
      <c r="M93" s="269">
        <v>-1</v>
      </c>
      <c r="N93" s="269">
        <v>-1</v>
      </c>
      <c r="O93" s="320"/>
      <c r="P93" s="230">
        <v>4020</v>
      </c>
      <c r="Q93" s="271" t="s">
        <v>92</v>
      </c>
      <c r="R93" s="224">
        <v>-1</v>
      </c>
      <c r="S93" s="269">
        <v>0</v>
      </c>
      <c r="T93" s="269">
        <v>-1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1</v>
      </c>
      <c r="H96" s="320"/>
      <c r="I96" s="336">
        <v>2150</v>
      </c>
      <c r="J96" s="230" t="s">
        <v>100</v>
      </c>
      <c r="K96" s="228">
        <v>1</v>
      </c>
      <c r="L96" s="269">
        <v>0</v>
      </c>
      <c r="M96" s="269">
        <v>1</v>
      </c>
      <c r="N96" s="269">
        <v>0</v>
      </c>
      <c r="O96" s="320"/>
      <c r="P96" s="230">
        <v>4050</v>
      </c>
      <c r="Q96" s="271" t="s">
        <v>101</v>
      </c>
      <c r="R96" s="224">
        <v>-1</v>
      </c>
      <c r="S96" s="269">
        <v>-1</v>
      </c>
      <c r="T96" s="269">
        <v>0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-2</v>
      </c>
      <c r="F97" s="269">
        <v>-1</v>
      </c>
      <c r="G97" s="269">
        <v>-3</v>
      </c>
      <c r="H97" s="320"/>
      <c r="I97" s="336">
        <v>2160</v>
      </c>
      <c r="J97" s="230" t="s">
        <v>103</v>
      </c>
      <c r="K97" s="228">
        <v>1</v>
      </c>
      <c r="L97" s="269">
        <v>0</v>
      </c>
      <c r="M97" s="269">
        <v>1</v>
      </c>
      <c r="N97" s="269">
        <v>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-1</v>
      </c>
      <c r="T102" s="273">
        <v>-2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-1</v>
      </c>
      <c r="F104" s="269">
        <v>-1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-1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1</v>
      </c>
      <c r="E106" s="269">
        <v>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2</v>
      </c>
      <c r="E107" s="269">
        <v>2</v>
      </c>
      <c r="F107" s="269">
        <v>0</v>
      </c>
      <c r="G107" s="269">
        <v>2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-1</v>
      </c>
      <c r="L108" s="269">
        <v>0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-2</v>
      </c>
      <c r="F111" s="269">
        <v>0</v>
      </c>
      <c r="G111" s="269">
        <v>-2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4</v>
      </c>
      <c r="L112" s="269">
        <v>2</v>
      </c>
      <c r="M112" s="269">
        <v>2</v>
      </c>
      <c r="N112" s="269">
        <v>1</v>
      </c>
      <c r="O112" s="320"/>
      <c r="P112" s="230">
        <v>5110</v>
      </c>
      <c r="Q112" s="271" t="s">
        <v>149</v>
      </c>
      <c r="R112" s="224">
        <v>1</v>
      </c>
      <c r="S112" s="269">
        <v>1</v>
      </c>
      <c r="T112" s="269">
        <v>0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3</v>
      </c>
      <c r="S115" s="269">
        <v>2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-7</v>
      </c>
      <c r="E117" s="273">
        <v>-3</v>
      </c>
      <c r="F117" s="275">
        <v>-4</v>
      </c>
      <c r="G117" s="273">
        <v>-8</v>
      </c>
      <c r="H117" s="339"/>
      <c r="I117" s="336">
        <v>2360</v>
      </c>
      <c r="J117" s="230" t="s">
        <v>162</v>
      </c>
      <c r="K117" s="228">
        <v>1</v>
      </c>
      <c r="L117" s="269">
        <v>1</v>
      </c>
      <c r="M117" s="269">
        <v>0</v>
      </c>
      <c r="N117" s="269">
        <v>1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1</v>
      </c>
      <c r="M119" s="269">
        <v>-1</v>
      </c>
      <c r="N119" s="269">
        <v>1</v>
      </c>
      <c r="O119" s="320"/>
      <c r="P119" s="340"/>
      <c r="Q119" s="272" t="s">
        <v>14</v>
      </c>
      <c r="R119" s="273">
        <v>3</v>
      </c>
      <c r="S119" s="274">
        <v>3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2</v>
      </c>
      <c r="E121" s="350">
        <v>1</v>
      </c>
      <c r="F121" s="350">
        <v>1</v>
      </c>
      <c r="G121" s="350">
        <v>3</v>
      </c>
      <c r="H121" s="319"/>
      <c r="I121" s="348">
        <v>2400</v>
      </c>
      <c r="J121" s="349" t="s">
        <v>172</v>
      </c>
      <c r="K121" s="342">
        <v>-1</v>
      </c>
      <c r="L121" s="350">
        <v>-1</v>
      </c>
      <c r="M121" s="350">
        <v>0</v>
      </c>
      <c r="N121" s="350">
        <v>-1</v>
      </c>
      <c r="O121" s="351" t="s">
        <v>173</v>
      </c>
      <c r="P121" s="352"/>
      <c r="Q121" s="343" t="s">
        <v>174</v>
      </c>
      <c r="R121" s="274">
        <v>-9</v>
      </c>
      <c r="S121" s="353">
        <v>1</v>
      </c>
      <c r="T121" s="353">
        <v>-10</v>
      </c>
      <c r="U121" s="342">
        <v>-8</v>
      </c>
    </row>
    <row r="122" spans="1:21" ht="15" x14ac:dyDescent="0.2">
      <c r="A122" s="354" t="s">
        <v>298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204</v>
      </c>
      <c r="E6" s="291">
        <v>92</v>
      </c>
      <c r="F6" s="291">
        <v>112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59</v>
      </c>
      <c r="M6" s="291">
        <v>56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40</v>
      </c>
      <c r="S6" s="291">
        <v>21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79</v>
      </c>
      <c r="O7" s="297"/>
      <c r="P7" s="298"/>
      <c r="Q7" s="299" t="s">
        <v>14</v>
      </c>
      <c r="R7" s="300">
        <v>2563</v>
      </c>
      <c r="S7" s="301">
        <v>1203</v>
      </c>
      <c r="T7" s="300">
        <v>1360</v>
      </c>
      <c r="U7" s="302">
        <v>1277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468</v>
      </c>
      <c r="F8" s="266">
        <v>491</v>
      </c>
      <c r="G8" s="266">
        <v>452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104</v>
      </c>
      <c r="L10" s="266">
        <v>50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88</v>
      </c>
      <c r="S10" s="266">
        <v>38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131</v>
      </c>
      <c r="L11" s="266">
        <v>58</v>
      </c>
      <c r="M11" s="266">
        <v>73</v>
      </c>
      <c r="N11" s="266">
        <v>64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171</v>
      </c>
      <c r="F12" s="266">
        <v>182</v>
      </c>
      <c r="G12" s="266">
        <v>172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31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358</v>
      </c>
      <c r="E13" s="266">
        <v>189</v>
      </c>
      <c r="F13" s="266">
        <v>169</v>
      </c>
      <c r="G13" s="266">
        <v>165</v>
      </c>
      <c r="H13" s="297"/>
      <c r="I13" s="293">
        <v>1490</v>
      </c>
      <c r="J13" s="100" t="s">
        <v>32</v>
      </c>
      <c r="K13" s="98">
        <v>100</v>
      </c>
      <c r="L13" s="266">
        <v>46</v>
      </c>
      <c r="M13" s="266">
        <v>54</v>
      </c>
      <c r="N13" s="266">
        <v>36</v>
      </c>
      <c r="O13" s="297"/>
      <c r="P13" s="304">
        <v>3060</v>
      </c>
      <c r="Q13" s="268" t="s">
        <v>33</v>
      </c>
      <c r="R13" s="94">
        <v>25</v>
      </c>
      <c r="S13" s="266">
        <v>9</v>
      </c>
      <c r="T13" s="266">
        <v>16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145</v>
      </c>
      <c r="L14" s="266">
        <v>66</v>
      </c>
      <c r="M14" s="266">
        <v>79</v>
      </c>
      <c r="N14" s="266">
        <v>67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584</v>
      </c>
      <c r="E15" s="266">
        <v>265</v>
      </c>
      <c r="F15" s="266">
        <v>319</v>
      </c>
      <c r="G15" s="266">
        <v>278</v>
      </c>
      <c r="H15" s="297"/>
      <c r="I15" s="293">
        <v>1510</v>
      </c>
      <c r="J15" s="100" t="s">
        <v>38</v>
      </c>
      <c r="K15" s="98">
        <v>111</v>
      </c>
      <c r="L15" s="266">
        <v>52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235</v>
      </c>
      <c r="E16" s="266">
        <v>108</v>
      </c>
      <c r="F16" s="266">
        <v>127</v>
      </c>
      <c r="G16" s="266">
        <v>113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495</v>
      </c>
      <c r="E17" s="266">
        <v>212</v>
      </c>
      <c r="F17" s="266">
        <v>283</v>
      </c>
      <c r="G17" s="266">
        <v>248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385</v>
      </c>
      <c r="E18" s="266">
        <v>173</v>
      </c>
      <c r="F18" s="266">
        <v>212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81</v>
      </c>
      <c r="T18" s="266">
        <v>85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116</v>
      </c>
      <c r="F19" s="266">
        <v>125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7</v>
      </c>
      <c r="M19" s="266">
        <v>46</v>
      </c>
      <c r="N19" s="266">
        <v>53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415</v>
      </c>
      <c r="E20" s="266">
        <v>201</v>
      </c>
      <c r="F20" s="266">
        <v>214</v>
      </c>
      <c r="G20" s="266">
        <v>215</v>
      </c>
      <c r="H20" s="297"/>
      <c r="I20" s="293">
        <v>9050</v>
      </c>
      <c r="J20" s="267" t="s">
        <v>53</v>
      </c>
      <c r="K20" s="98">
        <v>27</v>
      </c>
      <c r="L20" s="266">
        <v>5</v>
      </c>
      <c r="M20" s="266">
        <v>22</v>
      </c>
      <c r="N20" s="266">
        <v>27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332</v>
      </c>
      <c r="E21" s="266">
        <v>148</v>
      </c>
      <c r="F21" s="266">
        <v>184</v>
      </c>
      <c r="G21" s="266">
        <v>180</v>
      </c>
      <c r="H21" s="297"/>
      <c r="I21" s="293"/>
      <c r="J21" s="305" t="s">
        <v>14</v>
      </c>
      <c r="K21" s="306">
        <v>1679</v>
      </c>
      <c r="L21" s="306">
        <v>764</v>
      </c>
      <c r="M21" s="306">
        <v>915</v>
      </c>
      <c r="N21" s="306">
        <v>847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328</v>
      </c>
      <c r="E22" s="266">
        <v>158</v>
      </c>
      <c r="F22" s="266">
        <v>170</v>
      </c>
      <c r="G22" s="266">
        <v>168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755</v>
      </c>
      <c r="E23" s="266">
        <v>355</v>
      </c>
      <c r="F23" s="266">
        <v>400</v>
      </c>
      <c r="G23" s="266">
        <v>384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79</v>
      </c>
      <c r="L24" s="266">
        <v>39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70</v>
      </c>
      <c r="E26" s="266">
        <v>34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43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71</v>
      </c>
      <c r="E28" s="266">
        <v>39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76</v>
      </c>
      <c r="S28" s="266">
        <v>36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47</v>
      </c>
      <c r="S29" s="266">
        <v>23</v>
      </c>
      <c r="T29" s="266">
        <v>24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123</v>
      </c>
      <c r="F31" s="266">
        <v>121</v>
      </c>
      <c r="G31" s="266">
        <v>129</v>
      </c>
      <c r="H31" s="297"/>
      <c r="I31" s="293">
        <v>2100</v>
      </c>
      <c r="J31" s="100" t="s">
        <v>85</v>
      </c>
      <c r="K31" s="98">
        <v>120</v>
      </c>
      <c r="L31" s="266">
        <v>57</v>
      </c>
      <c r="M31" s="266">
        <v>63</v>
      </c>
      <c r="N31" s="266">
        <v>64</v>
      </c>
      <c r="O31" s="297"/>
      <c r="P31" s="298"/>
      <c r="Q31" s="299" t="s">
        <v>14</v>
      </c>
      <c r="R31" s="300">
        <v>1386</v>
      </c>
      <c r="S31" s="301">
        <v>682</v>
      </c>
      <c r="T31" s="300">
        <v>704</v>
      </c>
      <c r="U31" s="302">
        <v>801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64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103</v>
      </c>
      <c r="L32" s="266">
        <v>40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164</v>
      </c>
      <c r="E33" s="266">
        <v>78</v>
      </c>
      <c r="F33" s="266">
        <v>86</v>
      </c>
      <c r="G33" s="266">
        <v>82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102</v>
      </c>
      <c r="S33" s="266">
        <v>47</v>
      </c>
      <c r="T33" s="266">
        <v>55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189</v>
      </c>
      <c r="S34" s="266">
        <v>89</v>
      </c>
      <c r="T34" s="266">
        <v>100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45</v>
      </c>
      <c r="E36" s="266">
        <v>23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85</v>
      </c>
      <c r="L36" s="266">
        <v>46</v>
      </c>
      <c r="M36" s="266">
        <v>39</v>
      </c>
      <c r="N36" s="266">
        <v>43</v>
      </c>
      <c r="O36" s="297"/>
      <c r="P36" s="304">
        <v>4050</v>
      </c>
      <c r="Q36" s="268" t="s">
        <v>101</v>
      </c>
      <c r="R36" s="94">
        <v>80</v>
      </c>
      <c r="S36" s="266">
        <v>33</v>
      </c>
      <c r="T36" s="266">
        <v>47</v>
      </c>
      <c r="U36" s="266">
        <v>32</v>
      </c>
    </row>
    <row r="37" spans="1:21" x14ac:dyDescent="0.15">
      <c r="A37" s="296"/>
      <c r="B37" s="293">
        <v>1310</v>
      </c>
      <c r="C37" s="100" t="s">
        <v>102</v>
      </c>
      <c r="D37" s="98">
        <v>261</v>
      </c>
      <c r="E37" s="266">
        <v>129</v>
      </c>
      <c r="F37" s="266">
        <v>132</v>
      </c>
      <c r="G37" s="266">
        <v>148</v>
      </c>
      <c r="H37" s="297"/>
      <c r="I37" s="293">
        <v>2160</v>
      </c>
      <c r="J37" s="100" t="s">
        <v>103</v>
      </c>
      <c r="K37" s="98">
        <v>89</v>
      </c>
      <c r="L37" s="266">
        <v>39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110</v>
      </c>
      <c r="S37" s="266">
        <v>55</v>
      </c>
      <c r="T37" s="266">
        <v>55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31</v>
      </c>
      <c r="L38" s="266">
        <v>13</v>
      </c>
      <c r="M38" s="266">
        <v>18</v>
      </c>
      <c r="N38" s="266">
        <v>17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33</v>
      </c>
      <c r="T39" s="266">
        <v>29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72</v>
      </c>
      <c r="E41" s="266">
        <v>37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793</v>
      </c>
      <c r="S42" s="301">
        <v>370</v>
      </c>
      <c r="T42" s="300">
        <v>423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115</v>
      </c>
      <c r="F43" s="266">
        <v>117</v>
      </c>
      <c r="G43" s="266">
        <v>122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164</v>
      </c>
      <c r="F44" s="266">
        <v>157</v>
      </c>
      <c r="G44" s="266">
        <v>139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168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138</v>
      </c>
      <c r="E46" s="266">
        <v>64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54</v>
      </c>
      <c r="F47" s="266">
        <v>74</v>
      </c>
      <c r="G47" s="266">
        <v>63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47</v>
      </c>
      <c r="E48" s="266">
        <v>18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97</v>
      </c>
      <c r="M48" s="266">
        <v>114</v>
      </c>
      <c r="N48" s="266">
        <v>100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118</v>
      </c>
      <c r="E51" s="266">
        <v>57</v>
      </c>
      <c r="F51" s="266">
        <v>61</v>
      </c>
      <c r="G51" s="266">
        <v>66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89</v>
      </c>
      <c r="E52" s="266">
        <v>47</v>
      </c>
      <c r="F52" s="266">
        <v>42</v>
      </c>
      <c r="G52" s="266">
        <v>50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36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2</v>
      </c>
      <c r="F55" s="266">
        <v>24</v>
      </c>
      <c r="G55" s="266">
        <v>26</v>
      </c>
      <c r="H55" s="297"/>
      <c r="I55" s="293">
        <v>2340</v>
      </c>
      <c r="J55" s="100" t="s">
        <v>157</v>
      </c>
      <c r="K55" s="98">
        <v>83</v>
      </c>
      <c r="L55" s="266">
        <v>42</v>
      </c>
      <c r="M55" s="266">
        <v>41</v>
      </c>
      <c r="N55" s="266">
        <v>40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9740</v>
      </c>
      <c r="E57" s="300">
        <v>4639</v>
      </c>
      <c r="F57" s="302">
        <v>5101</v>
      </c>
      <c r="G57" s="300">
        <v>4951</v>
      </c>
      <c r="H57" s="296"/>
      <c r="I57" s="293">
        <v>2360</v>
      </c>
      <c r="J57" s="100" t="s">
        <v>162</v>
      </c>
      <c r="K57" s="98">
        <v>54</v>
      </c>
      <c r="L57" s="266">
        <v>27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39</v>
      </c>
      <c r="L58" s="266">
        <v>18</v>
      </c>
      <c r="M58" s="266">
        <v>21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25</v>
      </c>
      <c r="F59" s="266">
        <v>36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39</v>
      </c>
      <c r="O59" s="297"/>
      <c r="P59" s="298"/>
      <c r="Q59" s="299" t="s">
        <v>14</v>
      </c>
      <c r="R59" s="300">
        <v>794</v>
      </c>
      <c r="S59" s="301">
        <v>366</v>
      </c>
      <c r="T59" s="300">
        <v>428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16955</v>
      </c>
      <c r="S61" s="317">
        <v>8024</v>
      </c>
      <c r="T61" s="317">
        <v>8931</v>
      </c>
      <c r="U61" s="306">
        <v>8754</v>
      </c>
    </row>
    <row r="62" spans="1:21" ht="15" x14ac:dyDescent="0.2">
      <c r="A62" s="318" t="s">
        <v>297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-3</v>
      </c>
      <c r="L66" s="334">
        <v>-2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-1</v>
      </c>
      <c r="T66" s="334">
        <v>0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0</v>
      </c>
      <c r="S67" s="274">
        <v>-2</v>
      </c>
      <c r="T67" s="273">
        <v>2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7</v>
      </c>
      <c r="E68" s="269">
        <v>5</v>
      </c>
      <c r="F68" s="269">
        <v>2</v>
      </c>
      <c r="G68" s="269">
        <v>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0</v>
      </c>
      <c r="T69" s="269">
        <v>1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1</v>
      </c>
      <c r="F70" s="269">
        <v>0</v>
      </c>
      <c r="G70" s="269">
        <v>1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1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0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-3</v>
      </c>
      <c r="L73" s="269">
        <v>-1</v>
      </c>
      <c r="M73" s="269">
        <v>-2</v>
      </c>
      <c r="N73" s="269">
        <v>-1</v>
      </c>
      <c r="O73" s="320"/>
      <c r="P73" s="230">
        <v>3060</v>
      </c>
      <c r="Q73" s="271" t="s">
        <v>33</v>
      </c>
      <c r="R73" s="224">
        <v>-2</v>
      </c>
      <c r="S73" s="269">
        <v>-1</v>
      </c>
      <c r="T73" s="269">
        <v>-1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-2</v>
      </c>
      <c r="E75" s="269">
        <v>-2</v>
      </c>
      <c r="F75" s="269">
        <v>0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0</v>
      </c>
      <c r="F76" s="269">
        <v>3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0</v>
      </c>
      <c r="F77" s="269">
        <v>2</v>
      </c>
      <c r="G77" s="269">
        <v>2</v>
      </c>
      <c r="H77" s="320"/>
      <c r="I77" s="336">
        <v>1530</v>
      </c>
      <c r="J77" s="230" t="s">
        <v>44</v>
      </c>
      <c r="K77" s="228">
        <v>1</v>
      </c>
      <c r="L77" s="269">
        <v>1</v>
      </c>
      <c r="M77" s="269">
        <v>0</v>
      </c>
      <c r="N77" s="269">
        <v>1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-1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-6</v>
      </c>
      <c r="E80" s="269">
        <v>-3</v>
      </c>
      <c r="F80" s="269">
        <v>-3</v>
      </c>
      <c r="G80" s="269">
        <v>-1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-3</v>
      </c>
      <c r="E81" s="269">
        <v>-2</v>
      </c>
      <c r="F81" s="269">
        <v>-1</v>
      </c>
      <c r="G81" s="269">
        <v>-3</v>
      </c>
      <c r="H81" s="320"/>
      <c r="I81" s="336"/>
      <c r="J81" s="340" t="s">
        <v>14</v>
      </c>
      <c r="K81" s="342">
        <v>-9</v>
      </c>
      <c r="L81" s="342">
        <v>-3</v>
      </c>
      <c r="M81" s="342">
        <v>-6</v>
      </c>
      <c r="N81" s="342">
        <v>-3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</v>
      </c>
      <c r="E83" s="269">
        <v>0</v>
      </c>
      <c r="F83" s="269">
        <v>-1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-1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0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1</v>
      </c>
      <c r="F87" s="269">
        <v>0</v>
      </c>
      <c r="G87" s="269">
        <v>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-3</v>
      </c>
      <c r="E88" s="269">
        <v>-2</v>
      </c>
      <c r="F88" s="269">
        <v>-1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-5</v>
      </c>
      <c r="S91" s="274">
        <v>-2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4</v>
      </c>
      <c r="L92" s="269">
        <v>0</v>
      </c>
      <c r="M92" s="269">
        <v>4</v>
      </c>
      <c r="N92" s="269">
        <v>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-1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-2</v>
      </c>
      <c r="S93" s="269">
        <v>-2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-1</v>
      </c>
      <c r="T96" s="269">
        <v>2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1</v>
      </c>
      <c r="S100" s="269">
        <v>1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-4</v>
      </c>
      <c r="E103" s="269">
        <v>-1</v>
      </c>
      <c r="F103" s="269">
        <v>-3</v>
      </c>
      <c r="G103" s="269">
        <v>-3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2</v>
      </c>
      <c r="E104" s="269">
        <v>2</v>
      </c>
      <c r="F104" s="269">
        <v>0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1</v>
      </c>
      <c r="F105" s="269">
        <v>-3</v>
      </c>
      <c r="G105" s="269">
        <v>-1</v>
      </c>
      <c r="H105" s="320"/>
      <c r="I105" s="336">
        <v>2240</v>
      </c>
      <c r="J105" s="230" t="s">
        <v>127</v>
      </c>
      <c r="K105" s="228">
        <v>1</v>
      </c>
      <c r="L105" s="269">
        <v>1</v>
      </c>
      <c r="M105" s="269">
        <v>0</v>
      </c>
      <c r="N105" s="269">
        <v>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0</v>
      </c>
      <c r="F106" s="269">
        <v>-1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-1</v>
      </c>
      <c r="H108" s="320"/>
      <c r="I108" s="336">
        <v>2270</v>
      </c>
      <c r="J108" s="230" t="s">
        <v>136</v>
      </c>
      <c r="K108" s="228">
        <v>-1</v>
      </c>
      <c r="L108" s="269">
        <v>-1</v>
      </c>
      <c r="M108" s="269">
        <v>0</v>
      </c>
      <c r="N108" s="269">
        <v>-1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-1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4</v>
      </c>
      <c r="E111" s="269">
        <v>2</v>
      </c>
      <c r="F111" s="269">
        <v>2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-3</v>
      </c>
      <c r="E113" s="269">
        <v>-1</v>
      </c>
      <c r="F113" s="269">
        <v>-2</v>
      </c>
      <c r="G113" s="269">
        <v>-3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-1</v>
      </c>
      <c r="E114" s="269">
        <v>-1</v>
      </c>
      <c r="F114" s="269">
        <v>0</v>
      </c>
      <c r="G114" s="269">
        <v>-1</v>
      </c>
      <c r="H114" s="320"/>
      <c r="I114" s="336">
        <v>2330</v>
      </c>
      <c r="J114" s="230" t="s">
        <v>154</v>
      </c>
      <c r="K114" s="228">
        <v>4</v>
      </c>
      <c r="L114" s="269">
        <v>2</v>
      </c>
      <c r="M114" s="269">
        <v>2</v>
      </c>
      <c r="N114" s="269">
        <v>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-1</v>
      </c>
      <c r="F115" s="269">
        <v>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-1</v>
      </c>
      <c r="S116" s="269">
        <v>-1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-17</v>
      </c>
      <c r="E117" s="273">
        <v>-8</v>
      </c>
      <c r="F117" s="275">
        <v>-9</v>
      </c>
      <c r="G117" s="273">
        <v>-4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1</v>
      </c>
      <c r="L118" s="269">
        <v>1</v>
      </c>
      <c r="M118" s="269">
        <v>0</v>
      </c>
      <c r="N118" s="269">
        <v>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-1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-2</v>
      </c>
      <c r="T119" s="273">
        <v>0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1</v>
      </c>
      <c r="H120" s="320"/>
      <c r="I120" s="336">
        <v>2390</v>
      </c>
      <c r="J120" s="230" t="s">
        <v>170</v>
      </c>
      <c r="K120" s="228">
        <v>-2</v>
      </c>
      <c r="L120" s="269">
        <v>-1</v>
      </c>
      <c r="M120" s="269">
        <v>-1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-35</v>
      </c>
      <c r="S121" s="353">
        <v>-19</v>
      </c>
      <c r="T121" s="353">
        <v>-16</v>
      </c>
      <c r="U121" s="342">
        <v>-11</v>
      </c>
    </row>
    <row r="122" spans="1:21" ht="15" x14ac:dyDescent="0.2">
      <c r="A122" s="354" t="s">
        <v>297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204</v>
      </c>
      <c r="E6" s="291">
        <v>92</v>
      </c>
      <c r="F6" s="291">
        <v>112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118</v>
      </c>
      <c r="L6" s="291">
        <v>61</v>
      </c>
      <c r="M6" s="291">
        <v>57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79</v>
      </c>
      <c r="O7" s="297"/>
      <c r="P7" s="298"/>
      <c r="Q7" s="299" t="s">
        <v>14</v>
      </c>
      <c r="R7" s="300">
        <v>2563</v>
      </c>
      <c r="S7" s="301">
        <v>1205</v>
      </c>
      <c r="T7" s="300">
        <v>1358</v>
      </c>
      <c r="U7" s="302">
        <v>1277</v>
      </c>
    </row>
    <row r="8" spans="1:21" x14ac:dyDescent="0.15">
      <c r="A8" s="296"/>
      <c r="B8" s="293">
        <v>1030</v>
      </c>
      <c r="C8" s="100" t="s">
        <v>15</v>
      </c>
      <c r="D8" s="98">
        <v>952</v>
      </c>
      <c r="E8" s="266">
        <v>463</v>
      </c>
      <c r="F8" s="266">
        <v>489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70</v>
      </c>
      <c r="E10" s="266">
        <v>37</v>
      </c>
      <c r="F10" s="266">
        <v>33</v>
      </c>
      <c r="G10" s="266">
        <v>35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131</v>
      </c>
      <c r="L11" s="266">
        <v>58</v>
      </c>
      <c r="M11" s="266">
        <v>73</v>
      </c>
      <c r="N11" s="266">
        <v>64</v>
      </c>
      <c r="O11" s="297"/>
      <c r="P11" s="304">
        <v>3040</v>
      </c>
      <c r="Q11" s="268" t="s">
        <v>27</v>
      </c>
      <c r="R11" s="94">
        <v>55</v>
      </c>
      <c r="S11" s="266">
        <v>30</v>
      </c>
      <c r="T11" s="266">
        <v>25</v>
      </c>
      <c r="U11" s="266">
        <v>32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171</v>
      </c>
      <c r="F12" s="266">
        <v>182</v>
      </c>
      <c r="G12" s="266">
        <v>171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31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359</v>
      </c>
      <c r="E13" s="266">
        <v>190</v>
      </c>
      <c r="F13" s="266">
        <v>169</v>
      </c>
      <c r="G13" s="266">
        <v>166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67</v>
      </c>
      <c r="M14" s="266">
        <v>79</v>
      </c>
      <c r="N14" s="266">
        <v>68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586</v>
      </c>
      <c r="E15" s="266">
        <v>267</v>
      </c>
      <c r="F15" s="266">
        <v>319</v>
      </c>
      <c r="G15" s="266">
        <v>278</v>
      </c>
      <c r="H15" s="297"/>
      <c r="I15" s="293">
        <v>1510</v>
      </c>
      <c r="J15" s="100" t="s">
        <v>38</v>
      </c>
      <c r="K15" s="98">
        <v>111</v>
      </c>
      <c r="L15" s="266">
        <v>52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232</v>
      </c>
      <c r="E16" s="266">
        <v>108</v>
      </c>
      <c r="F16" s="266">
        <v>124</v>
      </c>
      <c r="G16" s="266">
        <v>112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493</v>
      </c>
      <c r="E17" s="266">
        <v>212</v>
      </c>
      <c r="F17" s="266">
        <v>281</v>
      </c>
      <c r="G17" s="266">
        <v>246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387</v>
      </c>
      <c r="E18" s="266">
        <v>174</v>
      </c>
      <c r="F18" s="266">
        <v>213</v>
      </c>
      <c r="G18" s="266">
        <v>162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81</v>
      </c>
      <c r="T18" s="266">
        <v>85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7</v>
      </c>
      <c r="M19" s="266">
        <v>46</v>
      </c>
      <c r="N19" s="266">
        <v>53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421</v>
      </c>
      <c r="E20" s="266">
        <v>204</v>
      </c>
      <c r="F20" s="266">
        <v>217</v>
      </c>
      <c r="G20" s="266">
        <v>216</v>
      </c>
      <c r="H20" s="297"/>
      <c r="I20" s="293">
        <v>9050</v>
      </c>
      <c r="J20" s="267" t="s">
        <v>53</v>
      </c>
      <c r="K20" s="98">
        <v>29</v>
      </c>
      <c r="L20" s="266">
        <v>5</v>
      </c>
      <c r="M20" s="266">
        <v>24</v>
      </c>
      <c r="N20" s="266">
        <v>29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150</v>
      </c>
      <c r="F21" s="266">
        <v>185</v>
      </c>
      <c r="G21" s="266">
        <v>183</v>
      </c>
      <c r="H21" s="297"/>
      <c r="I21" s="293"/>
      <c r="J21" s="305" t="s">
        <v>14</v>
      </c>
      <c r="K21" s="306">
        <v>1688</v>
      </c>
      <c r="L21" s="306">
        <v>767</v>
      </c>
      <c r="M21" s="306">
        <v>921</v>
      </c>
      <c r="N21" s="306">
        <v>850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327</v>
      </c>
      <c r="E22" s="266">
        <v>157</v>
      </c>
      <c r="F22" s="266">
        <v>170</v>
      </c>
      <c r="G22" s="266">
        <v>167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756</v>
      </c>
      <c r="E23" s="266">
        <v>355</v>
      </c>
      <c r="F23" s="266">
        <v>401</v>
      </c>
      <c r="G23" s="266">
        <v>384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117</v>
      </c>
      <c r="E24" s="266">
        <v>59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52</v>
      </c>
      <c r="S25" s="266">
        <v>29</v>
      </c>
      <c r="T25" s="266">
        <v>23</v>
      </c>
      <c r="U25" s="266">
        <v>28</v>
      </c>
    </row>
    <row r="26" spans="1:21" x14ac:dyDescent="0.15">
      <c r="A26" s="296"/>
      <c r="B26" s="293">
        <v>1200</v>
      </c>
      <c r="C26" s="100" t="s">
        <v>69</v>
      </c>
      <c r="D26" s="98">
        <v>71</v>
      </c>
      <c r="E26" s="266">
        <v>35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44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74</v>
      </c>
      <c r="E28" s="266">
        <v>41</v>
      </c>
      <c r="F28" s="266">
        <v>33</v>
      </c>
      <c r="G28" s="266">
        <v>39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76</v>
      </c>
      <c r="S28" s="266">
        <v>36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48</v>
      </c>
      <c r="S29" s="266">
        <v>23</v>
      </c>
      <c r="T29" s="266">
        <v>25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246</v>
      </c>
      <c r="E31" s="266">
        <v>124</v>
      </c>
      <c r="F31" s="266">
        <v>122</v>
      </c>
      <c r="G31" s="266">
        <v>129</v>
      </c>
      <c r="H31" s="297"/>
      <c r="I31" s="293">
        <v>2100</v>
      </c>
      <c r="J31" s="100" t="s">
        <v>85</v>
      </c>
      <c r="K31" s="98">
        <v>121</v>
      </c>
      <c r="L31" s="266">
        <v>58</v>
      </c>
      <c r="M31" s="266">
        <v>63</v>
      </c>
      <c r="N31" s="266">
        <v>65</v>
      </c>
      <c r="O31" s="297"/>
      <c r="P31" s="298"/>
      <c r="Q31" s="299" t="s">
        <v>14</v>
      </c>
      <c r="R31" s="300">
        <v>1391</v>
      </c>
      <c r="S31" s="301">
        <v>684</v>
      </c>
      <c r="T31" s="300">
        <v>707</v>
      </c>
      <c r="U31" s="302">
        <v>803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64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104</v>
      </c>
      <c r="S33" s="266">
        <v>49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189</v>
      </c>
      <c r="S34" s="266">
        <v>89</v>
      </c>
      <c r="T34" s="266">
        <v>100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45</v>
      </c>
      <c r="E36" s="266">
        <v>23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85</v>
      </c>
      <c r="L36" s="266">
        <v>46</v>
      </c>
      <c r="M36" s="266">
        <v>39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262</v>
      </c>
      <c r="E37" s="266">
        <v>129</v>
      </c>
      <c r="F37" s="266">
        <v>133</v>
      </c>
      <c r="G37" s="266">
        <v>149</v>
      </c>
      <c r="H37" s="297"/>
      <c r="I37" s="293">
        <v>2160</v>
      </c>
      <c r="J37" s="100" t="s">
        <v>103</v>
      </c>
      <c r="K37" s="98">
        <v>90</v>
      </c>
      <c r="L37" s="266">
        <v>40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18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73</v>
      </c>
      <c r="E41" s="266">
        <v>38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795</v>
      </c>
      <c r="S42" s="301">
        <v>372</v>
      </c>
      <c r="T42" s="300">
        <v>423</v>
      </c>
      <c r="U42" s="302">
        <v>439</v>
      </c>
    </row>
    <row r="43" spans="1:21" x14ac:dyDescent="0.15">
      <c r="A43" s="296"/>
      <c r="B43" s="293">
        <v>1370</v>
      </c>
      <c r="C43" s="100" t="s">
        <v>119</v>
      </c>
      <c r="D43" s="98">
        <v>236</v>
      </c>
      <c r="E43" s="266">
        <v>116</v>
      </c>
      <c r="F43" s="266">
        <v>120</v>
      </c>
      <c r="G43" s="266">
        <v>125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162</v>
      </c>
      <c r="F44" s="266">
        <v>157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360</v>
      </c>
      <c r="E45" s="266">
        <v>167</v>
      </c>
      <c r="F45" s="266">
        <v>193</v>
      </c>
      <c r="G45" s="266">
        <v>162</v>
      </c>
      <c r="H45" s="297"/>
      <c r="I45" s="293">
        <v>2240</v>
      </c>
      <c r="J45" s="100" t="s">
        <v>127</v>
      </c>
      <c r="K45" s="98">
        <v>71</v>
      </c>
      <c r="L45" s="266">
        <v>33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61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54</v>
      </c>
      <c r="F47" s="266">
        <v>74</v>
      </c>
      <c r="G47" s="266">
        <v>63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19</v>
      </c>
      <c r="F48" s="266">
        <v>29</v>
      </c>
      <c r="G48" s="266">
        <v>30</v>
      </c>
      <c r="H48" s="297"/>
      <c r="I48" s="293">
        <v>2270</v>
      </c>
      <c r="J48" s="100" t="s">
        <v>136</v>
      </c>
      <c r="K48" s="98">
        <v>212</v>
      </c>
      <c r="L48" s="266">
        <v>98</v>
      </c>
      <c r="M48" s="266">
        <v>114</v>
      </c>
      <c r="N48" s="266">
        <v>101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51</v>
      </c>
      <c r="S50" s="266">
        <v>24</v>
      </c>
      <c r="T50" s="266">
        <v>27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55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88</v>
      </c>
      <c r="E52" s="266">
        <v>46</v>
      </c>
      <c r="F52" s="266">
        <v>42</v>
      </c>
      <c r="G52" s="266">
        <v>49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36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41</v>
      </c>
      <c r="F53" s="266">
        <v>40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3</v>
      </c>
      <c r="F55" s="266">
        <v>23</v>
      </c>
      <c r="G55" s="266">
        <v>26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9757</v>
      </c>
      <c r="E57" s="300">
        <v>4647</v>
      </c>
      <c r="F57" s="302">
        <v>5110</v>
      </c>
      <c r="G57" s="300">
        <v>4955</v>
      </c>
      <c r="H57" s="296"/>
      <c r="I57" s="293">
        <v>2360</v>
      </c>
      <c r="J57" s="100" t="s">
        <v>162</v>
      </c>
      <c r="K57" s="98">
        <v>54</v>
      </c>
      <c r="L57" s="266">
        <v>27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34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39</v>
      </c>
      <c r="O59" s="297"/>
      <c r="P59" s="298"/>
      <c r="Q59" s="299" t="s">
        <v>14</v>
      </c>
      <c r="R59" s="300">
        <v>796</v>
      </c>
      <c r="S59" s="301">
        <v>368</v>
      </c>
      <c r="T59" s="300">
        <v>428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32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17</v>
      </c>
      <c r="L60" s="266">
        <v>8</v>
      </c>
      <c r="M60" s="266">
        <v>9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16990</v>
      </c>
      <c r="S61" s="317">
        <v>8043</v>
      </c>
      <c r="T61" s="317">
        <v>8947</v>
      </c>
      <c r="U61" s="306">
        <v>8765</v>
      </c>
    </row>
    <row r="62" spans="1:21" ht="15" x14ac:dyDescent="0.2">
      <c r="A62" s="318" t="s">
        <v>296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-3</v>
      </c>
      <c r="L66" s="334">
        <v>-2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-4</v>
      </c>
      <c r="S67" s="274">
        <v>-2</v>
      </c>
      <c r="T67" s="273">
        <v>-2</v>
      </c>
      <c r="U67" s="275">
        <v>3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0</v>
      </c>
      <c r="F68" s="269">
        <v>0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0</v>
      </c>
      <c r="T69" s="269">
        <v>1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-1</v>
      </c>
      <c r="F71" s="269">
        <v>0</v>
      </c>
      <c r="G71" s="269">
        <v>-1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3</v>
      </c>
      <c r="F72" s="269">
        <v>0</v>
      </c>
      <c r="G72" s="269">
        <v>0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0</v>
      </c>
      <c r="F73" s="269">
        <v>-2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-6</v>
      </c>
      <c r="L74" s="269">
        <v>-2</v>
      </c>
      <c r="M74" s="269">
        <v>-4</v>
      </c>
      <c r="N74" s="269">
        <v>-2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0</v>
      </c>
      <c r="F75" s="269">
        <v>-1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5</v>
      </c>
      <c r="E76" s="269">
        <v>2</v>
      </c>
      <c r="F76" s="269">
        <v>3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4</v>
      </c>
      <c r="E77" s="269">
        <v>1</v>
      </c>
      <c r="F77" s="269">
        <v>3</v>
      </c>
      <c r="G77" s="269">
        <v>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3</v>
      </c>
      <c r="F78" s="269">
        <v>0</v>
      </c>
      <c r="G78" s="269">
        <v>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0</v>
      </c>
      <c r="S78" s="269">
        <v>1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-1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-1</v>
      </c>
      <c r="T79" s="269">
        <v>0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-1</v>
      </c>
      <c r="E80" s="269">
        <v>-1</v>
      </c>
      <c r="F80" s="269">
        <v>0</v>
      </c>
      <c r="G80" s="269">
        <v>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0</v>
      </c>
      <c r="F81" s="269">
        <v>1</v>
      </c>
      <c r="G81" s="269">
        <v>1</v>
      </c>
      <c r="H81" s="320"/>
      <c r="I81" s="336"/>
      <c r="J81" s="340" t="s">
        <v>14</v>
      </c>
      <c r="K81" s="342">
        <v>-9</v>
      </c>
      <c r="L81" s="342">
        <v>-4</v>
      </c>
      <c r="M81" s="342">
        <v>-5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2</v>
      </c>
      <c r="F82" s="269">
        <v>-2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-3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-7</v>
      </c>
      <c r="E85" s="269">
        <v>-5</v>
      </c>
      <c r="F85" s="269">
        <v>-2</v>
      </c>
      <c r="G85" s="269">
        <v>-2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3</v>
      </c>
      <c r="E87" s="269">
        <v>1</v>
      </c>
      <c r="F87" s="269">
        <v>2</v>
      </c>
      <c r="G87" s="269">
        <v>4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-2</v>
      </c>
      <c r="E88" s="269">
        <v>0</v>
      </c>
      <c r="F88" s="269">
        <v>-2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0</v>
      </c>
      <c r="F89" s="269">
        <v>-1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-1</v>
      </c>
      <c r="T91" s="273">
        <v>-2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1</v>
      </c>
      <c r="S92" s="334">
        <v>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2</v>
      </c>
      <c r="S95" s="269">
        <v>1</v>
      </c>
      <c r="T95" s="269">
        <v>1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-1</v>
      </c>
      <c r="S96" s="269">
        <v>-1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-1</v>
      </c>
      <c r="F97" s="269">
        <v>0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1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-2</v>
      </c>
      <c r="T98" s="269">
        <v>-2</v>
      </c>
      <c r="U98" s="269">
        <v>-3</v>
      </c>
    </row>
    <row r="99" spans="1:21" ht="14.25" x14ac:dyDescent="0.15">
      <c r="A99" s="339"/>
      <c r="B99" s="336">
        <v>1330</v>
      </c>
      <c r="C99" s="230" t="s">
        <v>108</v>
      </c>
      <c r="D99" s="228">
        <v>-2</v>
      </c>
      <c r="E99" s="269">
        <v>-1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-2</v>
      </c>
      <c r="T102" s="273">
        <v>-3</v>
      </c>
      <c r="U102" s="275">
        <v>-4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1</v>
      </c>
      <c r="E104" s="269">
        <v>0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3</v>
      </c>
      <c r="E105" s="269">
        <v>1</v>
      </c>
      <c r="F105" s="269">
        <v>2</v>
      </c>
      <c r="G105" s="269">
        <v>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-1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0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-5</v>
      </c>
      <c r="F117" s="275">
        <v>-1</v>
      </c>
      <c r="G117" s="273">
        <v>-2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-2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1</v>
      </c>
      <c r="L120" s="269">
        <v>0</v>
      </c>
      <c r="M120" s="269">
        <v>1</v>
      </c>
      <c r="N120" s="269">
        <v>1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-16</v>
      </c>
      <c r="T121" s="353">
        <v>-13</v>
      </c>
      <c r="U121" s="342">
        <v>-4</v>
      </c>
    </row>
    <row r="122" spans="1:21" ht="15" x14ac:dyDescent="0.2">
      <c r="A122" s="354" t="s">
        <v>296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124"/>
  <sheetViews>
    <sheetView workbookViewId="0"/>
  </sheetViews>
  <sheetFormatPr defaultColWidth="8.75" defaultRowHeight="13.5" x14ac:dyDescent="0.15"/>
  <cols>
    <col min="1" max="1" width="11.125" style="382" customWidth="1"/>
    <col min="2" max="2" width="0" style="382" hidden="1" customWidth="1"/>
    <col min="3" max="8" width="11.125" style="382" customWidth="1"/>
    <col min="9" max="9" width="0" style="382" hidden="1" customWidth="1"/>
    <col min="10" max="15" width="11.125" style="382" customWidth="1"/>
    <col min="16" max="16" width="0" style="382" hidden="1" customWidth="1"/>
    <col min="17" max="21" width="11.125" style="382" customWidth="1"/>
    <col min="22" max="16384" width="8.75" style="382"/>
  </cols>
  <sheetData>
    <row r="1" spans="1:22" ht="15" customHeight="1" x14ac:dyDescent="0.15">
      <c r="A1" s="381"/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</row>
    <row r="2" spans="1:22" ht="24" x14ac:dyDescent="0.15">
      <c r="A2" s="383" t="s">
        <v>288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</row>
    <row r="3" spans="1:22" ht="15" customHeight="1" x14ac:dyDescent="0.15">
      <c r="A3" s="384"/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5"/>
    </row>
    <row r="4" spans="1:22" ht="14.25" x14ac:dyDescent="0.15">
      <c r="A4" s="386" t="s">
        <v>178</v>
      </c>
      <c r="B4" s="386"/>
      <c r="C4" s="386"/>
      <c r="D4" s="386"/>
      <c r="E4" s="386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623" t="s">
        <v>180</v>
      </c>
      <c r="T4" s="623"/>
      <c r="U4" s="623"/>
      <c r="V4" s="382" t="s">
        <v>181</v>
      </c>
    </row>
    <row r="5" spans="1:22" ht="14.25" x14ac:dyDescent="0.15">
      <c r="A5" s="387" t="s">
        <v>0</v>
      </c>
      <c r="B5" s="388" t="s">
        <v>283</v>
      </c>
      <c r="C5" s="389" t="s">
        <v>1</v>
      </c>
      <c r="D5" s="389" t="s">
        <v>2</v>
      </c>
      <c r="E5" s="390" t="s">
        <v>3</v>
      </c>
      <c r="F5" s="391" t="s">
        <v>4</v>
      </c>
      <c r="G5" s="392" t="s">
        <v>5</v>
      </c>
      <c r="H5" s="390" t="s">
        <v>0</v>
      </c>
      <c r="I5" s="393" t="s">
        <v>283</v>
      </c>
      <c r="J5" s="390" t="s">
        <v>1</v>
      </c>
      <c r="K5" s="390" t="s">
        <v>2</v>
      </c>
      <c r="L5" s="390" t="s">
        <v>3</v>
      </c>
      <c r="M5" s="390" t="s">
        <v>4</v>
      </c>
      <c r="N5" s="390" t="s">
        <v>5</v>
      </c>
      <c r="O5" s="390" t="s">
        <v>0</v>
      </c>
      <c r="P5" s="394" t="s">
        <v>283</v>
      </c>
      <c r="Q5" s="395" t="s">
        <v>1</v>
      </c>
      <c r="R5" s="390" t="s">
        <v>2</v>
      </c>
      <c r="S5" s="390" t="s">
        <v>3</v>
      </c>
      <c r="T5" s="390" t="s">
        <v>4</v>
      </c>
      <c r="U5" s="391" t="s">
        <v>5</v>
      </c>
    </row>
    <row r="6" spans="1:22" x14ac:dyDescent="0.15">
      <c r="A6" s="396" t="s">
        <v>6</v>
      </c>
      <c r="B6" s="397">
        <v>1010</v>
      </c>
      <c r="C6" s="398" t="s">
        <v>7</v>
      </c>
      <c r="D6" s="399">
        <v>204</v>
      </c>
      <c r="E6" s="400">
        <v>92</v>
      </c>
      <c r="F6" s="400">
        <v>112</v>
      </c>
      <c r="G6" s="400">
        <v>109</v>
      </c>
      <c r="H6" s="401" t="s">
        <v>8</v>
      </c>
      <c r="I6" s="103">
        <v>1420</v>
      </c>
      <c r="J6" s="402" t="s">
        <v>9</v>
      </c>
      <c r="K6" s="403">
        <v>121</v>
      </c>
      <c r="L6" s="400">
        <v>63</v>
      </c>
      <c r="M6" s="400">
        <v>58</v>
      </c>
      <c r="N6" s="400">
        <v>57</v>
      </c>
      <c r="O6" s="401" t="s">
        <v>10</v>
      </c>
      <c r="P6" s="404">
        <v>2410</v>
      </c>
      <c r="Q6" s="405" t="s">
        <v>11</v>
      </c>
      <c r="R6" s="406">
        <v>41</v>
      </c>
      <c r="S6" s="400">
        <v>22</v>
      </c>
      <c r="T6" s="400">
        <v>19</v>
      </c>
      <c r="U6" s="400">
        <v>25</v>
      </c>
    </row>
    <row r="7" spans="1:22" x14ac:dyDescent="0.15">
      <c r="A7" s="102"/>
      <c r="B7" s="103">
        <v>1020</v>
      </c>
      <c r="C7" s="402" t="s">
        <v>12</v>
      </c>
      <c r="D7" s="407">
        <v>82</v>
      </c>
      <c r="E7" s="408">
        <v>42</v>
      </c>
      <c r="F7" s="408">
        <v>40</v>
      </c>
      <c r="G7" s="408">
        <v>50</v>
      </c>
      <c r="H7" s="129"/>
      <c r="I7" s="103">
        <v>1430</v>
      </c>
      <c r="J7" s="402" t="s">
        <v>13</v>
      </c>
      <c r="K7" s="407">
        <v>152</v>
      </c>
      <c r="L7" s="408">
        <v>65</v>
      </c>
      <c r="M7" s="408">
        <v>87</v>
      </c>
      <c r="N7" s="408">
        <v>79</v>
      </c>
      <c r="O7" s="129"/>
      <c r="P7" s="409"/>
      <c r="Q7" s="410" t="s">
        <v>14</v>
      </c>
      <c r="R7" s="411">
        <v>2567</v>
      </c>
      <c r="S7" s="412">
        <v>1207</v>
      </c>
      <c r="T7" s="411">
        <v>1360</v>
      </c>
      <c r="U7" s="413">
        <v>1274</v>
      </c>
    </row>
    <row r="8" spans="1:22" x14ac:dyDescent="0.15">
      <c r="A8" s="102"/>
      <c r="B8" s="103">
        <v>1030</v>
      </c>
      <c r="C8" s="402" t="s">
        <v>15</v>
      </c>
      <c r="D8" s="407">
        <v>952</v>
      </c>
      <c r="E8" s="408">
        <v>463</v>
      </c>
      <c r="F8" s="408">
        <v>489</v>
      </c>
      <c r="G8" s="408">
        <v>447</v>
      </c>
      <c r="H8" s="129"/>
      <c r="I8" s="103">
        <v>1440</v>
      </c>
      <c r="J8" s="402" t="s">
        <v>16</v>
      </c>
      <c r="K8" s="407">
        <v>41</v>
      </c>
      <c r="L8" s="408">
        <v>18</v>
      </c>
      <c r="M8" s="408">
        <v>23</v>
      </c>
      <c r="N8" s="408">
        <v>24</v>
      </c>
      <c r="O8" s="414" t="s">
        <v>17</v>
      </c>
      <c r="P8" s="415">
        <v>3010</v>
      </c>
      <c r="Q8" s="405" t="s">
        <v>18</v>
      </c>
      <c r="R8" s="416">
        <v>57</v>
      </c>
      <c r="S8" s="400">
        <v>29</v>
      </c>
      <c r="T8" s="400">
        <v>28</v>
      </c>
      <c r="U8" s="400">
        <v>29</v>
      </c>
    </row>
    <row r="9" spans="1:22" x14ac:dyDescent="0.15">
      <c r="A9" s="102"/>
      <c r="B9" s="103">
        <v>1040</v>
      </c>
      <c r="C9" s="402" t="s">
        <v>19</v>
      </c>
      <c r="D9" s="407">
        <v>121</v>
      </c>
      <c r="E9" s="408">
        <v>50</v>
      </c>
      <c r="F9" s="408">
        <v>71</v>
      </c>
      <c r="G9" s="408">
        <v>57</v>
      </c>
      <c r="H9" s="129"/>
      <c r="I9" s="103">
        <v>1450</v>
      </c>
      <c r="J9" s="402" t="s">
        <v>20</v>
      </c>
      <c r="K9" s="407">
        <v>54</v>
      </c>
      <c r="L9" s="408">
        <v>24</v>
      </c>
      <c r="M9" s="408">
        <v>30</v>
      </c>
      <c r="N9" s="408">
        <v>29</v>
      </c>
      <c r="O9" s="129"/>
      <c r="P9" s="417">
        <v>3020</v>
      </c>
      <c r="Q9" s="418" t="s">
        <v>21</v>
      </c>
      <c r="R9" s="416">
        <v>71</v>
      </c>
      <c r="S9" s="408">
        <v>36</v>
      </c>
      <c r="T9" s="408">
        <v>35</v>
      </c>
      <c r="U9" s="408">
        <v>41</v>
      </c>
    </row>
    <row r="10" spans="1:22" x14ac:dyDescent="0.15">
      <c r="A10" s="102"/>
      <c r="B10" s="103">
        <v>1050</v>
      </c>
      <c r="C10" s="402" t="s">
        <v>22</v>
      </c>
      <c r="D10" s="407">
        <v>70</v>
      </c>
      <c r="E10" s="408">
        <v>37</v>
      </c>
      <c r="F10" s="408">
        <v>33</v>
      </c>
      <c r="G10" s="408">
        <v>35</v>
      </c>
      <c r="H10" s="129"/>
      <c r="I10" s="103">
        <v>1460</v>
      </c>
      <c r="J10" s="402" t="s">
        <v>23</v>
      </c>
      <c r="K10" s="407">
        <v>103</v>
      </c>
      <c r="L10" s="408">
        <v>49</v>
      </c>
      <c r="M10" s="408">
        <v>54</v>
      </c>
      <c r="N10" s="408">
        <v>53</v>
      </c>
      <c r="O10" s="129"/>
      <c r="P10" s="417">
        <v>3030</v>
      </c>
      <c r="Q10" s="418" t="s">
        <v>24</v>
      </c>
      <c r="R10" s="416">
        <v>89</v>
      </c>
      <c r="S10" s="408">
        <v>39</v>
      </c>
      <c r="T10" s="408">
        <v>50</v>
      </c>
      <c r="U10" s="408">
        <v>48</v>
      </c>
    </row>
    <row r="11" spans="1:22" x14ac:dyDescent="0.15">
      <c r="A11" s="102"/>
      <c r="B11" s="103">
        <v>1060</v>
      </c>
      <c r="C11" s="402" t="s">
        <v>25</v>
      </c>
      <c r="D11" s="407">
        <v>55</v>
      </c>
      <c r="E11" s="408">
        <v>29</v>
      </c>
      <c r="F11" s="408">
        <v>26</v>
      </c>
      <c r="G11" s="408">
        <v>27</v>
      </c>
      <c r="H11" s="129"/>
      <c r="I11" s="103">
        <v>1470</v>
      </c>
      <c r="J11" s="402" t="s">
        <v>26</v>
      </c>
      <c r="K11" s="407">
        <v>131</v>
      </c>
      <c r="L11" s="408">
        <v>58</v>
      </c>
      <c r="M11" s="408">
        <v>73</v>
      </c>
      <c r="N11" s="408">
        <v>64</v>
      </c>
      <c r="O11" s="129"/>
      <c r="P11" s="417">
        <v>3040</v>
      </c>
      <c r="Q11" s="418" t="s">
        <v>27</v>
      </c>
      <c r="R11" s="416">
        <v>55</v>
      </c>
      <c r="S11" s="408">
        <v>30</v>
      </c>
      <c r="T11" s="408">
        <v>25</v>
      </c>
      <c r="U11" s="408">
        <v>32</v>
      </c>
    </row>
    <row r="12" spans="1:22" x14ac:dyDescent="0.15">
      <c r="A12" s="102"/>
      <c r="B12" s="103">
        <v>1070</v>
      </c>
      <c r="C12" s="402" t="s">
        <v>28</v>
      </c>
      <c r="D12" s="407">
        <v>350</v>
      </c>
      <c r="E12" s="408">
        <v>168</v>
      </c>
      <c r="F12" s="408">
        <v>182</v>
      </c>
      <c r="G12" s="408">
        <v>171</v>
      </c>
      <c r="H12" s="129"/>
      <c r="I12" s="103">
        <v>1480</v>
      </c>
      <c r="J12" s="402" t="s">
        <v>29</v>
      </c>
      <c r="K12" s="407">
        <v>80</v>
      </c>
      <c r="L12" s="408">
        <v>44</v>
      </c>
      <c r="M12" s="408">
        <v>36</v>
      </c>
      <c r="N12" s="408">
        <v>31</v>
      </c>
      <c r="O12" s="129"/>
      <c r="P12" s="417">
        <v>3050</v>
      </c>
      <c r="Q12" s="418" t="s">
        <v>30</v>
      </c>
      <c r="R12" s="416">
        <v>30</v>
      </c>
      <c r="S12" s="408">
        <v>15</v>
      </c>
      <c r="T12" s="408">
        <v>15</v>
      </c>
      <c r="U12" s="408">
        <v>21</v>
      </c>
    </row>
    <row r="13" spans="1:22" x14ac:dyDescent="0.15">
      <c r="A13" s="102"/>
      <c r="B13" s="103">
        <v>1080</v>
      </c>
      <c r="C13" s="402" t="s">
        <v>31</v>
      </c>
      <c r="D13" s="407">
        <v>361</v>
      </c>
      <c r="E13" s="408">
        <v>190</v>
      </c>
      <c r="F13" s="408">
        <v>171</v>
      </c>
      <c r="G13" s="408">
        <v>167</v>
      </c>
      <c r="H13" s="129"/>
      <c r="I13" s="103">
        <v>1490</v>
      </c>
      <c r="J13" s="402" t="s">
        <v>32</v>
      </c>
      <c r="K13" s="407">
        <v>103</v>
      </c>
      <c r="L13" s="408">
        <v>47</v>
      </c>
      <c r="M13" s="408">
        <v>56</v>
      </c>
      <c r="N13" s="408">
        <v>37</v>
      </c>
      <c r="O13" s="129"/>
      <c r="P13" s="417">
        <v>3060</v>
      </c>
      <c r="Q13" s="418" t="s">
        <v>33</v>
      </c>
      <c r="R13" s="416">
        <v>27</v>
      </c>
      <c r="S13" s="408">
        <v>10</v>
      </c>
      <c r="T13" s="408">
        <v>17</v>
      </c>
      <c r="U13" s="408">
        <v>16</v>
      </c>
    </row>
    <row r="14" spans="1:22" x14ac:dyDescent="0.15">
      <c r="A14" s="102"/>
      <c r="B14" s="103">
        <v>1090</v>
      </c>
      <c r="C14" s="402" t="s">
        <v>34</v>
      </c>
      <c r="D14" s="407">
        <v>138</v>
      </c>
      <c r="E14" s="408">
        <v>63</v>
      </c>
      <c r="F14" s="408">
        <v>75</v>
      </c>
      <c r="G14" s="408">
        <v>63</v>
      </c>
      <c r="H14" s="129"/>
      <c r="I14" s="103">
        <v>1500</v>
      </c>
      <c r="J14" s="402" t="s">
        <v>35</v>
      </c>
      <c r="K14" s="407">
        <v>152</v>
      </c>
      <c r="L14" s="408">
        <v>69</v>
      </c>
      <c r="M14" s="408">
        <v>83</v>
      </c>
      <c r="N14" s="408">
        <v>70</v>
      </c>
      <c r="O14" s="129"/>
      <c r="P14" s="417">
        <v>3070</v>
      </c>
      <c r="Q14" s="418" t="s">
        <v>36</v>
      </c>
      <c r="R14" s="416">
        <v>56</v>
      </c>
      <c r="S14" s="408">
        <v>28</v>
      </c>
      <c r="T14" s="408">
        <v>28</v>
      </c>
      <c r="U14" s="408">
        <v>35</v>
      </c>
    </row>
    <row r="15" spans="1:22" x14ac:dyDescent="0.15">
      <c r="A15" s="102"/>
      <c r="B15" s="103">
        <v>1100</v>
      </c>
      <c r="C15" s="402" t="s">
        <v>37</v>
      </c>
      <c r="D15" s="407">
        <v>587</v>
      </c>
      <c r="E15" s="408">
        <v>267</v>
      </c>
      <c r="F15" s="408">
        <v>320</v>
      </c>
      <c r="G15" s="408">
        <v>281</v>
      </c>
      <c r="H15" s="129"/>
      <c r="I15" s="103">
        <v>1510</v>
      </c>
      <c r="J15" s="402" t="s">
        <v>38</v>
      </c>
      <c r="K15" s="407">
        <v>112</v>
      </c>
      <c r="L15" s="408">
        <v>52</v>
      </c>
      <c r="M15" s="408">
        <v>60</v>
      </c>
      <c r="N15" s="408">
        <v>50</v>
      </c>
      <c r="O15" s="129"/>
      <c r="P15" s="417">
        <v>3080</v>
      </c>
      <c r="Q15" s="418" t="s">
        <v>39</v>
      </c>
      <c r="R15" s="416">
        <v>56</v>
      </c>
      <c r="S15" s="408">
        <v>26</v>
      </c>
      <c r="T15" s="408">
        <v>30</v>
      </c>
      <c r="U15" s="408">
        <v>31</v>
      </c>
    </row>
    <row r="16" spans="1:22" x14ac:dyDescent="0.15">
      <c r="A16" s="102"/>
      <c r="B16" s="103">
        <v>1110</v>
      </c>
      <c r="C16" s="402" t="s">
        <v>40</v>
      </c>
      <c r="D16" s="407">
        <v>227</v>
      </c>
      <c r="E16" s="408">
        <v>106</v>
      </c>
      <c r="F16" s="408">
        <v>121</v>
      </c>
      <c r="G16" s="408">
        <v>110</v>
      </c>
      <c r="H16" s="129"/>
      <c r="I16" s="103">
        <v>1520</v>
      </c>
      <c r="J16" s="402" t="s">
        <v>41</v>
      </c>
      <c r="K16" s="407">
        <v>109</v>
      </c>
      <c r="L16" s="408">
        <v>55</v>
      </c>
      <c r="M16" s="408">
        <v>54</v>
      </c>
      <c r="N16" s="408">
        <v>43</v>
      </c>
      <c r="O16" s="129"/>
      <c r="P16" s="417">
        <v>3090</v>
      </c>
      <c r="Q16" s="418" t="s">
        <v>42</v>
      </c>
      <c r="R16" s="416">
        <v>28</v>
      </c>
      <c r="S16" s="408">
        <v>15</v>
      </c>
      <c r="T16" s="408">
        <v>13</v>
      </c>
      <c r="U16" s="408">
        <v>16</v>
      </c>
    </row>
    <row r="17" spans="1:21" x14ac:dyDescent="0.15">
      <c r="A17" s="102"/>
      <c r="B17" s="103">
        <v>1121</v>
      </c>
      <c r="C17" s="402" t="s">
        <v>43</v>
      </c>
      <c r="D17" s="407">
        <v>489</v>
      </c>
      <c r="E17" s="408">
        <v>211</v>
      </c>
      <c r="F17" s="408">
        <v>278</v>
      </c>
      <c r="G17" s="408">
        <v>244</v>
      </c>
      <c r="H17" s="129"/>
      <c r="I17" s="103">
        <v>1530</v>
      </c>
      <c r="J17" s="402" t="s">
        <v>44</v>
      </c>
      <c r="K17" s="407">
        <v>100</v>
      </c>
      <c r="L17" s="408">
        <v>50</v>
      </c>
      <c r="M17" s="408">
        <v>50</v>
      </c>
      <c r="N17" s="408">
        <v>45</v>
      </c>
      <c r="O17" s="129"/>
      <c r="P17" s="417">
        <v>3100</v>
      </c>
      <c r="Q17" s="418" t="s">
        <v>45</v>
      </c>
      <c r="R17" s="416">
        <v>57</v>
      </c>
      <c r="S17" s="408">
        <v>26</v>
      </c>
      <c r="T17" s="408">
        <v>31</v>
      </c>
      <c r="U17" s="408">
        <v>35</v>
      </c>
    </row>
    <row r="18" spans="1:21" x14ac:dyDescent="0.15">
      <c r="A18" s="102"/>
      <c r="B18" s="103">
        <v>1122</v>
      </c>
      <c r="C18" s="402" t="s">
        <v>46</v>
      </c>
      <c r="D18" s="407">
        <v>384</v>
      </c>
      <c r="E18" s="408">
        <v>171</v>
      </c>
      <c r="F18" s="408">
        <v>213</v>
      </c>
      <c r="G18" s="408">
        <v>161</v>
      </c>
      <c r="H18" s="129"/>
      <c r="I18" s="103">
        <v>1540</v>
      </c>
      <c r="J18" s="402" t="s">
        <v>47</v>
      </c>
      <c r="K18" s="407">
        <v>83</v>
      </c>
      <c r="L18" s="408">
        <v>39</v>
      </c>
      <c r="M18" s="408">
        <v>44</v>
      </c>
      <c r="N18" s="408">
        <v>44</v>
      </c>
      <c r="O18" s="129"/>
      <c r="P18" s="417">
        <v>3110</v>
      </c>
      <c r="Q18" s="418" t="s">
        <v>48</v>
      </c>
      <c r="R18" s="416">
        <v>166</v>
      </c>
      <c r="S18" s="408">
        <v>80</v>
      </c>
      <c r="T18" s="408">
        <v>86</v>
      </c>
      <c r="U18" s="408">
        <v>87</v>
      </c>
    </row>
    <row r="19" spans="1:21" x14ac:dyDescent="0.15">
      <c r="A19" s="102"/>
      <c r="B19" s="103">
        <v>1130</v>
      </c>
      <c r="C19" s="402" t="s">
        <v>49</v>
      </c>
      <c r="D19" s="407">
        <v>242</v>
      </c>
      <c r="E19" s="408">
        <v>118</v>
      </c>
      <c r="F19" s="408">
        <v>124</v>
      </c>
      <c r="G19" s="408">
        <v>127</v>
      </c>
      <c r="H19" s="129"/>
      <c r="I19" s="103">
        <v>9030</v>
      </c>
      <c r="J19" s="402" t="s">
        <v>50</v>
      </c>
      <c r="K19" s="407">
        <v>52</v>
      </c>
      <c r="L19" s="408">
        <v>7</v>
      </c>
      <c r="M19" s="408">
        <v>45</v>
      </c>
      <c r="N19" s="408">
        <v>52</v>
      </c>
      <c r="O19" s="129"/>
      <c r="P19" s="417">
        <v>3120</v>
      </c>
      <c r="Q19" s="418" t="s">
        <v>51</v>
      </c>
      <c r="R19" s="416">
        <v>26</v>
      </c>
      <c r="S19" s="408">
        <v>8</v>
      </c>
      <c r="T19" s="408">
        <v>18</v>
      </c>
      <c r="U19" s="408">
        <v>16</v>
      </c>
    </row>
    <row r="20" spans="1:21" x14ac:dyDescent="0.15">
      <c r="A20" s="102"/>
      <c r="B20" s="103">
        <v>1140</v>
      </c>
      <c r="C20" s="402" t="s">
        <v>52</v>
      </c>
      <c r="D20" s="407">
        <v>422</v>
      </c>
      <c r="E20" s="408">
        <v>205</v>
      </c>
      <c r="F20" s="408">
        <v>217</v>
      </c>
      <c r="G20" s="408">
        <v>215</v>
      </c>
      <c r="H20" s="129"/>
      <c r="I20" s="103">
        <v>9050</v>
      </c>
      <c r="J20" s="419" t="s">
        <v>53</v>
      </c>
      <c r="K20" s="407">
        <v>29</v>
      </c>
      <c r="L20" s="408">
        <v>5</v>
      </c>
      <c r="M20" s="408">
        <v>24</v>
      </c>
      <c r="N20" s="408">
        <v>29</v>
      </c>
      <c r="O20" s="129"/>
      <c r="P20" s="417">
        <v>3130</v>
      </c>
      <c r="Q20" s="418" t="s">
        <v>54</v>
      </c>
      <c r="R20" s="416">
        <v>48</v>
      </c>
      <c r="S20" s="408">
        <v>25</v>
      </c>
      <c r="T20" s="408">
        <v>23</v>
      </c>
      <c r="U20" s="408">
        <v>27</v>
      </c>
    </row>
    <row r="21" spans="1:21" x14ac:dyDescent="0.15">
      <c r="A21" s="102"/>
      <c r="B21" s="103">
        <v>1150</v>
      </c>
      <c r="C21" s="402" t="s">
        <v>55</v>
      </c>
      <c r="D21" s="407">
        <v>334</v>
      </c>
      <c r="E21" s="408">
        <v>150</v>
      </c>
      <c r="F21" s="408">
        <v>184</v>
      </c>
      <c r="G21" s="408">
        <v>182</v>
      </c>
      <c r="H21" s="129"/>
      <c r="I21" s="103"/>
      <c r="J21" s="420" t="s">
        <v>14</v>
      </c>
      <c r="K21" s="421">
        <v>1697</v>
      </c>
      <c r="L21" s="421">
        <v>771</v>
      </c>
      <c r="M21" s="421">
        <v>926</v>
      </c>
      <c r="N21" s="421">
        <v>851</v>
      </c>
      <c r="O21" s="129"/>
      <c r="P21" s="417">
        <v>3140</v>
      </c>
      <c r="Q21" s="418" t="s">
        <v>56</v>
      </c>
      <c r="R21" s="416">
        <v>99</v>
      </c>
      <c r="S21" s="408">
        <v>46</v>
      </c>
      <c r="T21" s="408">
        <v>53</v>
      </c>
      <c r="U21" s="408">
        <v>42</v>
      </c>
    </row>
    <row r="22" spans="1:21" x14ac:dyDescent="0.15">
      <c r="A22" s="102"/>
      <c r="B22" s="103">
        <v>1160</v>
      </c>
      <c r="C22" s="402" t="s">
        <v>57</v>
      </c>
      <c r="D22" s="407">
        <v>327</v>
      </c>
      <c r="E22" s="408">
        <v>155</v>
      </c>
      <c r="F22" s="408">
        <v>172</v>
      </c>
      <c r="G22" s="408">
        <v>168</v>
      </c>
      <c r="H22" s="414" t="s">
        <v>10</v>
      </c>
      <c r="I22" s="397">
        <v>2010</v>
      </c>
      <c r="J22" s="398" t="s">
        <v>58</v>
      </c>
      <c r="K22" s="407">
        <v>50</v>
      </c>
      <c r="L22" s="400">
        <v>23</v>
      </c>
      <c r="M22" s="400">
        <v>27</v>
      </c>
      <c r="N22" s="400">
        <v>28</v>
      </c>
      <c r="O22" s="129"/>
      <c r="P22" s="417">
        <v>3150</v>
      </c>
      <c r="Q22" s="418" t="s">
        <v>59</v>
      </c>
      <c r="R22" s="416">
        <v>43</v>
      </c>
      <c r="S22" s="408">
        <v>20</v>
      </c>
      <c r="T22" s="408">
        <v>23</v>
      </c>
      <c r="U22" s="408">
        <v>23</v>
      </c>
    </row>
    <row r="23" spans="1:21" x14ac:dyDescent="0.15">
      <c r="A23" s="102"/>
      <c r="B23" s="103">
        <v>1170</v>
      </c>
      <c r="C23" s="402" t="s">
        <v>60</v>
      </c>
      <c r="D23" s="407">
        <v>760</v>
      </c>
      <c r="E23" s="408">
        <v>358</v>
      </c>
      <c r="F23" s="408">
        <v>402</v>
      </c>
      <c r="G23" s="408">
        <v>386</v>
      </c>
      <c r="H23" s="129"/>
      <c r="I23" s="103">
        <v>2020</v>
      </c>
      <c r="J23" s="402" t="s">
        <v>61</v>
      </c>
      <c r="K23" s="407">
        <v>70</v>
      </c>
      <c r="L23" s="408">
        <v>36</v>
      </c>
      <c r="M23" s="408">
        <v>34</v>
      </c>
      <c r="N23" s="408">
        <v>33</v>
      </c>
      <c r="O23" s="129"/>
      <c r="P23" s="417">
        <v>3160</v>
      </c>
      <c r="Q23" s="418" t="s">
        <v>62</v>
      </c>
      <c r="R23" s="416">
        <v>103</v>
      </c>
      <c r="S23" s="408">
        <v>51</v>
      </c>
      <c r="T23" s="408">
        <v>52</v>
      </c>
      <c r="U23" s="408">
        <v>60</v>
      </c>
    </row>
    <row r="24" spans="1:21" x14ac:dyDescent="0.15">
      <c r="A24" s="102"/>
      <c r="B24" s="103">
        <v>1180</v>
      </c>
      <c r="C24" s="402" t="s">
        <v>63</v>
      </c>
      <c r="D24" s="407">
        <v>117</v>
      </c>
      <c r="E24" s="408">
        <v>59</v>
      </c>
      <c r="F24" s="408">
        <v>58</v>
      </c>
      <c r="G24" s="408">
        <v>45</v>
      </c>
      <c r="H24" s="129"/>
      <c r="I24" s="103">
        <v>2030</v>
      </c>
      <c r="J24" s="402" t="s">
        <v>64</v>
      </c>
      <c r="K24" s="407">
        <v>80</v>
      </c>
      <c r="L24" s="408">
        <v>40</v>
      </c>
      <c r="M24" s="408">
        <v>40</v>
      </c>
      <c r="N24" s="408">
        <v>37</v>
      </c>
      <c r="O24" s="129"/>
      <c r="P24" s="417">
        <v>3170</v>
      </c>
      <c r="Q24" s="418" t="s">
        <v>65</v>
      </c>
      <c r="R24" s="416">
        <v>61</v>
      </c>
      <c r="S24" s="408">
        <v>21</v>
      </c>
      <c r="T24" s="408">
        <v>40</v>
      </c>
      <c r="U24" s="408">
        <v>39</v>
      </c>
    </row>
    <row r="25" spans="1:21" x14ac:dyDescent="0.15">
      <c r="A25" s="102"/>
      <c r="B25" s="103">
        <v>1190</v>
      </c>
      <c r="C25" s="402" t="s">
        <v>66</v>
      </c>
      <c r="D25" s="407">
        <v>83</v>
      </c>
      <c r="E25" s="408">
        <v>39</v>
      </c>
      <c r="F25" s="408">
        <v>44</v>
      </c>
      <c r="G25" s="408">
        <v>35</v>
      </c>
      <c r="H25" s="129"/>
      <c r="I25" s="103">
        <v>2040</v>
      </c>
      <c r="J25" s="402" t="s">
        <v>67</v>
      </c>
      <c r="K25" s="407">
        <v>70</v>
      </c>
      <c r="L25" s="408">
        <v>36</v>
      </c>
      <c r="M25" s="408">
        <v>34</v>
      </c>
      <c r="N25" s="408">
        <v>32</v>
      </c>
      <c r="O25" s="129"/>
      <c r="P25" s="417">
        <v>3180</v>
      </c>
      <c r="Q25" s="418" t="s">
        <v>68</v>
      </c>
      <c r="R25" s="416">
        <v>52</v>
      </c>
      <c r="S25" s="408">
        <v>29</v>
      </c>
      <c r="T25" s="408">
        <v>23</v>
      </c>
      <c r="U25" s="408">
        <v>28</v>
      </c>
    </row>
    <row r="26" spans="1:21" x14ac:dyDescent="0.15">
      <c r="A26" s="102"/>
      <c r="B26" s="103">
        <v>1200</v>
      </c>
      <c r="C26" s="402" t="s">
        <v>69</v>
      </c>
      <c r="D26" s="407">
        <v>72</v>
      </c>
      <c r="E26" s="408">
        <v>35</v>
      </c>
      <c r="F26" s="408">
        <v>37</v>
      </c>
      <c r="G26" s="408">
        <v>37</v>
      </c>
      <c r="H26" s="129"/>
      <c r="I26" s="103">
        <v>2050</v>
      </c>
      <c r="J26" s="402" t="s">
        <v>70</v>
      </c>
      <c r="K26" s="407">
        <v>45</v>
      </c>
      <c r="L26" s="408">
        <v>24</v>
      </c>
      <c r="M26" s="408">
        <v>21</v>
      </c>
      <c r="N26" s="408">
        <v>22</v>
      </c>
      <c r="O26" s="129"/>
      <c r="P26" s="417">
        <v>3190</v>
      </c>
      <c r="Q26" s="418" t="s">
        <v>71</v>
      </c>
      <c r="R26" s="416">
        <v>47</v>
      </c>
      <c r="S26" s="408">
        <v>24</v>
      </c>
      <c r="T26" s="408">
        <v>23</v>
      </c>
      <c r="U26" s="408">
        <v>29</v>
      </c>
    </row>
    <row r="27" spans="1:21" x14ac:dyDescent="0.15">
      <c r="A27" s="102"/>
      <c r="B27" s="103">
        <v>1210</v>
      </c>
      <c r="C27" s="402" t="s">
        <v>72</v>
      </c>
      <c r="D27" s="407">
        <v>84</v>
      </c>
      <c r="E27" s="408">
        <v>41</v>
      </c>
      <c r="F27" s="408">
        <v>43</v>
      </c>
      <c r="G27" s="408">
        <v>40</v>
      </c>
      <c r="H27" s="129"/>
      <c r="I27" s="103">
        <v>2060</v>
      </c>
      <c r="J27" s="402" t="s">
        <v>73</v>
      </c>
      <c r="K27" s="407">
        <v>34</v>
      </c>
      <c r="L27" s="408">
        <v>20</v>
      </c>
      <c r="M27" s="408">
        <v>14</v>
      </c>
      <c r="N27" s="408">
        <v>17</v>
      </c>
      <c r="O27" s="129"/>
      <c r="P27" s="417">
        <v>3200</v>
      </c>
      <c r="Q27" s="418" t="s">
        <v>74</v>
      </c>
      <c r="R27" s="416">
        <v>49</v>
      </c>
      <c r="S27" s="408">
        <v>25</v>
      </c>
      <c r="T27" s="408">
        <v>24</v>
      </c>
      <c r="U27" s="408">
        <v>26</v>
      </c>
    </row>
    <row r="28" spans="1:21" x14ac:dyDescent="0.15">
      <c r="A28" s="102"/>
      <c r="B28" s="103">
        <v>1220</v>
      </c>
      <c r="C28" s="402" t="s">
        <v>75</v>
      </c>
      <c r="D28" s="407">
        <v>76</v>
      </c>
      <c r="E28" s="408">
        <v>41</v>
      </c>
      <c r="F28" s="408">
        <v>35</v>
      </c>
      <c r="G28" s="408">
        <v>40</v>
      </c>
      <c r="H28" s="129"/>
      <c r="I28" s="103">
        <v>2070</v>
      </c>
      <c r="J28" s="402" t="s">
        <v>76</v>
      </c>
      <c r="K28" s="407">
        <v>27</v>
      </c>
      <c r="L28" s="408">
        <v>13</v>
      </c>
      <c r="M28" s="408">
        <v>14</v>
      </c>
      <c r="N28" s="408">
        <v>16</v>
      </c>
      <c r="O28" s="129"/>
      <c r="P28" s="417">
        <v>3210</v>
      </c>
      <c r="Q28" s="418" t="s">
        <v>77</v>
      </c>
      <c r="R28" s="416">
        <v>76</v>
      </c>
      <c r="S28" s="408">
        <v>36</v>
      </c>
      <c r="T28" s="408">
        <v>40</v>
      </c>
      <c r="U28" s="408">
        <v>43</v>
      </c>
    </row>
    <row r="29" spans="1:21" x14ac:dyDescent="0.15">
      <c r="A29" s="102"/>
      <c r="B29" s="103">
        <v>1230</v>
      </c>
      <c r="C29" s="402" t="s">
        <v>78</v>
      </c>
      <c r="D29" s="407">
        <v>38</v>
      </c>
      <c r="E29" s="408">
        <v>19</v>
      </c>
      <c r="F29" s="408">
        <v>19</v>
      </c>
      <c r="G29" s="408">
        <v>23</v>
      </c>
      <c r="H29" s="129"/>
      <c r="I29" s="103">
        <v>2080</v>
      </c>
      <c r="J29" s="402" t="s">
        <v>79</v>
      </c>
      <c r="K29" s="407">
        <v>28</v>
      </c>
      <c r="L29" s="408">
        <v>13</v>
      </c>
      <c r="M29" s="408">
        <v>15</v>
      </c>
      <c r="N29" s="408">
        <v>14</v>
      </c>
      <c r="O29" s="129"/>
      <c r="P29" s="417">
        <v>3220</v>
      </c>
      <c r="Q29" s="418" t="s">
        <v>80</v>
      </c>
      <c r="R29" s="416">
        <v>48</v>
      </c>
      <c r="S29" s="408">
        <v>23</v>
      </c>
      <c r="T29" s="408">
        <v>25</v>
      </c>
      <c r="U29" s="408">
        <v>30</v>
      </c>
    </row>
    <row r="30" spans="1:21" x14ac:dyDescent="0.15">
      <c r="A30" s="102"/>
      <c r="B30" s="103">
        <v>1240</v>
      </c>
      <c r="C30" s="402" t="s">
        <v>81</v>
      </c>
      <c r="D30" s="407">
        <v>36</v>
      </c>
      <c r="E30" s="408">
        <v>15</v>
      </c>
      <c r="F30" s="408">
        <v>21</v>
      </c>
      <c r="G30" s="408">
        <v>17</v>
      </c>
      <c r="H30" s="129"/>
      <c r="I30" s="103">
        <v>2090</v>
      </c>
      <c r="J30" s="402" t="s">
        <v>82</v>
      </c>
      <c r="K30" s="407">
        <v>110</v>
      </c>
      <c r="L30" s="408">
        <v>57</v>
      </c>
      <c r="M30" s="408">
        <v>53</v>
      </c>
      <c r="N30" s="408">
        <v>52</v>
      </c>
      <c r="O30" s="129"/>
      <c r="P30" s="417">
        <v>9070</v>
      </c>
      <c r="Q30" s="418" t="s">
        <v>83</v>
      </c>
      <c r="R30" s="416">
        <v>50</v>
      </c>
      <c r="S30" s="408">
        <v>43</v>
      </c>
      <c r="T30" s="408">
        <v>7</v>
      </c>
      <c r="U30" s="408">
        <v>50</v>
      </c>
    </row>
    <row r="31" spans="1:21" x14ac:dyDescent="0.15">
      <c r="A31" s="102"/>
      <c r="B31" s="103">
        <v>1250</v>
      </c>
      <c r="C31" s="402" t="s">
        <v>84</v>
      </c>
      <c r="D31" s="407">
        <v>247</v>
      </c>
      <c r="E31" s="408">
        <v>125</v>
      </c>
      <c r="F31" s="408">
        <v>122</v>
      </c>
      <c r="G31" s="408">
        <v>130</v>
      </c>
      <c r="H31" s="129"/>
      <c r="I31" s="103">
        <v>2100</v>
      </c>
      <c r="J31" s="402" t="s">
        <v>85</v>
      </c>
      <c r="K31" s="407">
        <v>121</v>
      </c>
      <c r="L31" s="408">
        <v>58</v>
      </c>
      <c r="M31" s="408">
        <v>63</v>
      </c>
      <c r="N31" s="408">
        <v>65</v>
      </c>
      <c r="O31" s="129"/>
      <c r="P31" s="409"/>
      <c r="Q31" s="410" t="s">
        <v>14</v>
      </c>
      <c r="R31" s="411">
        <v>1394</v>
      </c>
      <c r="S31" s="412">
        <v>685</v>
      </c>
      <c r="T31" s="411">
        <v>709</v>
      </c>
      <c r="U31" s="413">
        <v>804</v>
      </c>
    </row>
    <row r="32" spans="1:21" x14ac:dyDescent="0.15">
      <c r="A32" s="102"/>
      <c r="B32" s="103">
        <v>1260</v>
      </c>
      <c r="C32" s="402" t="s">
        <v>86</v>
      </c>
      <c r="D32" s="407">
        <v>141</v>
      </c>
      <c r="E32" s="408">
        <v>64</v>
      </c>
      <c r="F32" s="408">
        <v>77</v>
      </c>
      <c r="G32" s="408">
        <v>78</v>
      </c>
      <c r="H32" s="129"/>
      <c r="I32" s="103">
        <v>2110</v>
      </c>
      <c r="J32" s="402" t="s">
        <v>87</v>
      </c>
      <c r="K32" s="407">
        <v>99</v>
      </c>
      <c r="L32" s="408">
        <v>40</v>
      </c>
      <c r="M32" s="408">
        <v>59</v>
      </c>
      <c r="N32" s="408">
        <v>48</v>
      </c>
      <c r="O32" s="414" t="s">
        <v>88</v>
      </c>
      <c r="P32" s="415">
        <v>4010</v>
      </c>
      <c r="Q32" s="405" t="s">
        <v>89</v>
      </c>
      <c r="R32" s="416">
        <v>35</v>
      </c>
      <c r="S32" s="400">
        <v>16</v>
      </c>
      <c r="T32" s="400">
        <v>19</v>
      </c>
      <c r="U32" s="400">
        <v>25</v>
      </c>
    </row>
    <row r="33" spans="1:21" x14ac:dyDescent="0.15">
      <c r="A33" s="102"/>
      <c r="B33" s="103">
        <v>1270</v>
      </c>
      <c r="C33" s="402" t="s">
        <v>90</v>
      </c>
      <c r="D33" s="407">
        <v>166</v>
      </c>
      <c r="E33" s="408">
        <v>79</v>
      </c>
      <c r="F33" s="408">
        <v>87</v>
      </c>
      <c r="G33" s="408">
        <v>82</v>
      </c>
      <c r="H33" s="129"/>
      <c r="I33" s="103">
        <v>2120</v>
      </c>
      <c r="J33" s="402" t="s">
        <v>91</v>
      </c>
      <c r="K33" s="407">
        <v>94</v>
      </c>
      <c r="L33" s="408">
        <v>41</v>
      </c>
      <c r="M33" s="408">
        <v>53</v>
      </c>
      <c r="N33" s="408">
        <v>58</v>
      </c>
      <c r="O33" s="129"/>
      <c r="P33" s="417">
        <v>4020</v>
      </c>
      <c r="Q33" s="418" t="s">
        <v>92</v>
      </c>
      <c r="R33" s="416">
        <v>104</v>
      </c>
      <c r="S33" s="408">
        <v>49</v>
      </c>
      <c r="T33" s="408">
        <v>55</v>
      </c>
      <c r="U33" s="408">
        <v>64</v>
      </c>
    </row>
    <row r="34" spans="1:21" x14ac:dyDescent="0.15">
      <c r="A34" s="102"/>
      <c r="B34" s="103">
        <v>1280</v>
      </c>
      <c r="C34" s="402" t="s">
        <v>93</v>
      </c>
      <c r="D34" s="407">
        <v>66</v>
      </c>
      <c r="E34" s="408">
        <v>33</v>
      </c>
      <c r="F34" s="408">
        <v>33</v>
      </c>
      <c r="G34" s="408">
        <v>33</v>
      </c>
      <c r="H34" s="129"/>
      <c r="I34" s="103">
        <v>2130</v>
      </c>
      <c r="J34" s="402" t="s">
        <v>94</v>
      </c>
      <c r="K34" s="407">
        <v>40</v>
      </c>
      <c r="L34" s="408">
        <v>16</v>
      </c>
      <c r="M34" s="408">
        <v>24</v>
      </c>
      <c r="N34" s="408">
        <v>21</v>
      </c>
      <c r="O34" s="129"/>
      <c r="P34" s="417">
        <v>4030</v>
      </c>
      <c r="Q34" s="418" t="s">
        <v>95</v>
      </c>
      <c r="R34" s="416">
        <v>191</v>
      </c>
      <c r="S34" s="408">
        <v>90</v>
      </c>
      <c r="T34" s="408">
        <v>101</v>
      </c>
      <c r="U34" s="408">
        <v>90</v>
      </c>
    </row>
    <row r="35" spans="1:21" x14ac:dyDescent="0.15">
      <c r="A35" s="102"/>
      <c r="B35" s="103">
        <v>1290</v>
      </c>
      <c r="C35" s="402" t="s">
        <v>96</v>
      </c>
      <c r="D35" s="407">
        <v>96</v>
      </c>
      <c r="E35" s="408">
        <v>45</v>
      </c>
      <c r="F35" s="408">
        <v>51</v>
      </c>
      <c r="G35" s="408">
        <v>53</v>
      </c>
      <c r="H35" s="129"/>
      <c r="I35" s="103">
        <v>2140</v>
      </c>
      <c r="J35" s="402" t="s">
        <v>97</v>
      </c>
      <c r="K35" s="407">
        <v>45</v>
      </c>
      <c r="L35" s="408">
        <v>17</v>
      </c>
      <c r="M35" s="408">
        <v>28</v>
      </c>
      <c r="N35" s="408">
        <v>24</v>
      </c>
      <c r="O35" s="129"/>
      <c r="P35" s="417">
        <v>4040</v>
      </c>
      <c r="Q35" s="418" t="s">
        <v>98</v>
      </c>
      <c r="R35" s="416">
        <v>48</v>
      </c>
      <c r="S35" s="408">
        <v>19</v>
      </c>
      <c r="T35" s="408">
        <v>29</v>
      </c>
      <c r="U35" s="408">
        <v>32</v>
      </c>
    </row>
    <row r="36" spans="1:21" x14ac:dyDescent="0.15">
      <c r="A36" s="102"/>
      <c r="B36" s="103">
        <v>1300</v>
      </c>
      <c r="C36" s="402" t="s">
        <v>99</v>
      </c>
      <c r="D36" s="407">
        <v>45</v>
      </c>
      <c r="E36" s="408">
        <v>23</v>
      </c>
      <c r="F36" s="408">
        <v>22</v>
      </c>
      <c r="G36" s="408">
        <v>24</v>
      </c>
      <c r="H36" s="129"/>
      <c r="I36" s="103">
        <v>2150</v>
      </c>
      <c r="J36" s="402" t="s">
        <v>100</v>
      </c>
      <c r="K36" s="407">
        <v>85</v>
      </c>
      <c r="L36" s="408">
        <v>46</v>
      </c>
      <c r="M36" s="408">
        <v>39</v>
      </c>
      <c r="N36" s="408">
        <v>42</v>
      </c>
      <c r="O36" s="129"/>
      <c r="P36" s="417">
        <v>4050</v>
      </c>
      <c r="Q36" s="418" t="s">
        <v>101</v>
      </c>
      <c r="R36" s="416">
        <v>80</v>
      </c>
      <c r="S36" s="408">
        <v>35</v>
      </c>
      <c r="T36" s="408">
        <v>45</v>
      </c>
      <c r="U36" s="408">
        <v>33</v>
      </c>
    </row>
    <row r="37" spans="1:21" x14ac:dyDescent="0.15">
      <c r="A37" s="102"/>
      <c r="B37" s="103">
        <v>1310</v>
      </c>
      <c r="C37" s="402" t="s">
        <v>102</v>
      </c>
      <c r="D37" s="407">
        <v>263</v>
      </c>
      <c r="E37" s="408">
        <v>130</v>
      </c>
      <c r="F37" s="408">
        <v>133</v>
      </c>
      <c r="G37" s="408">
        <v>150</v>
      </c>
      <c r="H37" s="129"/>
      <c r="I37" s="103">
        <v>2160</v>
      </c>
      <c r="J37" s="402" t="s">
        <v>103</v>
      </c>
      <c r="K37" s="407">
        <v>91</v>
      </c>
      <c r="L37" s="408">
        <v>40</v>
      </c>
      <c r="M37" s="408">
        <v>51</v>
      </c>
      <c r="N37" s="408">
        <v>42</v>
      </c>
      <c r="O37" s="129"/>
      <c r="P37" s="417">
        <v>4060</v>
      </c>
      <c r="Q37" s="418" t="s">
        <v>104</v>
      </c>
      <c r="R37" s="416">
        <v>112</v>
      </c>
      <c r="S37" s="408">
        <v>55</v>
      </c>
      <c r="T37" s="408">
        <v>57</v>
      </c>
      <c r="U37" s="408">
        <v>62</v>
      </c>
    </row>
    <row r="38" spans="1:21" x14ac:dyDescent="0.15">
      <c r="A38" s="102"/>
      <c r="B38" s="103">
        <v>1320</v>
      </c>
      <c r="C38" s="402" t="s">
        <v>105</v>
      </c>
      <c r="D38" s="407">
        <v>73</v>
      </c>
      <c r="E38" s="408">
        <v>33</v>
      </c>
      <c r="F38" s="408">
        <v>40</v>
      </c>
      <c r="G38" s="408">
        <v>48</v>
      </c>
      <c r="H38" s="129"/>
      <c r="I38" s="103">
        <v>2170</v>
      </c>
      <c r="J38" s="402" t="s">
        <v>106</v>
      </c>
      <c r="K38" s="407">
        <v>32</v>
      </c>
      <c r="L38" s="408">
        <v>13</v>
      </c>
      <c r="M38" s="408">
        <v>19</v>
      </c>
      <c r="N38" s="408">
        <v>18</v>
      </c>
      <c r="O38" s="129"/>
      <c r="P38" s="417">
        <v>4070</v>
      </c>
      <c r="Q38" s="418" t="s">
        <v>107</v>
      </c>
      <c r="R38" s="416">
        <v>151</v>
      </c>
      <c r="S38" s="408">
        <v>69</v>
      </c>
      <c r="T38" s="408">
        <v>82</v>
      </c>
      <c r="U38" s="408">
        <v>84</v>
      </c>
    </row>
    <row r="39" spans="1:21" x14ac:dyDescent="0.15">
      <c r="A39" s="102"/>
      <c r="B39" s="103">
        <v>1330</v>
      </c>
      <c r="C39" s="402" t="s">
        <v>108</v>
      </c>
      <c r="D39" s="407">
        <v>147</v>
      </c>
      <c r="E39" s="408">
        <v>65</v>
      </c>
      <c r="F39" s="408">
        <v>82</v>
      </c>
      <c r="G39" s="408">
        <v>79</v>
      </c>
      <c r="H39" s="129"/>
      <c r="I39" s="103">
        <v>2180</v>
      </c>
      <c r="J39" s="402" t="s">
        <v>109</v>
      </c>
      <c r="K39" s="407">
        <v>47</v>
      </c>
      <c r="L39" s="408">
        <v>21</v>
      </c>
      <c r="M39" s="408">
        <v>26</v>
      </c>
      <c r="N39" s="408">
        <v>26</v>
      </c>
      <c r="O39" s="129"/>
      <c r="P39" s="417">
        <v>4080</v>
      </c>
      <c r="Q39" s="418" t="s">
        <v>110</v>
      </c>
      <c r="R39" s="416">
        <v>63</v>
      </c>
      <c r="S39" s="408">
        <v>33</v>
      </c>
      <c r="T39" s="408">
        <v>30</v>
      </c>
      <c r="U39" s="408">
        <v>43</v>
      </c>
    </row>
    <row r="40" spans="1:21" x14ac:dyDescent="0.15">
      <c r="A40" s="102"/>
      <c r="B40" s="103">
        <v>1340</v>
      </c>
      <c r="C40" s="402" t="s">
        <v>111</v>
      </c>
      <c r="D40" s="407">
        <v>43</v>
      </c>
      <c r="E40" s="408">
        <v>17</v>
      </c>
      <c r="F40" s="408">
        <v>26</v>
      </c>
      <c r="G40" s="408">
        <v>24</v>
      </c>
      <c r="H40" s="129"/>
      <c r="I40" s="103">
        <v>2190</v>
      </c>
      <c r="J40" s="402" t="s">
        <v>112</v>
      </c>
      <c r="K40" s="407">
        <v>15</v>
      </c>
      <c r="L40" s="408">
        <v>6</v>
      </c>
      <c r="M40" s="408">
        <v>9</v>
      </c>
      <c r="N40" s="408">
        <v>12</v>
      </c>
      <c r="O40" s="129"/>
      <c r="P40" s="417">
        <v>4090</v>
      </c>
      <c r="Q40" s="418" t="s">
        <v>113</v>
      </c>
      <c r="R40" s="416">
        <v>11</v>
      </c>
      <c r="S40" s="408">
        <v>5</v>
      </c>
      <c r="T40" s="408">
        <v>6</v>
      </c>
      <c r="U40" s="408">
        <v>7</v>
      </c>
    </row>
    <row r="41" spans="1:21" x14ac:dyDescent="0.15">
      <c r="A41" s="102"/>
      <c r="B41" s="103">
        <v>1350</v>
      </c>
      <c r="C41" s="402" t="s">
        <v>114</v>
      </c>
      <c r="D41" s="407">
        <v>74</v>
      </c>
      <c r="E41" s="408">
        <v>39</v>
      </c>
      <c r="F41" s="408">
        <v>35</v>
      </c>
      <c r="G41" s="408">
        <v>40</v>
      </c>
      <c r="H41" s="129"/>
      <c r="I41" s="103">
        <v>2200</v>
      </c>
      <c r="J41" s="402" t="s">
        <v>115</v>
      </c>
      <c r="K41" s="407">
        <v>21</v>
      </c>
      <c r="L41" s="408">
        <v>9</v>
      </c>
      <c r="M41" s="408">
        <v>12</v>
      </c>
      <c r="N41" s="408">
        <v>11</v>
      </c>
      <c r="O41" s="129"/>
      <c r="P41" s="417">
        <v>4100</v>
      </c>
      <c r="Q41" s="418" t="s">
        <v>116</v>
      </c>
      <c r="R41" s="416">
        <v>5</v>
      </c>
      <c r="S41" s="408">
        <v>3</v>
      </c>
      <c r="T41" s="408">
        <v>2</v>
      </c>
      <c r="U41" s="408">
        <v>3</v>
      </c>
    </row>
    <row r="42" spans="1:21" x14ac:dyDescent="0.15">
      <c r="A42" s="102"/>
      <c r="B42" s="103">
        <v>1360</v>
      </c>
      <c r="C42" s="402" t="s">
        <v>117</v>
      </c>
      <c r="D42" s="407">
        <v>23</v>
      </c>
      <c r="E42" s="408">
        <v>13</v>
      </c>
      <c r="F42" s="408">
        <v>10</v>
      </c>
      <c r="G42" s="408">
        <v>12</v>
      </c>
      <c r="H42" s="129"/>
      <c r="I42" s="103">
        <v>2210</v>
      </c>
      <c r="J42" s="402" t="s">
        <v>118</v>
      </c>
      <c r="K42" s="407">
        <v>68</v>
      </c>
      <c r="L42" s="408">
        <v>33</v>
      </c>
      <c r="M42" s="408">
        <v>35</v>
      </c>
      <c r="N42" s="408">
        <v>37</v>
      </c>
      <c r="O42" s="129"/>
      <c r="P42" s="409"/>
      <c r="Q42" s="422" t="s">
        <v>14</v>
      </c>
      <c r="R42" s="411">
        <v>800</v>
      </c>
      <c r="S42" s="412">
        <v>374</v>
      </c>
      <c r="T42" s="411">
        <v>426</v>
      </c>
      <c r="U42" s="413">
        <v>443</v>
      </c>
    </row>
    <row r="43" spans="1:21" x14ac:dyDescent="0.15">
      <c r="A43" s="102"/>
      <c r="B43" s="103">
        <v>1370</v>
      </c>
      <c r="C43" s="402" t="s">
        <v>119</v>
      </c>
      <c r="D43" s="407">
        <v>237</v>
      </c>
      <c r="E43" s="408">
        <v>117</v>
      </c>
      <c r="F43" s="408">
        <v>120</v>
      </c>
      <c r="G43" s="408">
        <v>125</v>
      </c>
      <c r="H43" s="129"/>
      <c r="I43" s="103">
        <v>2220</v>
      </c>
      <c r="J43" s="402" t="s">
        <v>120</v>
      </c>
      <c r="K43" s="407">
        <v>74</v>
      </c>
      <c r="L43" s="408">
        <v>31</v>
      </c>
      <c r="M43" s="408">
        <v>43</v>
      </c>
      <c r="N43" s="408">
        <v>35</v>
      </c>
      <c r="O43" s="414" t="s">
        <v>121</v>
      </c>
      <c r="P43" s="415">
        <v>5010</v>
      </c>
      <c r="Q43" s="418" t="s">
        <v>122</v>
      </c>
      <c r="R43" s="416">
        <v>105</v>
      </c>
      <c r="S43" s="400">
        <v>49</v>
      </c>
      <c r="T43" s="400">
        <v>56</v>
      </c>
      <c r="U43" s="400">
        <v>53</v>
      </c>
    </row>
    <row r="44" spans="1:21" x14ac:dyDescent="0.15">
      <c r="A44" s="102"/>
      <c r="B44" s="103">
        <v>1550</v>
      </c>
      <c r="C44" s="402" t="s">
        <v>123</v>
      </c>
      <c r="D44" s="407">
        <v>318</v>
      </c>
      <c r="E44" s="408">
        <v>162</v>
      </c>
      <c r="F44" s="408">
        <v>156</v>
      </c>
      <c r="G44" s="408">
        <v>136</v>
      </c>
      <c r="H44" s="129"/>
      <c r="I44" s="103">
        <v>2230</v>
      </c>
      <c r="J44" s="402" t="s">
        <v>124</v>
      </c>
      <c r="K44" s="407">
        <v>29</v>
      </c>
      <c r="L44" s="408">
        <v>13</v>
      </c>
      <c r="M44" s="408">
        <v>16</v>
      </c>
      <c r="N44" s="408">
        <v>17</v>
      </c>
      <c r="O44" s="129"/>
      <c r="P44" s="417">
        <v>5020</v>
      </c>
      <c r="Q44" s="418" t="s">
        <v>125</v>
      </c>
      <c r="R44" s="416">
        <v>29</v>
      </c>
      <c r="S44" s="408">
        <v>11</v>
      </c>
      <c r="T44" s="408">
        <v>18</v>
      </c>
      <c r="U44" s="408">
        <v>14</v>
      </c>
    </row>
    <row r="45" spans="1:21" x14ac:dyDescent="0.15">
      <c r="A45" s="102"/>
      <c r="B45" s="103">
        <v>1560</v>
      </c>
      <c r="C45" s="402" t="s">
        <v>126</v>
      </c>
      <c r="D45" s="407">
        <v>357</v>
      </c>
      <c r="E45" s="408">
        <v>166</v>
      </c>
      <c r="F45" s="408">
        <v>191</v>
      </c>
      <c r="G45" s="408">
        <v>161</v>
      </c>
      <c r="H45" s="129"/>
      <c r="I45" s="103">
        <v>2240</v>
      </c>
      <c r="J45" s="402" t="s">
        <v>127</v>
      </c>
      <c r="K45" s="407">
        <v>71</v>
      </c>
      <c r="L45" s="408">
        <v>33</v>
      </c>
      <c r="M45" s="408">
        <v>38</v>
      </c>
      <c r="N45" s="408">
        <v>34</v>
      </c>
      <c r="O45" s="129"/>
      <c r="P45" s="417">
        <v>5030</v>
      </c>
      <c r="Q45" s="418" t="s">
        <v>128</v>
      </c>
      <c r="R45" s="416">
        <v>16</v>
      </c>
      <c r="S45" s="408">
        <v>6</v>
      </c>
      <c r="T45" s="408">
        <v>10</v>
      </c>
      <c r="U45" s="408">
        <v>12</v>
      </c>
    </row>
    <row r="46" spans="1:21" x14ac:dyDescent="0.15">
      <c r="A46" s="102"/>
      <c r="B46" s="103">
        <v>1570</v>
      </c>
      <c r="C46" s="402" t="s">
        <v>129</v>
      </c>
      <c r="D46" s="407">
        <v>139</v>
      </c>
      <c r="E46" s="408">
        <v>64</v>
      </c>
      <c r="F46" s="408">
        <v>75</v>
      </c>
      <c r="G46" s="408">
        <v>62</v>
      </c>
      <c r="H46" s="129"/>
      <c r="I46" s="103">
        <v>2250</v>
      </c>
      <c r="J46" s="402" t="s">
        <v>130</v>
      </c>
      <c r="K46" s="407">
        <v>45</v>
      </c>
      <c r="L46" s="408">
        <v>23</v>
      </c>
      <c r="M46" s="408">
        <v>22</v>
      </c>
      <c r="N46" s="408">
        <v>29</v>
      </c>
      <c r="O46" s="129"/>
      <c r="P46" s="417">
        <v>5040</v>
      </c>
      <c r="Q46" s="418" t="s">
        <v>131</v>
      </c>
      <c r="R46" s="416">
        <v>26</v>
      </c>
      <c r="S46" s="408">
        <v>11</v>
      </c>
      <c r="T46" s="408">
        <v>15</v>
      </c>
      <c r="U46" s="408">
        <v>18</v>
      </c>
    </row>
    <row r="47" spans="1:21" x14ac:dyDescent="0.15">
      <c r="A47" s="102"/>
      <c r="B47" s="103">
        <v>1580</v>
      </c>
      <c r="C47" s="402" t="s">
        <v>132</v>
      </c>
      <c r="D47" s="407">
        <v>129</v>
      </c>
      <c r="E47" s="408">
        <v>55</v>
      </c>
      <c r="F47" s="408">
        <v>74</v>
      </c>
      <c r="G47" s="408">
        <v>64</v>
      </c>
      <c r="H47" s="129"/>
      <c r="I47" s="103">
        <v>2260</v>
      </c>
      <c r="J47" s="402" t="s">
        <v>133</v>
      </c>
      <c r="K47" s="407">
        <v>60</v>
      </c>
      <c r="L47" s="408">
        <v>26</v>
      </c>
      <c r="M47" s="408">
        <v>34</v>
      </c>
      <c r="N47" s="408">
        <v>27</v>
      </c>
      <c r="O47" s="129"/>
      <c r="P47" s="417">
        <v>5060</v>
      </c>
      <c r="Q47" s="418" t="s">
        <v>134</v>
      </c>
      <c r="R47" s="416">
        <v>68</v>
      </c>
      <c r="S47" s="408">
        <v>31</v>
      </c>
      <c r="T47" s="408">
        <v>37</v>
      </c>
      <c r="U47" s="408">
        <v>32</v>
      </c>
    </row>
    <row r="48" spans="1:21" x14ac:dyDescent="0.15">
      <c r="A48" s="102"/>
      <c r="B48" s="103">
        <v>1590</v>
      </c>
      <c r="C48" s="402" t="s">
        <v>135</v>
      </c>
      <c r="D48" s="407">
        <v>49</v>
      </c>
      <c r="E48" s="408">
        <v>19</v>
      </c>
      <c r="F48" s="408">
        <v>30</v>
      </c>
      <c r="G48" s="408">
        <v>31</v>
      </c>
      <c r="H48" s="129"/>
      <c r="I48" s="103">
        <v>2270</v>
      </c>
      <c r="J48" s="402" t="s">
        <v>136</v>
      </c>
      <c r="K48" s="407">
        <v>212</v>
      </c>
      <c r="L48" s="408">
        <v>98</v>
      </c>
      <c r="M48" s="408">
        <v>114</v>
      </c>
      <c r="N48" s="408">
        <v>101</v>
      </c>
      <c r="O48" s="129"/>
      <c r="P48" s="417">
        <v>5070</v>
      </c>
      <c r="Q48" s="418" t="s">
        <v>137</v>
      </c>
      <c r="R48" s="416">
        <v>47</v>
      </c>
      <c r="S48" s="408">
        <v>22</v>
      </c>
      <c r="T48" s="408">
        <v>25</v>
      </c>
      <c r="U48" s="408">
        <v>27</v>
      </c>
    </row>
    <row r="49" spans="1:21" x14ac:dyDescent="0.15">
      <c r="A49" s="102"/>
      <c r="B49" s="103">
        <v>1600</v>
      </c>
      <c r="C49" s="402" t="s">
        <v>138</v>
      </c>
      <c r="D49" s="407">
        <v>43</v>
      </c>
      <c r="E49" s="408">
        <v>25</v>
      </c>
      <c r="F49" s="408">
        <v>18</v>
      </c>
      <c r="G49" s="408">
        <v>28</v>
      </c>
      <c r="H49" s="129"/>
      <c r="I49" s="103">
        <v>2280</v>
      </c>
      <c r="J49" s="402" t="s">
        <v>139</v>
      </c>
      <c r="K49" s="407">
        <v>44</v>
      </c>
      <c r="L49" s="408">
        <v>18</v>
      </c>
      <c r="M49" s="408">
        <v>26</v>
      </c>
      <c r="N49" s="408">
        <v>20</v>
      </c>
      <c r="O49" s="129"/>
      <c r="P49" s="417">
        <v>5080</v>
      </c>
      <c r="Q49" s="418" t="s">
        <v>140</v>
      </c>
      <c r="R49" s="416">
        <v>53</v>
      </c>
      <c r="S49" s="408">
        <v>28</v>
      </c>
      <c r="T49" s="408">
        <v>25</v>
      </c>
      <c r="U49" s="408">
        <v>28</v>
      </c>
    </row>
    <row r="50" spans="1:21" x14ac:dyDescent="0.15">
      <c r="A50" s="102"/>
      <c r="B50" s="103">
        <v>1610</v>
      </c>
      <c r="C50" s="402" t="s">
        <v>141</v>
      </c>
      <c r="D50" s="407">
        <v>109</v>
      </c>
      <c r="E50" s="408">
        <v>53</v>
      </c>
      <c r="F50" s="408">
        <v>56</v>
      </c>
      <c r="G50" s="408">
        <v>61</v>
      </c>
      <c r="H50" s="129"/>
      <c r="I50" s="103">
        <v>2290</v>
      </c>
      <c r="J50" s="402" t="s">
        <v>142</v>
      </c>
      <c r="K50" s="407">
        <v>42</v>
      </c>
      <c r="L50" s="408">
        <v>20</v>
      </c>
      <c r="M50" s="408">
        <v>22</v>
      </c>
      <c r="N50" s="408">
        <v>21</v>
      </c>
      <c r="O50" s="129"/>
      <c r="P50" s="417">
        <v>5090</v>
      </c>
      <c r="Q50" s="418" t="s">
        <v>143</v>
      </c>
      <c r="R50" s="416">
        <v>51</v>
      </c>
      <c r="S50" s="408">
        <v>24</v>
      </c>
      <c r="T50" s="408">
        <v>27</v>
      </c>
      <c r="U50" s="408">
        <v>27</v>
      </c>
    </row>
    <row r="51" spans="1:21" x14ac:dyDescent="0.15">
      <c r="A51" s="102"/>
      <c r="B51" s="103">
        <v>1620</v>
      </c>
      <c r="C51" s="402" t="s">
        <v>144</v>
      </c>
      <c r="D51" s="407">
        <v>114</v>
      </c>
      <c r="E51" s="408">
        <v>55</v>
      </c>
      <c r="F51" s="408">
        <v>59</v>
      </c>
      <c r="G51" s="408">
        <v>65</v>
      </c>
      <c r="H51" s="129"/>
      <c r="I51" s="103">
        <v>2300</v>
      </c>
      <c r="J51" s="402" t="s">
        <v>145</v>
      </c>
      <c r="K51" s="407">
        <v>53</v>
      </c>
      <c r="L51" s="408">
        <v>21</v>
      </c>
      <c r="M51" s="408">
        <v>32</v>
      </c>
      <c r="N51" s="408">
        <v>26</v>
      </c>
      <c r="O51" s="129"/>
      <c r="P51" s="417">
        <v>5100</v>
      </c>
      <c r="Q51" s="418" t="s">
        <v>146</v>
      </c>
      <c r="R51" s="416">
        <v>71</v>
      </c>
      <c r="S51" s="408">
        <v>33</v>
      </c>
      <c r="T51" s="408">
        <v>38</v>
      </c>
      <c r="U51" s="408">
        <v>42</v>
      </c>
    </row>
    <row r="52" spans="1:21" x14ac:dyDescent="0.15">
      <c r="A52" s="102"/>
      <c r="B52" s="103">
        <v>1630</v>
      </c>
      <c r="C52" s="402" t="s">
        <v>147</v>
      </c>
      <c r="D52" s="407">
        <v>89</v>
      </c>
      <c r="E52" s="408">
        <v>46</v>
      </c>
      <c r="F52" s="408">
        <v>43</v>
      </c>
      <c r="G52" s="408">
        <v>50</v>
      </c>
      <c r="H52" s="129"/>
      <c r="I52" s="103">
        <v>2310</v>
      </c>
      <c r="J52" s="402" t="s">
        <v>148</v>
      </c>
      <c r="K52" s="407">
        <v>54</v>
      </c>
      <c r="L52" s="408">
        <v>22</v>
      </c>
      <c r="M52" s="408">
        <v>32</v>
      </c>
      <c r="N52" s="408">
        <v>28</v>
      </c>
      <c r="O52" s="129"/>
      <c r="P52" s="417">
        <v>5110</v>
      </c>
      <c r="Q52" s="418" t="s">
        <v>149</v>
      </c>
      <c r="R52" s="416">
        <v>86</v>
      </c>
      <c r="S52" s="408">
        <v>37</v>
      </c>
      <c r="T52" s="408">
        <v>49</v>
      </c>
      <c r="U52" s="408">
        <v>48</v>
      </c>
    </row>
    <row r="53" spans="1:21" x14ac:dyDescent="0.15">
      <c r="A53" s="102"/>
      <c r="B53" s="103">
        <v>9010</v>
      </c>
      <c r="C53" s="402" t="s">
        <v>150</v>
      </c>
      <c r="D53" s="407">
        <v>81</v>
      </c>
      <c r="E53" s="408">
        <v>41</v>
      </c>
      <c r="F53" s="408">
        <v>40</v>
      </c>
      <c r="G53" s="408">
        <v>81</v>
      </c>
      <c r="H53" s="129"/>
      <c r="I53" s="103">
        <v>2320</v>
      </c>
      <c r="J53" s="402" t="s">
        <v>151</v>
      </c>
      <c r="K53" s="407">
        <v>197</v>
      </c>
      <c r="L53" s="408">
        <v>98</v>
      </c>
      <c r="M53" s="408">
        <v>99</v>
      </c>
      <c r="N53" s="408">
        <v>72</v>
      </c>
      <c r="O53" s="129"/>
      <c r="P53" s="417">
        <v>5120</v>
      </c>
      <c r="Q53" s="418" t="s">
        <v>152</v>
      </c>
      <c r="R53" s="416">
        <v>55</v>
      </c>
      <c r="S53" s="408">
        <v>23</v>
      </c>
      <c r="T53" s="408">
        <v>32</v>
      </c>
      <c r="U53" s="408">
        <v>36</v>
      </c>
    </row>
    <row r="54" spans="1:21" x14ac:dyDescent="0.15">
      <c r="A54" s="102"/>
      <c r="B54" s="103">
        <v>9020</v>
      </c>
      <c r="C54" s="402" t="s">
        <v>153</v>
      </c>
      <c r="D54" s="407">
        <v>37</v>
      </c>
      <c r="E54" s="408">
        <v>27</v>
      </c>
      <c r="F54" s="408">
        <v>10</v>
      </c>
      <c r="G54" s="408">
        <v>37</v>
      </c>
      <c r="H54" s="129"/>
      <c r="I54" s="103">
        <v>2330</v>
      </c>
      <c r="J54" s="402" t="s">
        <v>154</v>
      </c>
      <c r="K54" s="407">
        <v>26</v>
      </c>
      <c r="L54" s="408">
        <v>13</v>
      </c>
      <c r="M54" s="408">
        <v>13</v>
      </c>
      <c r="N54" s="408">
        <v>13</v>
      </c>
      <c r="O54" s="129"/>
      <c r="P54" s="417">
        <v>5130</v>
      </c>
      <c r="Q54" s="418" t="s">
        <v>155</v>
      </c>
      <c r="R54" s="416">
        <v>78</v>
      </c>
      <c r="S54" s="408">
        <v>40</v>
      </c>
      <c r="T54" s="408">
        <v>38</v>
      </c>
      <c r="U54" s="408">
        <v>42</v>
      </c>
    </row>
    <row r="55" spans="1:21" x14ac:dyDescent="0.15">
      <c r="A55" s="102"/>
      <c r="B55" s="103">
        <v>9040</v>
      </c>
      <c r="C55" s="402" t="s">
        <v>156</v>
      </c>
      <c r="D55" s="407">
        <v>25</v>
      </c>
      <c r="E55" s="408">
        <v>3</v>
      </c>
      <c r="F55" s="408">
        <v>22</v>
      </c>
      <c r="G55" s="408">
        <v>25</v>
      </c>
      <c r="H55" s="129"/>
      <c r="I55" s="103">
        <v>2340</v>
      </c>
      <c r="J55" s="402" t="s">
        <v>157</v>
      </c>
      <c r="K55" s="407">
        <v>84</v>
      </c>
      <c r="L55" s="408">
        <v>42</v>
      </c>
      <c r="M55" s="408">
        <v>42</v>
      </c>
      <c r="N55" s="408">
        <v>41</v>
      </c>
      <c r="O55" s="129"/>
      <c r="P55" s="417">
        <v>5140</v>
      </c>
      <c r="Q55" s="418" t="s">
        <v>158</v>
      </c>
      <c r="R55" s="416">
        <v>54</v>
      </c>
      <c r="S55" s="408">
        <v>25</v>
      </c>
      <c r="T55" s="408">
        <v>29</v>
      </c>
      <c r="U55" s="408">
        <v>30</v>
      </c>
    </row>
    <row r="56" spans="1:21" x14ac:dyDescent="0.15">
      <c r="A56" s="102"/>
      <c r="B56" s="103">
        <v>9060</v>
      </c>
      <c r="C56" s="402" t="s">
        <v>159</v>
      </c>
      <c r="D56" s="407">
        <v>41</v>
      </c>
      <c r="E56" s="408">
        <v>29</v>
      </c>
      <c r="F56" s="408">
        <v>12</v>
      </c>
      <c r="G56" s="408">
        <v>41</v>
      </c>
      <c r="H56" s="129"/>
      <c r="I56" s="103">
        <v>2350</v>
      </c>
      <c r="J56" s="402" t="s">
        <v>160</v>
      </c>
      <c r="K56" s="407">
        <v>61</v>
      </c>
      <c r="L56" s="408">
        <v>26</v>
      </c>
      <c r="M56" s="408">
        <v>35</v>
      </c>
      <c r="N56" s="408">
        <v>25</v>
      </c>
      <c r="O56" s="129"/>
      <c r="P56" s="417">
        <v>5150</v>
      </c>
      <c r="Q56" s="418" t="s">
        <v>161</v>
      </c>
      <c r="R56" s="416">
        <v>40</v>
      </c>
      <c r="S56" s="408">
        <v>21</v>
      </c>
      <c r="T56" s="408">
        <v>19</v>
      </c>
      <c r="U56" s="408">
        <v>20</v>
      </c>
    </row>
    <row r="57" spans="1:21" x14ac:dyDescent="0.15">
      <c r="A57" s="102"/>
      <c r="B57" s="103"/>
      <c r="C57" s="420" t="s">
        <v>14</v>
      </c>
      <c r="D57" s="407">
        <v>9763</v>
      </c>
      <c r="E57" s="411">
        <v>4652</v>
      </c>
      <c r="F57" s="413">
        <v>5111</v>
      </c>
      <c r="G57" s="411">
        <v>4957</v>
      </c>
      <c r="H57" s="102"/>
      <c r="I57" s="103">
        <v>2360</v>
      </c>
      <c r="J57" s="402" t="s">
        <v>162</v>
      </c>
      <c r="K57" s="407">
        <v>54</v>
      </c>
      <c r="L57" s="408">
        <v>27</v>
      </c>
      <c r="M57" s="408">
        <v>27</v>
      </c>
      <c r="N57" s="408">
        <v>25</v>
      </c>
      <c r="O57" s="129"/>
      <c r="P57" s="417">
        <v>5160</v>
      </c>
      <c r="Q57" s="418" t="s">
        <v>163</v>
      </c>
      <c r="R57" s="416">
        <v>7</v>
      </c>
      <c r="S57" s="408">
        <v>4</v>
      </c>
      <c r="T57" s="408">
        <v>3</v>
      </c>
      <c r="U57" s="408">
        <v>3</v>
      </c>
    </row>
    <row r="58" spans="1:21" x14ac:dyDescent="0.15">
      <c r="A58" s="396" t="s">
        <v>8</v>
      </c>
      <c r="B58" s="397">
        <v>1380</v>
      </c>
      <c r="C58" s="398" t="s">
        <v>164</v>
      </c>
      <c r="D58" s="399">
        <v>85</v>
      </c>
      <c r="E58" s="400">
        <v>40</v>
      </c>
      <c r="F58" s="400">
        <v>45</v>
      </c>
      <c r="G58" s="400">
        <v>44</v>
      </c>
      <c r="H58" s="129"/>
      <c r="I58" s="103">
        <v>2370</v>
      </c>
      <c r="J58" s="402" t="s">
        <v>165</v>
      </c>
      <c r="K58" s="407">
        <v>38</v>
      </c>
      <c r="L58" s="408">
        <v>17</v>
      </c>
      <c r="M58" s="408">
        <v>21</v>
      </c>
      <c r="N58" s="408">
        <v>20</v>
      </c>
      <c r="O58" s="129"/>
      <c r="P58" s="417">
        <v>5170</v>
      </c>
      <c r="Q58" s="418" t="s">
        <v>166</v>
      </c>
      <c r="R58" s="416">
        <v>12</v>
      </c>
      <c r="S58" s="408">
        <v>5</v>
      </c>
      <c r="T58" s="408">
        <v>7</v>
      </c>
      <c r="U58" s="408">
        <v>8</v>
      </c>
    </row>
    <row r="59" spans="1:21" x14ac:dyDescent="0.15">
      <c r="A59" s="102"/>
      <c r="B59" s="103">
        <v>1390</v>
      </c>
      <c r="C59" s="402" t="s">
        <v>167</v>
      </c>
      <c r="D59" s="407">
        <v>62</v>
      </c>
      <c r="E59" s="408">
        <v>25</v>
      </c>
      <c r="F59" s="408">
        <v>37</v>
      </c>
      <c r="G59" s="408">
        <v>34</v>
      </c>
      <c r="H59" s="129"/>
      <c r="I59" s="103">
        <v>2380</v>
      </c>
      <c r="J59" s="402" t="s">
        <v>168</v>
      </c>
      <c r="K59" s="407">
        <v>75</v>
      </c>
      <c r="L59" s="408">
        <v>35</v>
      </c>
      <c r="M59" s="408">
        <v>40</v>
      </c>
      <c r="N59" s="408">
        <v>39</v>
      </c>
      <c r="O59" s="129"/>
      <c r="P59" s="409"/>
      <c r="Q59" s="410" t="s">
        <v>14</v>
      </c>
      <c r="R59" s="411">
        <v>798</v>
      </c>
      <c r="S59" s="412">
        <v>370</v>
      </c>
      <c r="T59" s="411">
        <v>428</v>
      </c>
      <c r="U59" s="413">
        <v>440</v>
      </c>
    </row>
    <row r="60" spans="1:21" x14ac:dyDescent="0.15">
      <c r="A60" s="102"/>
      <c r="B60" s="103">
        <v>1400</v>
      </c>
      <c r="C60" s="402" t="s">
        <v>169</v>
      </c>
      <c r="D60" s="407">
        <v>62</v>
      </c>
      <c r="E60" s="408">
        <v>32</v>
      </c>
      <c r="F60" s="408">
        <v>30</v>
      </c>
      <c r="G60" s="408">
        <v>32</v>
      </c>
      <c r="H60" s="129"/>
      <c r="I60" s="103">
        <v>2390</v>
      </c>
      <c r="J60" s="402" t="s">
        <v>170</v>
      </c>
      <c r="K60" s="407">
        <v>16</v>
      </c>
      <c r="L60" s="408">
        <v>8</v>
      </c>
      <c r="M60" s="408">
        <v>8</v>
      </c>
      <c r="N60" s="408">
        <v>7</v>
      </c>
      <c r="O60" s="423"/>
      <c r="P60" s="415"/>
      <c r="Q60" s="405"/>
      <c r="R60" s="129"/>
      <c r="S60" s="402"/>
      <c r="T60" s="424"/>
      <c r="U60" s="417"/>
    </row>
    <row r="61" spans="1:21" x14ac:dyDescent="0.15">
      <c r="A61" s="425"/>
      <c r="B61" s="426">
        <v>1410</v>
      </c>
      <c r="C61" s="427" t="s">
        <v>171</v>
      </c>
      <c r="D61" s="421">
        <v>66</v>
      </c>
      <c r="E61" s="428">
        <v>29</v>
      </c>
      <c r="F61" s="428">
        <v>37</v>
      </c>
      <c r="G61" s="428">
        <v>34</v>
      </c>
      <c r="H61" s="429"/>
      <c r="I61" s="426">
        <v>2400</v>
      </c>
      <c r="J61" s="427" t="s">
        <v>172</v>
      </c>
      <c r="K61" s="421">
        <v>19</v>
      </c>
      <c r="L61" s="428">
        <v>12</v>
      </c>
      <c r="M61" s="428">
        <v>7</v>
      </c>
      <c r="N61" s="428">
        <v>14</v>
      </c>
      <c r="O61" s="430" t="s">
        <v>173</v>
      </c>
      <c r="P61" s="431"/>
      <c r="Q61" s="422" t="s">
        <v>174</v>
      </c>
      <c r="R61" s="412">
        <v>17019</v>
      </c>
      <c r="S61" s="432">
        <v>8059</v>
      </c>
      <c r="T61" s="432">
        <v>8960</v>
      </c>
      <c r="U61" s="421">
        <v>8769</v>
      </c>
    </row>
    <row r="62" spans="1:21" ht="15" x14ac:dyDescent="0.2">
      <c r="A62" s="433" t="s">
        <v>295</v>
      </c>
      <c r="B62" s="433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434"/>
      <c r="B64" s="434"/>
      <c r="C64" s="434"/>
      <c r="D64" s="434"/>
      <c r="E64" s="434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434"/>
      <c r="T64" s="434"/>
      <c r="U64" s="435"/>
    </row>
    <row r="65" spans="1:21" ht="14.25" x14ac:dyDescent="0.15">
      <c r="A65" s="436" t="s">
        <v>0</v>
      </c>
      <c r="B65" s="437" t="s">
        <v>283</v>
      </c>
      <c r="C65" s="438" t="s">
        <v>1</v>
      </c>
      <c r="D65" s="438" t="s">
        <v>2</v>
      </c>
      <c r="E65" s="439" t="s">
        <v>3</v>
      </c>
      <c r="F65" s="440" t="s">
        <v>4</v>
      </c>
      <c r="G65" s="441" t="s">
        <v>5</v>
      </c>
      <c r="H65" s="439" t="s">
        <v>0</v>
      </c>
      <c r="I65" s="442" t="s">
        <v>283</v>
      </c>
      <c r="J65" s="439" t="s">
        <v>1</v>
      </c>
      <c r="K65" s="439" t="s">
        <v>2</v>
      </c>
      <c r="L65" s="439" t="s">
        <v>3</v>
      </c>
      <c r="M65" s="439" t="s">
        <v>4</v>
      </c>
      <c r="N65" s="439" t="s">
        <v>5</v>
      </c>
      <c r="O65" s="439" t="s">
        <v>0</v>
      </c>
      <c r="P65" s="443" t="s">
        <v>283</v>
      </c>
      <c r="Q65" s="444" t="s">
        <v>1</v>
      </c>
      <c r="R65" s="439" t="s">
        <v>2</v>
      </c>
      <c r="S65" s="439" t="s">
        <v>3</v>
      </c>
      <c r="T65" s="439" t="s">
        <v>4</v>
      </c>
      <c r="U65" s="440" t="s">
        <v>5</v>
      </c>
    </row>
    <row r="66" spans="1:21" ht="14.25" x14ac:dyDescent="0.15">
      <c r="A66" s="445" t="s">
        <v>6</v>
      </c>
      <c r="B66" s="446">
        <v>1010</v>
      </c>
      <c r="C66" s="447" t="s">
        <v>7</v>
      </c>
      <c r="D66" s="448">
        <v>-1</v>
      </c>
      <c r="E66" s="449">
        <v>0</v>
      </c>
      <c r="F66" s="449">
        <v>-1</v>
      </c>
      <c r="G66" s="449">
        <v>0</v>
      </c>
      <c r="H66" s="450" t="s">
        <v>8</v>
      </c>
      <c r="I66" s="233">
        <v>1420</v>
      </c>
      <c r="J66" s="451" t="s">
        <v>9</v>
      </c>
      <c r="K66" s="452">
        <v>-1</v>
      </c>
      <c r="L66" s="449">
        <v>0</v>
      </c>
      <c r="M66" s="449">
        <v>-1</v>
      </c>
      <c r="N66" s="449">
        <v>0</v>
      </c>
      <c r="O66" s="450" t="s">
        <v>10</v>
      </c>
      <c r="P66" s="453">
        <v>2410</v>
      </c>
      <c r="Q66" s="454" t="s">
        <v>11</v>
      </c>
      <c r="R66" s="455">
        <v>0</v>
      </c>
      <c r="S66" s="449">
        <v>0</v>
      </c>
      <c r="T66" s="449">
        <v>0</v>
      </c>
      <c r="U66" s="449">
        <v>0</v>
      </c>
    </row>
    <row r="67" spans="1:21" ht="14.25" x14ac:dyDescent="0.15">
      <c r="A67" s="232"/>
      <c r="B67" s="233">
        <v>1020</v>
      </c>
      <c r="C67" s="451" t="s">
        <v>12</v>
      </c>
      <c r="D67" s="456">
        <v>0</v>
      </c>
      <c r="E67" s="457">
        <v>0</v>
      </c>
      <c r="F67" s="457">
        <v>0</v>
      </c>
      <c r="G67" s="457">
        <v>0</v>
      </c>
      <c r="H67" s="243"/>
      <c r="I67" s="233">
        <v>1430</v>
      </c>
      <c r="J67" s="451" t="s">
        <v>13</v>
      </c>
      <c r="K67" s="456">
        <v>0</v>
      </c>
      <c r="L67" s="457">
        <v>0</v>
      </c>
      <c r="M67" s="457">
        <v>0</v>
      </c>
      <c r="N67" s="457">
        <v>-1</v>
      </c>
      <c r="O67" s="243"/>
      <c r="P67" s="458"/>
      <c r="Q67" s="459" t="s">
        <v>14</v>
      </c>
      <c r="R67" s="460">
        <v>-3</v>
      </c>
      <c r="S67" s="461">
        <v>-1</v>
      </c>
      <c r="T67" s="460">
        <v>-2</v>
      </c>
      <c r="U67" s="462">
        <v>5</v>
      </c>
    </row>
    <row r="68" spans="1:21" ht="14.25" x14ac:dyDescent="0.15">
      <c r="A68" s="232"/>
      <c r="B68" s="233">
        <v>1030</v>
      </c>
      <c r="C68" s="451" t="s">
        <v>15</v>
      </c>
      <c r="D68" s="456">
        <v>-2</v>
      </c>
      <c r="E68" s="457">
        <v>-1</v>
      </c>
      <c r="F68" s="457">
        <v>-1</v>
      </c>
      <c r="G68" s="457">
        <v>-1</v>
      </c>
      <c r="H68" s="243"/>
      <c r="I68" s="233">
        <v>1440</v>
      </c>
      <c r="J68" s="451" t="s">
        <v>16</v>
      </c>
      <c r="K68" s="456">
        <v>0</v>
      </c>
      <c r="L68" s="457">
        <v>0</v>
      </c>
      <c r="M68" s="457">
        <v>0</v>
      </c>
      <c r="N68" s="457">
        <v>0</v>
      </c>
      <c r="O68" s="463" t="s">
        <v>17</v>
      </c>
      <c r="P68" s="447">
        <v>3010</v>
      </c>
      <c r="Q68" s="454" t="s">
        <v>18</v>
      </c>
      <c r="R68" s="464">
        <v>0</v>
      </c>
      <c r="S68" s="449">
        <v>0</v>
      </c>
      <c r="T68" s="449">
        <v>0</v>
      </c>
      <c r="U68" s="449">
        <v>0</v>
      </c>
    </row>
    <row r="69" spans="1:21" ht="14.25" x14ac:dyDescent="0.15">
      <c r="A69" s="232"/>
      <c r="B69" s="233">
        <v>1040</v>
      </c>
      <c r="C69" s="451" t="s">
        <v>19</v>
      </c>
      <c r="D69" s="456">
        <v>2</v>
      </c>
      <c r="E69" s="457">
        <v>2</v>
      </c>
      <c r="F69" s="457">
        <v>0</v>
      </c>
      <c r="G69" s="457">
        <v>0</v>
      </c>
      <c r="H69" s="243"/>
      <c r="I69" s="233">
        <v>1450</v>
      </c>
      <c r="J69" s="451" t="s">
        <v>20</v>
      </c>
      <c r="K69" s="456">
        <v>0</v>
      </c>
      <c r="L69" s="457">
        <v>0</v>
      </c>
      <c r="M69" s="457">
        <v>0</v>
      </c>
      <c r="N69" s="457">
        <v>0</v>
      </c>
      <c r="O69" s="243"/>
      <c r="P69" s="451">
        <v>3020</v>
      </c>
      <c r="Q69" s="465" t="s">
        <v>21</v>
      </c>
      <c r="R69" s="464">
        <v>0</v>
      </c>
      <c r="S69" s="457">
        <v>0</v>
      </c>
      <c r="T69" s="457">
        <v>0</v>
      </c>
      <c r="U69" s="457">
        <v>0</v>
      </c>
    </row>
    <row r="70" spans="1:21" ht="14.25" x14ac:dyDescent="0.15">
      <c r="A70" s="232"/>
      <c r="B70" s="233">
        <v>1050</v>
      </c>
      <c r="C70" s="451" t="s">
        <v>22</v>
      </c>
      <c r="D70" s="456">
        <v>0</v>
      </c>
      <c r="E70" s="457">
        <v>0</v>
      </c>
      <c r="F70" s="457">
        <v>0</v>
      </c>
      <c r="G70" s="457">
        <v>0</v>
      </c>
      <c r="H70" s="243"/>
      <c r="I70" s="233">
        <v>1460</v>
      </c>
      <c r="J70" s="451" t="s">
        <v>23</v>
      </c>
      <c r="K70" s="456">
        <v>0</v>
      </c>
      <c r="L70" s="457">
        <v>0</v>
      </c>
      <c r="M70" s="457">
        <v>0</v>
      </c>
      <c r="N70" s="457">
        <v>0</v>
      </c>
      <c r="O70" s="243"/>
      <c r="P70" s="451">
        <v>3030</v>
      </c>
      <c r="Q70" s="465" t="s">
        <v>24</v>
      </c>
      <c r="R70" s="464">
        <v>0</v>
      </c>
      <c r="S70" s="457">
        <v>0</v>
      </c>
      <c r="T70" s="457">
        <v>0</v>
      </c>
      <c r="U70" s="457">
        <v>0</v>
      </c>
    </row>
    <row r="71" spans="1:21" ht="14.25" x14ac:dyDescent="0.15">
      <c r="A71" s="232"/>
      <c r="B71" s="233">
        <v>1060</v>
      </c>
      <c r="C71" s="451" t="s">
        <v>25</v>
      </c>
      <c r="D71" s="456">
        <v>0</v>
      </c>
      <c r="E71" s="457">
        <v>0</v>
      </c>
      <c r="F71" s="457">
        <v>0</v>
      </c>
      <c r="G71" s="457">
        <v>0</v>
      </c>
      <c r="H71" s="243"/>
      <c r="I71" s="233">
        <v>1470</v>
      </c>
      <c r="J71" s="451" t="s">
        <v>26</v>
      </c>
      <c r="K71" s="456">
        <v>-1</v>
      </c>
      <c r="L71" s="457">
        <v>0</v>
      </c>
      <c r="M71" s="457">
        <v>-1</v>
      </c>
      <c r="N71" s="457">
        <v>0</v>
      </c>
      <c r="O71" s="243"/>
      <c r="P71" s="451">
        <v>3040</v>
      </c>
      <c r="Q71" s="465" t="s">
        <v>27</v>
      </c>
      <c r="R71" s="464">
        <v>-1</v>
      </c>
      <c r="S71" s="457">
        <v>0</v>
      </c>
      <c r="T71" s="457">
        <v>-1</v>
      </c>
      <c r="U71" s="457">
        <v>-1</v>
      </c>
    </row>
    <row r="72" spans="1:21" ht="14.25" x14ac:dyDescent="0.15">
      <c r="A72" s="232"/>
      <c r="B72" s="233">
        <v>1070</v>
      </c>
      <c r="C72" s="451" t="s">
        <v>28</v>
      </c>
      <c r="D72" s="456">
        <v>1</v>
      </c>
      <c r="E72" s="457">
        <v>-2</v>
      </c>
      <c r="F72" s="457">
        <v>3</v>
      </c>
      <c r="G72" s="457">
        <v>1</v>
      </c>
      <c r="H72" s="243"/>
      <c r="I72" s="233">
        <v>1480</v>
      </c>
      <c r="J72" s="451" t="s">
        <v>29</v>
      </c>
      <c r="K72" s="456">
        <v>-1</v>
      </c>
      <c r="L72" s="457">
        <v>0</v>
      </c>
      <c r="M72" s="457">
        <v>-1</v>
      </c>
      <c r="N72" s="457">
        <v>-1</v>
      </c>
      <c r="O72" s="243"/>
      <c r="P72" s="451">
        <v>3050</v>
      </c>
      <c r="Q72" s="465" t="s">
        <v>30</v>
      </c>
      <c r="R72" s="464">
        <v>0</v>
      </c>
      <c r="S72" s="457">
        <v>0</v>
      </c>
      <c r="T72" s="457">
        <v>0</v>
      </c>
      <c r="U72" s="457">
        <v>0</v>
      </c>
    </row>
    <row r="73" spans="1:21" ht="14.25" x14ac:dyDescent="0.15">
      <c r="A73" s="232"/>
      <c r="B73" s="233">
        <v>1080</v>
      </c>
      <c r="C73" s="451" t="s">
        <v>31</v>
      </c>
      <c r="D73" s="456">
        <v>-4</v>
      </c>
      <c r="E73" s="457">
        <v>0</v>
      </c>
      <c r="F73" s="457">
        <v>-4</v>
      </c>
      <c r="G73" s="457">
        <v>-1</v>
      </c>
      <c r="H73" s="243"/>
      <c r="I73" s="233">
        <v>1490</v>
      </c>
      <c r="J73" s="451" t="s">
        <v>32</v>
      </c>
      <c r="K73" s="456">
        <v>0</v>
      </c>
      <c r="L73" s="457">
        <v>0</v>
      </c>
      <c r="M73" s="457">
        <v>0</v>
      </c>
      <c r="N73" s="457">
        <v>0</v>
      </c>
      <c r="O73" s="243"/>
      <c r="P73" s="451">
        <v>3060</v>
      </c>
      <c r="Q73" s="465" t="s">
        <v>33</v>
      </c>
      <c r="R73" s="464">
        <v>0</v>
      </c>
      <c r="S73" s="457">
        <v>0</v>
      </c>
      <c r="T73" s="457">
        <v>0</v>
      </c>
      <c r="U73" s="457">
        <v>0</v>
      </c>
    </row>
    <row r="74" spans="1:21" ht="14.25" x14ac:dyDescent="0.15">
      <c r="A74" s="232"/>
      <c r="B74" s="233">
        <v>1090</v>
      </c>
      <c r="C74" s="451" t="s">
        <v>34</v>
      </c>
      <c r="D74" s="456">
        <v>0</v>
      </c>
      <c r="E74" s="457">
        <v>0</v>
      </c>
      <c r="F74" s="457">
        <v>0</v>
      </c>
      <c r="G74" s="457">
        <v>0</v>
      </c>
      <c r="H74" s="243"/>
      <c r="I74" s="233">
        <v>1500</v>
      </c>
      <c r="J74" s="451" t="s">
        <v>35</v>
      </c>
      <c r="K74" s="456">
        <v>0</v>
      </c>
      <c r="L74" s="457">
        <v>0</v>
      </c>
      <c r="M74" s="457">
        <v>0</v>
      </c>
      <c r="N74" s="457">
        <v>0</v>
      </c>
      <c r="O74" s="243"/>
      <c r="P74" s="451">
        <v>3070</v>
      </c>
      <c r="Q74" s="465" t="s">
        <v>36</v>
      </c>
      <c r="R74" s="464">
        <v>-1</v>
      </c>
      <c r="S74" s="457">
        <v>0</v>
      </c>
      <c r="T74" s="457">
        <v>-1</v>
      </c>
      <c r="U74" s="457">
        <v>-1</v>
      </c>
    </row>
    <row r="75" spans="1:21" ht="14.25" x14ac:dyDescent="0.15">
      <c r="A75" s="232"/>
      <c r="B75" s="233">
        <v>1100</v>
      </c>
      <c r="C75" s="451" t="s">
        <v>37</v>
      </c>
      <c r="D75" s="456">
        <v>-3</v>
      </c>
      <c r="E75" s="457">
        <v>-3</v>
      </c>
      <c r="F75" s="457">
        <v>0</v>
      </c>
      <c r="G75" s="457">
        <v>-3</v>
      </c>
      <c r="H75" s="243"/>
      <c r="I75" s="233">
        <v>1510</v>
      </c>
      <c r="J75" s="451" t="s">
        <v>38</v>
      </c>
      <c r="K75" s="456">
        <v>-1</v>
      </c>
      <c r="L75" s="457">
        <v>0</v>
      </c>
      <c r="M75" s="457">
        <v>-1</v>
      </c>
      <c r="N75" s="457">
        <v>0</v>
      </c>
      <c r="O75" s="243"/>
      <c r="P75" s="451">
        <v>3080</v>
      </c>
      <c r="Q75" s="465" t="s">
        <v>39</v>
      </c>
      <c r="R75" s="464">
        <v>0</v>
      </c>
      <c r="S75" s="457">
        <v>0</v>
      </c>
      <c r="T75" s="457">
        <v>0</v>
      </c>
      <c r="U75" s="457">
        <v>0</v>
      </c>
    </row>
    <row r="76" spans="1:21" ht="14.25" x14ac:dyDescent="0.15">
      <c r="A76" s="232"/>
      <c r="B76" s="233">
        <v>1110</v>
      </c>
      <c r="C76" s="451" t="s">
        <v>40</v>
      </c>
      <c r="D76" s="456">
        <v>4</v>
      </c>
      <c r="E76" s="457">
        <v>1</v>
      </c>
      <c r="F76" s="457">
        <v>3</v>
      </c>
      <c r="G76" s="457">
        <v>1</v>
      </c>
      <c r="H76" s="243"/>
      <c r="I76" s="233">
        <v>1520</v>
      </c>
      <c r="J76" s="451" t="s">
        <v>41</v>
      </c>
      <c r="K76" s="456">
        <v>0</v>
      </c>
      <c r="L76" s="457">
        <v>0</v>
      </c>
      <c r="M76" s="457">
        <v>0</v>
      </c>
      <c r="N76" s="457">
        <v>1</v>
      </c>
      <c r="O76" s="243"/>
      <c r="P76" s="451">
        <v>3090</v>
      </c>
      <c r="Q76" s="465" t="s">
        <v>42</v>
      </c>
      <c r="R76" s="464">
        <v>1</v>
      </c>
      <c r="S76" s="457">
        <v>0</v>
      </c>
      <c r="T76" s="457">
        <v>1</v>
      </c>
      <c r="U76" s="457">
        <v>0</v>
      </c>
    </row>
    <row r="77" spans="1:21" ht="14.25" x14ac:dyDescent="0.15">
      <c r="A77" s="232"/>
      <c r="B77" s="233">
        <v>1121</v>
      </c>
      <c r="C77" s="451" t="s">
        <v>43</v>
      </c>
      <c r="D77" s="456">
        <v>4</v>
      </c>
      <c r="E77" s="457">
        <v>1</v>
      </c>
      <c r="F77" s="457">
        <v>3</v>
      </c>
      <c r="G77" s="457">
        <v>1</v>
      </c>
      <c r="H77" s="243"/>
      <c r="I77" s="233">
        <v>1530</v>
      </c>
      <c r="J77" s="451" t="s">
        <v>44</v>
      </c>
      <c r="K77" s="456">
        <v>0</v>
      </c>
      <c r="L77" s="457">
        <v>0</v>
      </c>
      <c r="M77" s="457">
        <v>0</v>
      </c>
      <c r="N77" s="457">
        <v>0</v>
      </c>
      <c r="O77" s="243"/>
      <c r="P77" s="451">
        <v>3100</v>
      </c>
      <c r="Q77" s="465" t="s">
        <v>45</v>
      </c>
      <c r="R77" s="464">
        <v>0</v>
      </c>
      <c r="S77" s="457">
        <v>0</v>
      </c>
      <c r="T77" s="457">
        <v>0</v>
      </c>
      <c r="U77" s="457">
        <v>0</v>
      </c>
    </row>
    <row r="78" spans="1:21" ht="14.25" x14ac:dyDescent="0.15">
      <c r="A78" s="232"/>
      <c r="B78" s="233">
        <v>1122</v>
      </c>
      <c r="C78" s="451" t="s">
        <v>46</v>
      </c>
      <c r="D78" s="456">
        <v>-4</v>
      </c>
      <c r="E78" s="457">
        <v>-1</v>
      </c>
      <c r="F78" s="457">
        <v>-3</v>
      </c>
      <c r="G78" s="457">
        <v>-1</v>
      </c>
      <c r="H78" s="243"/>
      <c r="I78" s="233">
        <v>1540</v>
      </c>
      <c r="J78" s="451" t="s">
        <v>47</v>
      </c>
      <c r="K78" s="456">
        <v>0</v>
      </c>
      <c r="L78" s="457">
        <v>0</v>
      </c>
      <c r="M78" s="457">
        <v>0</v>
      </c>
      <c r="N78" s="457">
        <v>0</v>
      </c>
      <c r="O78" s="243"/>
      <c r="P78" s="451">
        <v>3110</v>
      </c>
      <c r="Q78" s="465" t="s">
        <v>48</v>
      </c>
      <c r="R78" s="464">
        <v>1</v>
      </c>
      <c r="S78" s="457">
        <v>2</v>
      </c>
      <c r="T78" s="457">
        <v>-1</v>
      </c>
      <c r="U78" s="457">
        <v>0</v>
      </c>
    </row>
    <row r="79" spans="1:21" ht="14.25" x14ac:dyDescent="0.15">
      <c r="A79" s="232"/>
      <c r="B79" s="233">
        <v>1130</v>
      </c>
      <c r="C79" s="451" t="s">
        <v>49</v>
      </c>
      <c r="D79" s="456">
        <v>0</v>
      </c>
      <c r="E79" s="457">
        <v>0</v>
      </c>
      <c r="F79" s="457">
        <v>0</v>
      </c>
      <c r="G79" s="457">
        <v>0</v>
      </c>
      <c r="H79" s="243"/>
      <c r="I79" s="233">
        <v>9030</v>
      </c>
      <c r="J79" s="451" t="s">
        <v>50</v>
      </c>
      <c r="K79" s="456">
        <v>-1</v>
      </c>
      <c r="L79" s="457">
        <v>-1</v>
      </c>
      <c r="M79" s="457">
        <v>0</v>
      </c>
      <c r="N79" s="457">
        <v>-1</v>
      </c>
      <c r="O79" s="243"/>
      <c r="P79" s="451">
        <v>3120</v>
      </c>
      <c r="Q79" s="465" t="s">
        <v>51</v>
      </c>
      <c r="R79" s="464">
        <v>0</v>
      </c>
      <c r="S79" s="457">
        <v>0</v>
      </c>
      <c r="T79" s="457">
        <v>0</v>
      </c>
      <c r="U79" s="457">
        <v>0</v>
      </c>
    </row>
    <row r="80" spans="1:21" ht="14.25" x14ac:dyDescent="0.15">
      <c r="A80" s="232"/>
      <c r="B80" s="233">
        <v>1140</v>
      </c>
      <c r="C80" s="451" t="s">
        <v>52</v>
      </c>
      <c r="D80" s="456">
        <v>-6</v>
      </c>
      <c r="E80" s="457">
        <v>-2</v>
      </c>
      <c r="F80" s="457">
        <v>-4</v>
      </c>
      <c r="G80" s="457">
        <v>-4</v>
      </c>
      <c r="H80" s="243"/>
      <c r="I80" s="233">
        <v>9050</v>
      </c>
      <c r="J80" s="466" t="s">
        <v>53</v>
      </c>
      <c r="K80" s="456">
        <v>-1</v>
      </c>
      <c r="L80" s="457">
        <v>-1</v>
      </c>
      <c r="M80" s="457">
        <v>0</v>
      </c>
      <c r="N80" s="457">
        <v>-1</v>
      </c>
      <c r="O80" s="243"/>
      <c r="P80" s="451">
        <v>3130</v>
      </c>
      <c r="Q80" s="465" t="s">
        <v>54</v>
      </c>
      <c r="R80" s="464">
        <v>0</v>
      </c>
      <c r="S80" s="457">
        <v>0</v>
      </c>
      <c r="T80" s="457">
        <v>0</v>
      </c>
      <c r="U80" s="457">
        <v>0</v>
      </c>
    </row>
    <row r="81" spans="1:21" ht="14.25" x14ac:dyDescent="0.15">
      <c r="A81" s="232"/>
      <c r="B81" s="233">
        <v>1150</v>
      </c>
      <c r="C81" s="451" t="s">
        <v>55</v>
      </c>
      <c r="D81" s="456">
        <v>-3</v>
      </c>
      <c r="E81" s="457">
        <v>-1</v>
      </c>
      <c r="F81" s="457">
        <v>-2</v>
      </c>
      <c r="G81" s="457">
        <v>-1</v>
      </c>
      <c r="H81" s="243"/>
      <c r="I81" s="233"/>
      <c r="J81" s="458" t="s">
        <v>14</v>
      </c>
      <c r="K81" s="467">
        <v>-6</v>
      </c>
      <c r="L81" s="467">
        <v>-2</v>
      </c>
      <c r="M81" s="467">
        <v>-4</v>
      </c>
      <c r="N81" s="467">
        <v>-3</v>
      </c>
      <c r="O81" s="243"/>
      <c r="P81" s="451">
        <v>3140</v>
      </c>
      <c r="Q81" s="465" t="s">
        <v>56</v>
      </c>
      <c r="R81" s="464">
        <v>-1</v>
      </c>
      <c r="S81" s="457">
        <v>0</v>
      </c>
      <c r="T81" s="457">
        <v>-1</v>
      </c>
      <c r="U81" s="457">
        <v>-1</v>
      </c>
    </row>
    <row r="82" spans="1:21" ht="14.25" x14ac:dyDescent="0.15">
      <c r="A82" s="232"/>
      <c r="B82" s="233">
        <v>1160</v>
      </c>
      <c r="C82" s="451" t="s">
        <v>57</v>
      </c>
      <c r="D82" s="456">
        <v>-1</v>
      </c>
      <c r="E82" s="457">
        <v>-1</v>
      </c>
      <c r="F82" s="457">
        <v>0</v>
      </c>
      <c r="G82" s="457">
        <v>-2</v>
      </c>
      <c r="H82" s="463" t="s">
        <v>10</v>
      </c>
      <c r="I82" s="446">
        <v>2010</v>
      </c>
      <c r="J82" s="447" t="s">
        <v>58</v>
      </c>
      <c r="K82" s="456">
        <v>0</v>
      </c>
      <c r="L82" s="449">
        <v>0</v>
      </c>
      <c r="M82" s="449">
        <v>0</v>
      </c>
      <c r="N82" s="449">
        <v>0</v>
      </c>
      <c r="O82" s="243"/>
      <c r="P82" s="451">
        <v>3150</v>
      </c>
      <c r="Q82" s="465" t="s">
        <v>59</v>
      </c>
      <c r="R82" s="464">
        <v>0</v>
      </c>
      <c r="S82" s="457">
        <v>0</v>
      </c>
      <c r="T82" s="457">
        <v>0</v>
      </c>
      <c r="U82" s="457">
        <v>0</v>
      </c>
    </row>
    <row r="83" spans="1:21" ht="14.25" x14ac:dyDescent="0.15">
      <c r="A83" s="232"/>
      <c r="B83" s="233">
        <v>1170</v>
      </c>
      <c r="C83" s="451" t="s">
        <v>60</v>
      </c>
      <c r="D83" s="456">
        <v>3</v>
      </c>
      <c r="E83" s="457">
        <v>3</v>
      </c>
      <c r="F83" s="457">
        <v>0</v>
      </c>
      <c r="G83" s="457">
        <v>3</v>
      </c>
      <c r="H83" s="243"/>
      <c r="I83" s="233">
        <v>2020</v>
      </c>
      <c r="J83" s="451" t="s">
        <v>61</v>
      </c>
      <c r="K83" s="456">
        <v>0</v>
      </c>
      <c r="L83" s="457">
        <v>0</v>
      </c>
      <c r="M83" s="457">
        <v>0</v>
      </c>
      <c r="N83" s="457">
        <v>1</v>
      </c>
      <c r="O83" s="243"/>
      <c r="P83" s="451">
        <v>3160</v>
      </c>
      <c r="Q83" s="465" t="s">
        <v>62</v>
      </c>
      <c r="R83" s="464">
        <v>-1</v>
      </c>
      <c r="S83" s="457">
        <v>0</v>
      </c>
      <c r="T83" s="457">
        <v>-1</v>
      </c>
      <c r="U83" s="457">
        <v>-1</v>
      </c>
    </row>
    <row r="84" spans="1:21" ht="14.25" x14ac:dyDescent="0.15">
      <c r="A84" s="232"/>
      <c r="B84" s="233">
        <v>1180</v>
      </c>
      <c r="C84" s="451" t="s">
        <v>63</v>
      </c>
      <c r="D84" s="456">
        <v>1</v>
      </c>
      <c r="E84" s="457">
        <v>0</v>
      </c>
      <c r="F84" s="457">
        <v>1</v>
      </c>
      <c r="G84" s="457">
        <v>0</v>
      </c>
      <c r="H84" s="243"/>
      <c r="I84" s="233">
        <v>2030</v>
      </c>
      <c r="J84" s="451" t="s">
        <v>64</v>
      </c>
      <c r="K84" s="456">
        <v>0</v>
      </c>
      <c r="L84" s="457">
        <v>0</v>
      </c>
      <c r="M84" s="457">
        <v>0</v>
      </c>
      <c r="N84" s="457">
        <v>0</v>
      </c>
      <c r="O84" s="243"/>
      <c r="P84" s="451">
        <v>3170</v>
      </c>
      <c r="Q84" s="465" t="s">
        <v>65</v>
      </c>
      <c r="R84" s="464">
        <v>0</v>
      </c>
      <c r="S84" s="457">
        <v>0</v>
      </c>
      <c r="T84" s="457">
        <v>0</v>
      </c>
      <c r="U84" s="457">
        <v>0</v>
      </c>
    </row>
    <row r="85" spans="1:21" ht="14.25" x14ac:dyDescent="0.15">
      <c r="A85" s="232"/>
      <c r="B85" s="233">
        <v>1190</v>
      </c>
      <c r="C85" s="451" t="s">
        <v>66</v>
      </c>
      <c r="D85" s="456">
        <v>0</v>
      </c>
      <c r="E85" s="457">
        <v>0</v>
      </c>
      <c r="F85" s="457">
        <v>0</v>
      </c>
      <c r="G85" s="457">
        <v>0</v>
      </c>
      <c r="H85" s="243"/>
      <c r="I85" s="233">
        <v>2040</v>
      </c>
      <c r="J85" s="451" t="s">
        <v>67</v>
      </c>
      <c r="K85" s="456">
        <v>0</v>
      </c>
      <c r="L85" s="457">
        <v>0</v>
      </c>
      <c r="M85" s="457">
        <v>0</v>
      </c>
      <c r="N85" s="457">
        <v>0</v>
      </c>
      <c r="O85" s="243"/>
      <c r="P85" s="451">
        <v>3180</v>
      </c>
      <c r="Q85" s="465" t="s">
        <v>68</v>
      </c>
      <c r="R85" s="464">
        <v>-1</v>
      </c>
      <c r="S85" s="457">
        <v>0</v>
      </c>
      <c r="T85" s="457">
        <v>-1</v>
      </c>
      <c r="U85" s="457">
        <v>-1</v>
      </c>
    </row>
    <row r="86" spans="1:21" ht="14.25" x14ac:dyDescent="0.15">
      <c r="A86" s="232"/>
      <c r="B86" s="233">
        <v>1200</v>
      </c>
      <c r="C86" s="451" t="s">
        <v>69</v>
      </c>
      <c r="D86" s="456">
        <v>0</v>
      </c>
      <c r="E86" s="457">
        <v>0</v>
      </c>
      <c r="F86" s="457">
        <v>0</v>
      </c>
      <c r="G86" s="457">
        <v>0</v>
      </c>
      <c r="H86" s="243"/>
      <c r="I86" s="233">
        <v>2050</v>
      </c>
      <c r="J86" s="451" t="s">
        <v>70</v>
      </c>
      <c r="K86" s="456">
        <v>0</v>
      </c>
      <c r="L86" s="457">
        <v>0</v>
      </c>
      <c r="M86" s="457">
        <v>0</v>
      </c>
      <c r="N86" s="457">
        <v>0</v>
      </c>
      <c r="O86" s="243"/>
      <c r="P86" s="451">
        <v>3190</v>
      </c>
      <c r="Q86" s="465" t="s">
        <v>71</v>
      </c>
      <c r="R86" s="464">
        <v>0</v>
      </c>
      <c r="S86" s="457">
        <v>0</v>
      </c>
      <c r="T86" s="457">
        <v>0</v>
      </c>
      <c r="U86" s="457">
        <v>0</v>
      </c>
    </row>
    <row r="87" spans="1:21" ht="14.25" x14ac:dyDescent="0.15">
      <c r="A87" s="232"/>
      <c r="B87" s="233">
        <v>1210</v>
      </c>
      <c r="C87" s="451" t="s">
        <v>72</v>
      </c>
      <c r="D87" s="456">
        <v>0</v>
      </c>
      <c r="E87" s="457">
        <v>0</v>
      </c>
      <c r="F87" s="457">
        <v>0</v>
      </c>
      <c r="G87" s="457">
        <v>0</v>
      </c>
      <c r="H87" s="243"/>
      <c r="I87" s="233">
        <v>2060</v>
      </c>
      <c r="J87" s="451" t="s">
        <v>73</v>
      </c>
      <c r="K87" s="456">
        <v>0</v>
      </c>
      <c r="L87" s="457">
        <v>0</v>
      </c>
      <c r="M87" s="457">
        <v>0</v>
      </c>
      <c r="N87" s="457">
        <v>0</v>
      </c>
      <c r="O87" s="243"/>
      <c r="P87" s="451">
        <v>3200</v>
      </c>
      <c r="Q87" s="465" t="s">
        <v>74</v>
      </c>
      <c r="R87" s="464">
        <v>0</v>
      </c>
      <c r="S87" s="457">
        <v>0</v>
      </c>
      <c r="T87" s="457">
        <v>0</v>
      </c>
      <c r="U87" s="457">
        <v>0</v>
      </c>
    </row>
    <row r="88" spans="1:21" ht="14.25" x14ac:dyDescent="0.15">
      <c r="A88" s="232"/>
      <c r="B88" s="233">
        <v>1220</v>
      </c>
      <c r="C88" s="451" t="s">
        <v>75</v>
      </c>
      <c r="D88" s="456">
        <v>0</v>
      </c>
      <c r="E88" s="457">
        <v>0</v>
      </c>
      <c r="F88" s="457">
        <v>0</v>
      </c>
      <c r="G88" s="457">
        <v>0</v>
      </c>
      <c r="H88" s="243"/>
      <c r="I88" s="233">
        <v>2070</v>
      </c>
      <c r="J88" s="451" t="s">
        <v>76</v>
      </c>
      <c r="K88" s="456">
        <v>0</v>
      </c>
      <c r="L88" s="457">
        <v>0</v>
      </c>
      <c r="M88" s="457">
        <v>0</v>
      </c>
      <c r="N88" s="457">
        <v>0</v>
      </c>
      <c r="O88" s="243"/>
      <c r="P88" s="451">
        <v>3210</v>
      </c>
      <c r="Q88" s="465" t="s">
        <v>77</v>
      </c>
      <c r="R88" s="464">
        <v>-1</v>
      </c>
      <c r="S88" s="457">
        <v>-1</v>
      </c>
      <c r="T88" s="457">
        <v>0</v>
      </c>
      <c r="U88" s="457">
        <v>-1</v>
      </c>
    </row>
    <row r="89" spans="1:21" ht="14.25" x14ac:dyDescent="0.15">
      <c r="A89" s="232"/>
      <c r="B89" s="233">
        <v>1230</v>
      </c>
      <c r="C89" s="451" t="s">
        <v>78</v>
      </c>
      <c r="D89" s="456">
        <v>0</v>
      </c>
      <c r="E89" s="457">
        <v>0</v>
      </c>
      <c r="F89" s="457">
        <v>0</v>
      </c>
      <c r="G89" s="457">
        <v>0</v>
      </c>
      <c r="H89" s="243"/>
      <c r="I89" s="233">
        <v>2080</v>
      </c>
      <c r="J89" s="451" t="s">
        <v>79</v>
      </c>
      <c r="K89" s="456">
        <v>0</v>
      </c>
      <c r="L89" s="457">
        <v>0</v>
      </c>
      <c r="M89" s="457">
        <v>0</v>
      </c>
      <c r="N89" s="457">
        <v>0</v>
      </c>
      <c r="O89" s="243"/>
      <c r="P89" s="451">
        <v>3220</v>
      </c>
      <c r="Q89" s="465" t="s">
        <v>80</v>
      </c>
      <c r="R89" s="464">
        <v>-1</v>
      </c>
      <c r="S89" s="457">
        <v>-1</v>
      </c>
      <c r="T89" s="457">
        <v>0</v>
      </c>
      <c r="U89" s="457">
        <v>-1</v>
      </c>
    </row>
    <row r="90" spans="1:21" ht="14.25" x14ac:dyDescent="0.15">
      <c r="A90" s="232"/>
      <c r="B90" s="233">
        <v>1240</v>
      </c>
      <c r="C90" s="451" t="s">
        <v>81</v>
      </c>
      <c r="D90" s="456">
        <v>0</v>
      </c>
      <c r="E90" s="457">
        <v>0</v>
      </c>
      <c r="F90" s="457">
        <v>0</v>
      </c>
      <c r="G90" s="457">
        <v>0</v>
      </c>
      <c r="H90" s="243"/>
      <c r="I90" s="233">
        <v>2090</v>
      </c>
      <c r="J90" s="451" t="s">
        <v>82</v>
      </c>
      <c r="K90" s="456">
        <v>0</v>
      </c>
      <c r="L90" s="457">
        <v>0</v>
      </c>
      <c r="M90" s="457">
        <v>0</v>
      </c>
      <c r="N90" s="457">
        <v>0</v>
      </c>
      <c r="O90" s="243"/>
      <c r="P90" s="451">
        <v>9070</v>
      </c>
      <c r="Q90" s="465" t="s">
        <v>83</v>
      </c>
      <c r="R90" s="464">
        <v>0</v>
      </c>
      <c r="S90" s="457">
        <v>0</v>
      </c>
      <c r="T90" s="457">
        <v>0</v>
      </c>
      <c r="U90" s="457">
        <v>0</v>
      </c>
    </row>
    <row r="91" spans="1:21" ht="14.25" x14ac:dyDescent="0.15">
      <c r="A91" s="232"/>
      <c r="B91" s="233">
        <v>1250</v>
      </c>
      <c r="C91" s="451" t="s">
        <v>84</v>
      </c>
      <c r="D91" s="456">
        <v>-1</v>
      </c>
      <c r="E91" s="457">
        <v>0</v>
      </c>
      <c r="F91" s="457">
        <v>-1</v>
      </c>
      <c r="G91" s="457">
        <v>-1</v>
      </c>
      <c r="H91" s="243"/>
      <c r="I91" s="233">
        <v>2100</v>
      </c>
      <c r="J91" s="451" t="s">
        <v>85</v>
      </c>
      <c r="K91" s="456">
        <v>0</v>
      </c>
      <c r="L91" s="457">
        <v>0</v>
      </c>
      <c r="M91" s="457">
        <v>0</v>
      </c>
      <c r="N91" s="457">
        <v>0</v>
      </c>
      <c r="O91" s="243"/>
      <c r="P91" s="458"/>
      <c r="Q91" s="459" t="s">
        <v>14</v>
      </c>
      <c r="R91" s="460">
        <v>-5</v>
      </c>
      <c r="S91" s="461">
        <v>0</v>
      </c>
      <c r="T91" s="460">
        <v>-5</v>
      </c>
      <c r="U91" s="462">
        <v>-7</v>
      </c>
    </row>
    <row r="92" spans="1:21" ht="14.25" x14ac:dyDescent="0.15">
      <c r="A92" s="232"/>
      <c r="B92" s="233">
        <v>1260</v>
      </c>
      <c r="C92" s="451" t="s">
        <v>86</v>
      </c>
      <c r="D92" s="456">
        <v>-1</v>
      </c>
      <c r="E92" s="457">
        <v>0</v>
      </c>
      <c r="F92" s="457">
        <v>-1</v>
      </c>
      <c r="G92" s="457">
        <v>0</v>
      </c>
      <c r="H92" s="243"/>
      <c r="I92" s="233">
        <v>2110</v>
      </c>
      <c r="J92" s="451" t="s">
        <v>87</v>
      </c>
      <c r="K92" s="456">
        <v>0</v>
      </c>
      <c r="L92" s="457">
        <v>0</v>
      </c>
      <c r="M92" s="457">
        <v>0</v>
      </c>
      <c r="N92" s="457">
        <v>0</v>
      </c>
      <c r="O92" s="463" t="s">
        <v>88</v>
      </c>
      <c r="P92" s="447">
        <v>4010</v>
      </c>
      <c r="Q92" s="454" t="s">
        <v>89</v>
      </c>
      <c r="R92" s="464">
        <v>0</v>
      </c>
      <c r="S92" s="449">
        <v>0</v>
      </c>
      <c r="T92" s="449">
        <v>0</v>
      </c>
      <c r="U92" s="449">
        <v>0</v>
      </c>
    </row>
    <row r="93" spans="1:21" ht="14.25" x14ac:dyDescent="0.15">
      <c r="A93" s="232"/>
      <c r="B93" s="233">
        <v>1270</v>
      </c>
      <c r="C93" s="451" t="s">
        <v>90</v>
      </c>
      <c r="D93" s="456">
        <v>0</v>
      </c>
      <c r="E93" s="457">
        <v>0</v>
      </c>
      <c r="F93" s="457">
        <v>0</v>
      </c>
      <c r="G93" s="457">
        <v>0</v>
      </c>
      <c r="H93" s="243"/>
      <c r="I93" s="233">
        <v>2120</v>
      </c>
      <c r="J93" s="451" t="s">
        <v>91</v>
      </c>
      <c r="K93" s="456">
        <v>-1</v>
      </c>
      <c r="L93" s="457">
        <v>-1</v>
      </c>
      <c r="M93" s="457">
        <v>0</v>
      </c>
      <c r="N93" s="457">
        <v>0</v>
      </c>
      <c r="O93" s="243"/>
      <c r="P93" s="451">
        <v>4020</v>
      </c>
      <c r="Q93" s="465" t="s">
        <v>92</v>
      </c>
      <c r="R93" s="464">
        <v>0</v>
      </c>
      <c r="S93" s="457">
        <v>0</v>
      </c>
      <c r="T93" s="457">
        <v>0</v>
      </c>
      <c r="U93" s="457">
        <v>0</v>
      </c>
    </row>
    <row r="94" spans="1:21" ht="14.25" x14ac:dyDescent="0.15">
      <c r="A94" s="232"/>
      <c r="B94" s="233">
        <v>1280</v>
      </c>
      <c r="C94" s="451" t="s">
        <v>93</v>
      </c>
      <c r="D94" s="456">
        <v>1</v>
      </c>
      <c r="E94" s="457">
        <v>1</v>
      </c>
      <c r="F94" s="457">
        <v>0</v>
      </c>
      <c r="G94" s="457">
        <v>0</v>
      </c>
      <c r="H94" s="243"/>
      <c r="I94" s="233">
        <v>2130</v>
      </c>
      <c r="J94" s="451" t="s">
        <v>94</v>
      </c>
      <c r="K94" s="456">
        <v>0</v>
      </c>
      <c r="L94" s="457">
        <v>0</v>
      </c>
      <c r="M94" s="457">
        <v>0</v>
      </c>
      <c r="N94" s="457">
        <v>0</v>
      </c>
      <c r="O94" s="243"/>
      <c r="P94" s="451">
        <v>4030</v>
      </c>
      <c r="Q94" s="465" t="s">
        <v>95</v>
      </c>
      <c r="R94" s="464">
        <v>-1</v>
      </c>
      <c r="S94" s="457">
        <v>-1</v>
      </c>
      <c r="T94" s="457">
        <v>0</v>
      </c>
      <c r="U94" s="457">
        <v>0</v>
      </c>
    </row>
    <row r="95" spans="1:21" ht="14.25" x14ac:dyDescent="0.15">
      <c r="A95" s="232"/>
      <c r="B95" s="233">
        <v>1290</v>
      </c>
      <c r="C95" s="451" t="s">
        <v>96</v>
      </c>
      <c r="D95" s="456">
        <v>-6</v>
      </c>
      <c r="E95" s="457">
        <v>-4</v>
      </c>
      <c r="F95" s="457">
        <v>-2</v>
      </c>
      <c r="G95" s="457">
        <v>-3</v>
      </c>
      <c r="H95" s="243"/>
      <c r="I95" s="233">
        <v>2140</v>
      </c>
      <c r="J95" s="451" t="s">
        <v>97</v>
      </c>
      <c r="K95" s="456">
        <v>0</v>
      </c>
      <c r="L95" s="457">
        <v>0</v>
      </c>
      <c r="M95" s="457">
        <v>0</v>
      </c>
      <c r="N95" s="457">
        <v>0</v>
      </c>
      <c r="O95" s="243"/>
      <c r="P95" s="451">
        <v>4040</v>
      </c>
      <c r="Q95" s="465" t="s">
        <v>98</v>
      </c>
      <c r="R95" s="464">
        <v>-1</v>
      </c>
      <c r="S95" s="457">
        <v>0</v>
      </c>
      <c r="T95" s="457">
        <v>-1</v>
      </c>
      <c r="U95" s="457">
        <v>-1</v>
      </c>
    </row>
    <row r="96" spans="1:21" ht="14.25" x14ac:dyDescent="0.15">
      <c r="A96" s="232"/>
      <c r="B96" s="233">
        <v>1300</v>
      </c>
      <c r="C96" s="451" t="s">
        <v>99</v>
      </c>
      <c r="D96" s="456">
        <v>-1</v>
      </c>
      <c r="E96" s="457">
        <v>-1</v>
      </c>
      <c r="F96" s="457">
        <v>0</v>
      </c>
      <c r="G96" s="457">
        <v>0</v>
      </c>
      <c r="H96" s="243"/>
      <c r="I96" s="233">
        <v>2150</v>
      </c>
      <c r="J96" s="451" t="s">
        <v>100</v>
      </c>
      <c r="K96" s="456">
        <v>3</v>
      </c>
      <c r="L96" s="457">
        <v>3</v>
      </c>
      <c r="M96" s="457">
        <v>0</v>
      </c>
      <c r="N96" s="457">
        <v>4</v>
      </c>
      <c r="O96" s="243"/>
      <c r="P96" s="451">
        <v>4050</v>
      </c>
      <c r="Q96" s="465" t="s">
        <v>101</v>
      </c>
      <c r="R96" s="464">
        <v>1</v>
      </c>
      <c r="S96" s="457">
        <v>1</v>
      </c>
      <c r="T96" s="457">
        <v>0</v>
      </c>
      <c r="U96" s="457">
        <v>0</v>
      </c>
    </row>
    <row r="97" spans="1:21" ht="14.25" x14ac:dyDescent="0.15">
      <c r="A97" s="232"/>
      <c r="B97" s="233">
        <v>1310</v>
      </c>
      <c r="C97" s="451" t="s">
        <v>102</v>
      </c>
      <c r="D97" s="456">
        <v>0</v>
      </c>
      <c r="E97" s="457">
        <v>0</v>
      </c>
      <c r="F97" s="457">
        <v>0</v>
      </c>
      <c r="G97" s="457">
        <v>1</v>
      </c>
      <c r="H97" s="243"/>
      <c r="I97" s="233">
        <v>2160</v>
      </c>
      <c r="J97" s="451" t="s">
        <v>103</v>
      </c>
      <c r="K97" s="456">
        <v>0</v>
      </c>
      <c r="L97" s="457">
        <v>0</v>
      </c>
      <c r="M97" s="457">
        <v>0</v>
      </c>
      <c r="N97" s="457">
        <v>0</v>
      </c>
      <c r="O97" s="243"/>
      <c r="P97" s="451">
        <v>4060</v>
      </c>
      <c r="Q97" s="465" t="s">
        <v>104</v>
      </c>
      <c r="R97" s="464">
        <v>0</v>
      </c>
      <c r="S97" s="457">
        <v>0</v>
      </c>
      <c r="T97" s="457">
        <v>0</v>
      </c>
      <c r="U97" s="457">
        <v>0</v>
      </c>
    </row>
    <row r="98" spans="1:21" ht="14.25" x14ac:dyDescent="0.15">
      <c r="A98" s="232"/>
      <c r="B98" s="233">
        <v>1320</v>
      </c>
      <c r="C98" s="451" t="s">
        <v>105</v>
      </c>
      <c r="D98" s="456">
        <v>0</v>
      </c>
      <c r="E98" s="457">
        <v>0</v>
      </c>
      <c r="F98" s="457">
        <v>0</v>
      </c>
      <c r="G98" s="457">
        <v>0</v>
      </c>
      <c r="H98" s="243"/>
      <c r="I98" s="233">
        <v>2170</v>
      </c>
      <c r="J98" s="451" t="s">
        <v>106</v>
      </c>
      <c r="K98" s="456">
        <v>0</v>
      </c>
      <c r="L98" s="457">
        <v>0</v>
      </c>
      <c r="M98" s="457">
        <v>0</v>
      </c>
      <c r="N98" s="457">
        <v>1</v>
      </c>
      <c r="O98" s="243"/>
      <c r="P98" s="451">
        <v>4070</v>
      </c>
      <c r="Q98" s="465" t="s">
        <v>107</v>
      </c>
      <c r="R98" s="464">
        <v>0</v>
      </c>
      <c r="S98" s="457">
        <v>0</v>
      </c>
      <c r="T98" s="457">
        <v>0</v>
      </c>
      <c r="U98" s="457">
        <v>0</v>
      </c>
    </row>
    <row r="99" spans="1:21" ht="14.25" x14ac:dyDescent="0.15">
      <c r="A99" s="232"/>
      <c r="B99" s="233">
        <v>1330</v>
      </c>
      <c r="C99" s="451" t="s">
        <v>108</v>
      </c>
      <c r="D99" s="456">
        <v>0</v>
      </c>
      <c r="E99" s="457">
        <v>0</v>
      </c>
      <c r="F99" s="457">
        <v>0</v>
      </c>
      <c r="G99" s="457">
        <v>0</v>
      </c>
      <c r="H99" s="243"/>
      <c r="I99" s="233">
        <v>2180</v>
      </c>
      <c r="J99" s="451" t="s">
        <v>109</v>
      </c>
      <c r="K99" s="456">
        <v>0</v>
      </c>
      <c r="L99" s="457">
        <v>0</v>
      </c>
      <c r="M99" s="457">
        <v>0</v>
      </c>
      <c r="N99" s="457">
        <v>0</v>
      </c>
      <c r="O99" s="243"/>
      <c r="P99" s="451">
        <v>4080</v>
      </c>
      <c r="Q99" s="465" t="s">
        <v>110</v>
      </c>
      <c r="R99" s="464">
        <v>0</v>
      </c>
      <c r="S99" s="457">
        <v>0</v>
      </c>
      <c r="T99" s="457">
        <v>0</v>
      </c>
      <c r="U99" s="457">
        <v>0</v>
      </c>
    </row>
    <row r="100" spans="1:21" ht="14.25" x14ac:dyDescent="0.15">
      <c r="A100" s="232"/>
      <c r="B100" s="233">
        <v>1340</v>
      </c>
      <c r="C100" s="451" t="s">
        <v>111</v>
      </c>
      <c r="D100" s="456">
        <v>0</v>
      </c>
      <c r="E100" s="457">
        <v>0</v>
      </c>
      <c r="F100" s="457">
        <v>0</v>
      </c>
      <c r="G100" s="457">
        <v>0</v>
      </c>
      <c r="H100" s="243"/>
      <c r="I100" s="233">
        <v>2190</v>
      </c>
      <c r="J100" s="451" t="s">
        <v>112</v>
      </c>
      <c r="K100" s="456">
        <v>0</v>
      </c>
      <c r="L100" s="457">
        <v>0</v>
      </c>
      <c r="M100" s="457">
        <v>0</v>
      </c>
      <c r="N100" s="457">
        <v>0</v>
      </c>
      <c r="O100" s="243"/>
      <c r="P100" s="451">
        <v>4090</v>
      </c>
      <c r="Q100" s="465" t="s">
        <v>113</v>
      </c>
      <c r="R100" s="464">
        <v>0</v>
      </c>
      <c r="S100" s="457">
        <v>0</v>
      </c>
      <c r="T100" s="457">
        <v>0</v>
      </c>
      <c r="U100" s="457">
        <v>0</v>
      </c>
    </row>
    <row r="101" spans="1:21" ht="14.25" x14ac:dyDescent="0.15">
      <c r="A101" s="232"/>
      <c r="B101" s="233">
        <v>1350</v>
      </c>
      <c r="C101" s="451" t="s">
        <v>114</v>
      </c>
      <c r="D101" s="456">
        <v>-1</v>
      </c>
      <c r="E101" s="457">
        <v>0</v>
      </c>
      <c r="F101" s="457">
        <v>-1</v>
      </c>
      <c r="G101" s="457">
        <v>-1</v>
      </c>
      <c r="H101" s="243"/>
      <c r="I101" s="233">
        <v>2200</v>
      </c>
      <c r="J101" s="451" t="s">
        <v>115</v>
      </c>
      <c r="K101" s="456">
        <v>0</v>
      </c>
      <c r="L101" s="457">
        <v>0</v>
      </c>
      <c r="M101" s="457">
        <v>0</v>
      </c>
      <c r="N101" s="457">
        <v>0</v>
      </c>
      <c r="O101" s="243"/>
      <c r="P101" s="451">
        <v>4100</v>
      </c>
      <c r="Q101" s="465" t="s">
        <v>116</v>
      </c>
      <c r="R101" s="464">
        <v>0</v>
      </c>
      <c r="S101" s="457">
        <v>0</v>
      </c>
      <c r="T101" s="457">
        <v>0</v>
      </c>
      <c r="U101" s="457">
        <v>0</v>
      </c>
    </row>
    <row r="102" spans="1:21" ht="14.25" x14ac:dyDescent="0.15">
      <c r="A102" s="232"/>
      <c r="B102" s="233">
        <v>1360</v>
      </c>
      <c r="C102" s="451" t="s">
        <v>117</v>
      </c>
      <c r="D102" s="456">
        <v>0</v>
      </c>
      <c r="E102" s="457">
        <v>0</v>
      </c>
      <c r="F102" s="457">
        <v>0</v>
      </c>
      <c r="G102" s="457">
        <v>0</v>
      </c>
      <c r="H102" s="243"/>
      <c r="I102" s="233">
        <v>2210</v>
      </c>
      <c r="J102" s="451" t="s">
        <v>118</v>
      </c>
      <c r="K102" s="456">
        <v>0</v>
      </c>
      <c r="L102" s="457">
        <v>0</v>
      </c>
      <c r="M102" s="457">
        <v>0</v>
      </c>
      <c r="N102" s="457">
        <v>0</v>
      </c>
      <c r="O102" s="243"/>
      <c r="P102" s="458"/>
      <c r="Q102" s="468" t="s">
        <v>14</v>
      </c>
      <c r="R102" s="460">
        <v>-1</v>
      </c>
      <c r="S102" s="461">
        <v>0</v>
      </c>
      <c r="T102" s="460">
        <v>-1</v>
      </c>
      <c r="U102" s="462">
        <v>-1</v>
      </c>
    </row>
    <row r="103" spans="1:21" ht="14.25" x14ac:dyDescent="0.15">
      <c r="A103" s="232"/>
      <c r="B103" s="233">
        <v>1370</v>
      </c>
      <c r="C103" s="451" t="s">
        <v>119</v>
      </c>
      <c r="D103" s="456">
        <v>-1</v>
      </c>
      <c r="E103" s="457">
        <v>1</v>
      </c>
      <c r="F103" s="457">
        <v>-2</v>
      </c>
      <c r="G103" s="457">
        <v>0</v>
      </c>
      <c r="H103" s="243"/>
      <c r="I103" s="233">
        <v>2220</v>
      </c>
      <c r="J103" s="451" t="s">
        <v>120</v>
      </c>
      <c r="K103" s="456">
        <v>0</v>
      </c>
      <c r="L103" s="457">
        <v>0</v>
      </c>
      <c r="M103" s="457">
        <v>0</v>
      </c>
      <c r="N103" s="457">
        <v>0</v>
      </c>
      <c r="O103" s="463" t="s">
        <v>121</v>
      </c>
      <c r="P103" s="447">
        <v>5010</v>
      </c>
      <c r="Q103" s="465" t="s">
        <v>122</v>
      </c>
      <c r="R103" s="464">
        <v>0</v>
      </c>
      <c r="S103" s="449">
        <v>0</v>
      </c>
      <c r="T103" s="449">
        <v>0</v>
      </c>
      <c r="U103" s="449">
        <v>0</v>
      </c>
    </row>
    <row r="104" spans="1:21" ht="14.25" x14ac:dyDescent="0.15">
      <c r="A104" s="232"/>
      <c r="B104" s="233">
        <v>1550</v>
      </c>
      <c r="C104" s="451" t="s">
        <v>123</v>
      </c>
      <c r="D104" s="456">
        <v>0</v>
      </c>
      <c r="E104" s="457">
        <v>0</v>
      </c>
      <c r="F104" s="457">
        <v>0</v>
      </c>
      <c r="G104" s="457">
        <v>0</v>
      </c>
      <c r="H104" s="243"/>
      <c r="I104" s="233">
        <v>2230</v>
      </c>
      <c r="J104" s="451" t="s">
        <v>124</v>
      </c>
      <c r="K104" s="456">
        <v>0</v>
      </c>
      <c r="L104" s="457">
        <v>0</v>
      </c>
      <c r="M104" s="457">
        <v>0</v>
      </c>
      <c r="N104" s="457">
        <v>0</v>
      </c>
      <c r="O104" s="243"/>
      <c r="P104" s="451">
        <v>5020</v>
      </c>
      <c r="Q104" s="465" t="s">
        <v>125</v>
      </c>
      <c r="R104" s="464">
        <v>0</v>
      </c>
      <c r="S104" s="457">
        <v>0</v>
      </c>
      <c r="T104" s="457">
        <v>0</v>
      </c>
      <c r="U104" s="457">
        <v>0</v>
      </c>
    </row>
    <row r="105" spans="1:21" ht="14.25" x14ac:dyDescent="0.15">
      <c r="A105" s="232"/>
      <c r="B105" s="233">
        <v>1560</v>
      </c>
      <c r="C105" s="451" t="s">
        <v>126</v>
      </c>
      <c r="D105" s="456">
        <v>0</v>
      </c>
      <c r="E105" s="457">
        <v>0</v>
      </c>
      <c r="F105" s="457">
        <v>0</v>
      </c>
      <c r="G105" s="457">
        <v>0</v>
      </c>
      <c r="H105" s="243"/>
      <c r="I105" s="233">
        <v>2240</v>
      </c>
      <c r="J105" s="451" t="s">
        <v>127</v>
      </c>
      <c r="K105" s="456">
        <v>-1</v>
      </c>
      <c r="L105" s="457">
        <v>-1</v>
      </c>
      <c r="M105" s="457">
        <v>0</v>
      </c>
      <c r="N105" s="457">
        <v>0</v>
      </c>
      <c r="O105" s="243"/>
      <c r="P105" s="451">
        <v>5030</v>
      </c>
      <c r="Q105" s="465" t="s">
        <v>128</v>
      </c>
      <c r="R105" s="464">
        <v>0</v>
      </c>
      <c r="S105" s="457">
        <v>0</v>
      </c>
      <c r="T105" s="457">
        <v>0</v>
      </c>
      <c r="U105" s="457">
        <v>0</v>
      </c>
    </row>
    <row r="106" spans="1:21" ht="14.25" x14ac:dyDescent="0.15">
      <c r="A106" s="232"/>
      <c r="B106" s="233">
        <v>1570</v>
      </c>
      <c r="C106" s="451" t="s">
        <v>129</v>
      </c>
      <c r="D106" s="456">
        <v>0</v>
      </c>
      <c r="E106" s="457">
        <v>0</v>
      </c>
      <c r="F106" s="457">
        <v>0</v>
      </c>
      <c r="G106" s="457">
        <v>0</v>
      </c>
      <c r="H106" s="243"/>
      <c r="I106" s="233">
        <v>2250</v>
      </c>
      <c r="J106" s="451" t="s">
        <v>130</v>
      </c>
      <c r="K106" s="456">
        <v>0</v>
      </c>
      <c r="L106" s="457">
        <v>0</v>
      </c>
      <c r="M106" s="457">
        <v>0</v>
      </c>
      <c r="N106" s="457">
        <v>0</v>
      </c>
      <c r="O106" s="243"/>
      <c r="P106" s="451">
        <v>5040</v>
      </c>
      <c r="Q106" s="465" t="s">
        <v>131</v>
      </c>
      <c r="R106" s="464">
        <v>-1</v>
      </c>
      <c r="S106" s="457">
        <v>-1</v>
      </c>
      <c r="T106" s="457">
        <v>0</v>
      </c>
      <c r="U106" s="457">
        <v>0</v>
      </c>
    </row>
    <row r="107" spans="1:21" ht="14.25" x14ac:dyDescent="0.15">
      <c r="A107" s="232"/>
      <c r="B107" s="233">
        <v>1580</v>
      </c>
      <c r="C107" s="451" t="s">
        <v>132</v>
      </c>
      <c r="D107" s="456">
        <v>0</v>
      </c>
      <c r="E107" s="457">
        <v>0</v>
      </c>
      <c r="F107" s="457">
        <v>0</v>
      </c>
      <c r="G107" s="457">
        <v>0</v>
      </c>
      <c r="H107" s="243"/>
      <c r="I107" s="233">
        <v>2260</v>
      </c>
      <c r="J107" s="451" t="s">
        <v>133</v>
      </c>
      <c r="K107" s="456">
        <v>0</v>
      </c>
      <c r="L107" s="457">
        <v>0</v>
      </c>
      <c r="M107" s="457">
        <v>0</v>
      </c>
      <c r="N107" s="457">
        <v>0</v>
      </c>
      <c r="O107" s="243"/>
      <c r="P107" s="451">
        <v>5060</v>
      </c>
      <c r="Q107" s="465" t="s">
        <v>134</v>
      </c>
      <c r="R107" s="464">
        <v>0</v>
      </c>
      <c r="S107" s="457">
        <v>0</v>
      </c>
      <c r="T107" s="457">
        <v>0</v>
      </c>
      <c r="U107" s="457">
        <v>0</v>
      </c>
    </row>
    <row r="108" spans="1:21" ht="14.25" x14ac:dyDescent="0.15">
      <c r="A108" s="232"/>
      <c r="B108" s="233">
        <v>1590</v>
      </c>
      <c r="C108" s="451" t="s">
        <v>135</v>
      </c>
      <c r="D108" s="456">
        <v>0</v>
      </c>
      <c r="E108" s="457">
        <v>0</v>
      </c>
      <c r="F108" s="457">
        <v>0</v>
      </c>
      <c r="G108" s="457">
        <v>0</v>
      </c>
      <c r="H108" s="243"/>
      <c r="I108" s="233">
        <v>2270</v>
      </c>
      <c r="J108" s="451" t="s">
        <v>136</v>
      </c>
      <c r="K108" s="456">
        <v>-2</v>
      </c>
      <c r="L108" s="457">
        <v>0</v>
      </c>
      <c r="M108" s="457">
        <v>-2</v>
      </c>
      <c r="N108" s="457">
        <v>0</v>
      </c>
      <c r="O108" s="243"/>
      <c r="P108" s="451">
        <v>5070</v>
      </c>
      <c r="Q108" s="465" t="s">
        <v>137</v>
      </c>
      <c r="R108" s="464">
        <v>-1</v>
      </c>
      <c r="S108" s="457">
        <v>-1</v>
      </c>
      <c r="T108" s="457">
        <v>0</v>
      </c>
      <c r="U108" s="457">
        <v>0</v>
      </c>
    </row>
    <row r="109" spans="1:21" ht="14.25" x14ac:dyDescent="0.15">
      <c r="A109" s="232"/>
      <c r="B109" s="233">
        <v>1600</v>
      </c>
      <c r="C109" s="451" t="s">
        <v>138</v>
      </c>
      <c r="D109" s="456">
        <v>0</v>
      </c>
      <c r="E109" s="457">
        <v>0</v>
      </c>
      <c r="F109" s="457">
        <v>0</v>
      </c>
      <c r="G109" s="457">
        <v>0</v>
      </c>
      <c r="H109" s="243"/>
      <c r="I109" s="233">
        <v>2280</v>
      </c>
      <c r="J109" s="451" t="s">
        <v>139</v>
      </c>
      <c r="K109" s="456">
        <v>0</v>
      </c>
      <c r="L109" s="457">
        <v>0</v>
      </c>
      <c r="M109" s="457">
        <v>0</v>
      </c>
      <c r="N109" s="457">
        <v>0</v>
      </c>
      <c r="O109" s="243"/>
      <c r="P109" s="451">
        <v>5080</v>
      </c>
      <c r="Q109" s="465" t="s">
        <v>140</v>
      </c>
      <c r="R109" s="464">
        <v>0</v>
      </c>
      <c r="S109" s="457">
        <v>0</v>
      </c>
      <c r="T109" s="457">
        <v>0</v>
      </c>
      <c r="U109" s="457">
        <v>0</v>
      </c>
    </row>
    <row r="110" spans="1:21" ht="14.25" x14ac:dyDescent="0.15">
      <c r="A110" s="232"/>
      <c r="B110" s="233">
        <v>1610</v>
      </c>
      <c r="C110" s="451" t="s">
        <v>141</v>
      </c>
      <c r="D110" s="456">
        <v>0</v>
      </c>
      <c r="E110" s="457">
        <v>0</v>
      </c>
      <c r="F110" s="457">
        <v>0</v>
      </c>
      <c r="G110" s="457">
        <v>0</v>
      </c>
      <c r="H110" s="243"/>
      <c r="I110" s="233">
        <v>2290</v>
      </c>
      <c r="J110" s="451" t="s">
        <v>142</v>
      </c>
      <c r="K110" s="456">
        <v>0</v>
      </c>
      <c r="L110" s="457">
        <v>0</v>
      </c>
      <c r="M110" s="457">
        <v>0</v>
      </c>
      <c r="N110" s="457">
        <v>0</v>
      </c>
      <c r="O110" s="243"/>
      <c r="P110" s="451">
        <v>5090</v>
      </c>
      <c r="Q110" s="465" t="s">
        <v>143</v>
      </c>
      <c r="R110" s="464">
        <v>0</v>
      </c>
      <c r="S110" s="457">
        <v>0</v>
      </c>
      <c r="T110" s="457">
        <v>0</v>
      </c>
      <c r="U110" s="457">
        <v>0</v>
      </c>
    </row>
    <row r="111" spans="1:21" ht="14.25" x14ac:dyDescent="0.15">
      <c r="A111" s="232"/>
      <c r="B111" s="233">
        <v>1620</v>
      </c>
      <c r="C111" s="451" t="s">
        <v>144</v>
      </c>
      <c r="D111" s="456">
        <v>-2</v>
      </c>
      <c r="E111" s="457">
        <v>-2</v>
      </c>
      <c r="F111" s="457">
        <v>0</v>
      </c>
      <c r="G111" s="457">
        <v>-2</v>
      </c>
      <c r="H111" s="243"/>
      <c r="I111" s="233">
        <v>2300</v>
      </c>
      <c r="J111" s="451" t="s">
        <v>145</v>
      </c>
      <c r="K111" s="456">
        <v>0</v>
      </c>
      <c r="L111" s="457">
        <v>0</v>
      </c>
      <c r="M111" s="457">
        <v>0</v>
      </c>
      <c r="N111" s="457">
        <v>0</v>
      </c>
      <c r="O111" s="243"/>
      <c r="P111" s="451">
        <v>5100</v>
      </c>
      <c r="Q111" s="465" t="s">
        <v>146</v>
      </c>
      <c r="R111" s="464">
        <v>0</v>
      </c>
      <c r="S111" s="457">
        <v>0</v>
      </c>
      <c r="T111" s="457">
        <v>0</v>
      </c>
      <c r="U111" s="457">
        <v>0</v>
      </c>
    </row>
    <row r="112" spans="1:21" ht="14.25" x14ac:dyDescent="0.15">
      <c r="A112" s="232"/>
      <c r="B112" s="233">
        <v>1630</v>
      </c>
      <c r="C112" s="451" t="s">
        <v>147</v>
      </c>
      <c r="D112" s="456">
        <v>-1</v>
      </c>
      <c r="E112" s="457">
        <v>-1</v>
      </c>
      <c r="F112" s="457">
        <v>0</v>
      </c>
      <c r="G112" s="457">
        <v>0</v>
      </c>
      <c r="H112" s="243"/>
      <c r="I112" s="233">
        <v>2310</v>
      </c>
      <c r="J112" s="451" t="s">
        <v>148</v>
      </c>
      <c r="K112" s="456">
        <v>0</v>
      </c>
      <c r="L112" s="457">
        <v>0</v>
      </c>
      <c r="M112" s="457">
        <v>0</v>
      </c>
      <c r="N112" s="457">
        <v>0</v>
      </c>
      <c r="O112" s="243"/>
      <c r="P112" s="451">
        <v>5110</v>
      </c>
      <c r="Q112" s="465" t="s">
        <v>149</v>
      </c>
      <c r="R112" s="464">
        <v>-1</v>
      </c>
      <c r="S112" s="457">
        <v>0</v>
      </c>
      <c r="T112" s="457">
        <v>-1</v>
      </c>
      <c r="U112" s="457">
        <v>-1</v>
      </c>
    </row>
    <row r="113" spans="1:21" ht="14.25" x14ac:dyDescent="0.15">
      <c r="A113" s="232"/>
      <c r="B113" s="233">
        <v>9010</v>
      </c>
      <c r="C113" s="451" t="s">
        <v>150</v>
      </c>
      <c r="D113" s="456">
        <v>1</v>
      </c>
      <c r="E113" s="457">
        <v>0</v>
      </c>
      <c r="F113" s="457">
        <v>1</v>
      </c>
      <c r="G113" s="457">
        <v>1</v>
      </c>
      <c r="H113" s="243"/>
      <c r="I113" s="233">
        <v>2320</v>
      </c>
      <c r="J113" s="451" t="s">
        <v>151</v>
      </c>
      <c r="K113" s="456">
        <v>0</v>
      </c>
      <c r="L113" s="457">
        <v>0</v>
      </c>
      <c r="M113" s="457">
        <v>0</v>
      </c>
      <c r="N113" s="457">
        <v>0</v>
      </c>
      <c r="O113" s="243"/>
      <c r="P113" s="451">
        <v>5120</v>
      </c>
      <c r="Q113" s="465" t="s">
        <v>152</v>
      </c>
      <c r="R113" s="464">
        <v>0</v>
      </c>
      <c r="S113" s="457">
        <v>0</v>
      </c>
      <c r="T113" s="457">
        <v>0</v>
      </c>
      <c r="U113" s="457">
        <v>0</v>
      </c>
    </row>
    <row r="114" spans="1:21" ht="14.25" x14ac:dyDescent="0.15">
      <c r="A114" s="232"/>
      <c r="B114" s="233">
        <v>9020</v>
      </c>
      <c r="C114" s="451" t="s">
        <v>153</v>
      </c>
      <c r="D114" s="456">
        <v>0</v>
      </c>
      <c r="E114" s="457">
        <v>0</v>
      </c>
      <c r="F114" s="457">
        <v>0</v>
      </c>
      <c r="G114" s="457">
        <v>0</v>
      </c>
      <c r="H114" s="243"/>
      <c r="I114" s="233">
        <v>2330</v>
      </c>
      <c r="J114" s="451" t="s">
        <v>154</v>
      </c>
      <c r="K114" s="456">
        <v>0</v>
      </c>
      <c r="L114" s="457">
        <v>0</v>
      </c>
      <c r="M114" s="457">
        <v>0</v>
      </c>
      <c r="N114" s="457">
        <v>0</v>
      </c>
      <c r="O114" s="243"/>
      <c r="P114" s="451">
        <v>5130</v>
      </c>
      <c r="Q114" s="465" t="s">
        <v>155</v>
      </c>
      <c r="R114" s="464">
        <v>-1</v>
      </c>
      <c r="S114" s="457">
        <v>-1</v>
      </c>
      <c r="T114" s="457">
        <v>0</v>
      </c>
      <c r="U114" s="457">
        <v>-1</v>
      </c>
    </row>
    <row r="115" spans="1:21" ht="14.25" x14ac:dyDescent="0.15">
      <c r="A115" s="232"/>
      <c r="B115" s="233">
        <v>9040</v>
      </c>
      <c r="C115" s="451" t="s">
        <v>156</v>
      </c>
      <c r="D115" s="456">
        <v>0</v>
      </c>
      <c r="E115" s="457">
        <v>0</v>
      </c>
      <c r="F115" s="457">
        <v>0</v>
      </c>
      <c r="G115" s="457">
        <v>0</v>
      </c>
      <c r="H115" s="243"/>
      <c r="I115" s="233">
        <v>2340</v>
      </c>
      <c r="J115" s="451" t="s">
        <v>157</v>
      </c>
      <c r="K115" s="456">
        <v>0</v>
      </c>
      <c r="L115" s="457">
        <v>0</v>
      </c>
      <c r="M115" s="457">
        <v>0</v>
      </c>
      <c r="N115" s="457">
        <v>0</v>
      </c>
      <c r="O115" s="243"/>
      <c r="P115" s="451">
        <v>5140</v>
      </c>
      <c r="Q115" s="465" t="s">
        <v>158</v>
      </c>
      <c r="R115" s="464">
        <v>0</v>
      </c>
      <c r="S115" s="457">
        <v>0</v>
      </c>
      <c r="T115" s="457">
        <v>0</v>
      </c>
      <c r="U115" s="457">
        <v>0</v>
      </c>
    </row>
    <row r="116" spans="1:21" ht="14.25" x14ac:dyDescent="0.15">
      <c r="A116" s="232"/>
      <c r="B116" s="233">
        <v>9060</v>
      </c>
      <c r="C116" s="451" t="s">
        <v>159</v>
      </c>
      <c r="D116" s="456">
        <v>-2</v>
      </c>
      <c r="E116" s="457">
        <v>-2</v>
      </c>
      <c r="F116" s="457">
        <v>0</v>
      </c>
      <c r="G116" s="457">
        <v>-2</v>
      </c>
      <c r="H116" s="243"/>
      <c r="I116" s="233">
        <v>2350</v>
      </c>
      <c r="J116" s="451" t="s">
        <v>160</v>
      </c>
      <c r="K116" s="456">
        <v>0</v>
      </c>
      <c r="L116" s="457">
        <v>0</v>
      </c>
      <c r="M116" s="457">
        <v>0</v>
      </c>
      <c r="N116" s="457">
        <v>0</v>
      </c>
      <c r="O116" s="243"/>
      <c r="P116" s="451">
        <v>5150</v>
      </c>
      <c r="Q116" s="465" t="s">
        <v>161</v>
      </c>
      <c r="R116" s="464">
        <v>0</v>
      </c>
      <c r="S116" s="457">
        <v>0</v>
      </c>
      <c r="T116" s="457">
        <v>0</v>
      </c>
      <c r="U116" s="457">
        <v>0</v>
      </c>
    </row>
    <row r="117" spans="1:21" ht="14.25" x14ac:dyDescent="0.15">
      <c r="A117" s="232"/>
      <c r="B117" s="233"/>
      <c r="C117" s="458" t="s">
        <v>14</v>
      </c>
      <c r="D117" s="456">
        <v>-23</v>
      </c>
      <c r="E117" s="460">
        <v>-12</v>
      </c>
      <c r="F117" s="462">
        <v>-11</v>
      </c>
      <c r="G117" s="460">
        <v>-14</v>
      </c>
      <c r="H117" s="232"/>
      <c r="I117" s="233">
        <v>2360</v>
      </c>
      <c r="J117" s="451" t="s">
        <v>162</v>
      </c>
      <c r="K117" s="456">
        <v>-1</v>
      </c>
      <c r="L117" s="457">
        <v>-1</v>
      </c>
      <c r="M117" s="457">
        <v>0</v>
      </c>
      <c r="N117" s="457">
        <v>0</v>
      </c>
      <c r="O117" s="243"/>
      <c r="P117" s="451">
        <v>5160</v>
      </c>
      <c r="Q117" s="465" t="s">
        <v>163</v>
      </c>
      <c r="R117" s="464">
        <v>0</v>
      </c>
      <c r="S117" s="457">
        <v>0</v>
      </c>
      <c r="T117" s="457">
        <v>0</v>
      </c>
      <c r="U117" s="457">
        <v>0</v>
      </c>
    </row>
    <row r="118" spans="1:21" ht="14.25" x14ac:dyDescent="0.15">
      <c r="A118" s="445" t="s">
        <v>8</v>
      </c>
      <c r="B118" s="446">
        <v>1380</v>
      </c>
      <c r="C118" s="447" t="s">
        <v>164</v>
      </c>
      <c r="D118" s="448">
        <v>0</v>
      </c>
      <c r="E118" s="449">
        <v>0</v>
      </c>
      <c r="F118" s="449">
        <v>0</v>
      </c>
      <c r="G118" s="449">
        <v>0</v>
      </c>
      <c r="H118" s="243"/>
      <c r="I118" s="233">
        <v>2370</v>
      </c>
      <c r="J118" s="451" t="s">
        <v>165</v>
      </c>
      <c r="K118" s="456">
        <v>0</v>
      </c>
      <c r="L118" s="457">
        <v>0</v>
      </c>
      <c r="M118" s="457">
        <v>0</v>
      </c>
      <c r="N118" s="457">
        <v>0</v>
      </c>
      <c r="O118" s="243"/>
      <c r="P118" s="451">
        <v>5170</v>
      </c>
      <c r="Q118" s="465" t="s">
        <v>166</v>
      </c>
      <c r="R118" s="464">
        <v>0</v>
      </c>
      <c r="S118" s="457">
        <v>0</v>
      </c>
      <c r="T118" s="457">
        <v>0</v>
      </c>
      <c r="U118" s="457">
        <v>0</v>
      </c>
    </row>
    <row r="119" spans="1:21" ht="14.25" x14ac:dyDescent="0.15">
      <c r="A119" s="232"/>
      <c r="B119" s="233">
        <v>1390</v>
      </c>
      <c r="C119" s="451" t="s">
        <v>167</v>
      </c>
      <c r="D119" s="456">
        <v>0</v>
      </c>
      <c r="E119" s="457">
        <v>0</v>
      </c>
      <c r="F119" s="457">
        <v>0</v>
      </c>
      <c r="G119" s="457">
        <v>0</v>
      </c>
      <c r="H119" s="243"/>
      <c r="I119" s="233">
        <v>2380</v>
      </c>
      <c r="J119" s="451" t="s">
        <v>168</v>
      </c>
      <c r="K119" s="456">
        <v>-1</v>
      </c>
      <c r="L119" s="457">
        <v>-1</v>
      </c>
      <c r="M119" s="457">
        <v>0</v>
      </c>
      <c r="N119" s="457">
        <v>-1</v>
      </c>
      <c r="O119" s="243"/>
      <c r="P119" s="458"/>
      <c r="Q119" s="459" t="s">
        <v>14</v>
      </c>
      <c r="R119" s="460">
        <v>-4</v>
      </c>
      <c r="S119" s="461">
        <v>-3</v>
      </c>
      <c r="T119" s="460">
        <v>-1</v>
      </c>
      <c r="U119" s="462">
        <v>-2</v>
      </c>
    </row>
    <row r="120" spans="1:21" ht="14.25" x14ac:dyDescent="0.15">
      <c r="A120" s="232"/>
      <c r="B120" s="233">
        <v>1400</v>
      </c>
      <c r="C120" s="451" t="s">
        <v>169</v>
      </c>
      <c r="D120" s="456">
        <v>0</v>
      </c>
      <c r="E120" s="457">
        <v>0</v>
      </c>
      <c r="F120" s="457">
        <v>0</v>
      </c>
      <c r="G120" s="457">
        <v>0</v>
      </c>
      <c r="H120" s="243"/>
      <c r="I120" s="233">
        <v>2390</v>
      </c>
      <c r="J120" s="451" t="s">
        <v>170</v>
      </c>
      <c r="K120" s="456">
        <v>0</v>
      </c>
      <c r="L120" s="457">
        <v>0</v>
      </c>
      <c r="M120" s="457">
        <v>0</v>
      </c>
      <c r="N120" s="457">
        <v>0</v>
      </c>
      <c r="O120" s="469"/>
      <c r="P120" s="447"/>
      <c r="Q120" s="454"/>
      <c r="R120" s="243"/>
      <c r="S120" s="451"/>
      <c r="T120" s="470"/>
      <c r="U120" s="471"/>
    </row>
    <row r="121" spans="1:21" ht="14.25" x14ac:dyDescent="0.15">
      <c r="A121" s="472"/>
      <c r="B121" s="473">
        <v>1410</v>
      </c>
      <c r="C121" s="474" t="s">
        <v>171</v>
      </c>
      <c r="D121" s="467">
        <v>0</v>
      </c>
      <c r="E121" s="475">
        <v>0</v>
      </c>
      <c r="F121" s="475">
        <v>0</v>
      </c>
      <c r="G121" s="475">
        <v>0</v>
      </c>
      <c r="H121" s="434"/>
      <c r="I121" s="473">
        <v>2400</v>
      </c>
      <c r="J121" s="474" t="s">
        <v>172</v>
      </c>
      <c r="K121" s="467">
        <v>0</v>
      </c>
      <c r="L121" s="475">
        <v>0</v>
      </c>
      <c r="M121" s="475">
        <v>0</v>
      </c>
      <c r="N121" s="475">
        <v>0</v>
      </c>
      <c r="O121" s="476" t="s">
        <v>173</v>
      </c>
      <c r="P121" s="477"/>
      <c r="Q121" s="468" t="s">
        <v>174</v>
      </c>
      <c r="R121" s="461">
        <v>-42</v>
      </c>
      <c r="S121" s="478">
        <v>-18</v>
      </c>
      <c r="T121" s="478">
        <v>-24</v>
      </c>
      <c r="U121" s="467">
        <v>-22</v>
      </c>
    </row>
    <row r="122" spans="1:21" ht="15" x14ac:dyDescent="0.2">
      <c r="A122" s="479" t="s">
        <v>295</v>
      </c>
      <c r="B122" s="47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80</v>
      </c>
      <c r="O7" s="297"/>
      <c r="P7" s="298"/>
      <c r="Q7" s="299" t="s">
        <v>14</v>
      </c>
      <c r="R7" s="300">
        <v>2570</v>
      </c>
      <c r="S7" s="301">
        <v>1208</v>
      </c>
      <c r="T7" s="300">
        <v>1362</v>
      </c>
      <c r="U7" s="302">
        <v>1269</v>
      </c>
    </row>
    <row r="8" spans="1:22" x14ac:dyDescent="0.15">
      <c r="A8" s="296"/>
      <c r="B8" s="293">
        <v>1030</v>
      </c>
      <c r="C8" s="100" t="s">
        <v>15</v>
      </c>
      <c r="D8" s="98">
        <v>954</v>
      </c>
      <c r="E8" s="266">
        <v>464</v>
      </c>
      <c r="F8" s="266">
        <v>490</v>
      </c>
      <c r="G8" s="266">
        <v>448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29</v>
      </c>
    </row>
    <row r="9" spans="1:22" x14ac:dyDescent="0.15">
      <c r="A9" s="296"/>
      <c r="B9" s="293">
        <v>1040</v>
      </c>
      <c r="C9" s="100" t="s">
        <v>19</v>
      </c>
      <c r="D9" s="98">
        <v>119</v>
      </c>
      <c r="E9" s="266">
        <v>48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36</v>
      </c>
      <c r="T9" s="266">
        <v>35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70</v>
      </c>
      <c r="E10" s="266">
        <v>37</v>
      </c>
      <c r="F10" s="266">
        <v>33</v>
      </c>
      <c r="G10" s="266">
        <v>35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55</v>
      </c>
      <c r="E11" s="266">
        <v>29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132</v>
      </c>
      <c r="L11" s="266">
        <v>58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56</v>
      </c>
      <c r="S11" s="266">
        <v>30</v>
      </c>
      <c r="T11" s="266">
        <v>26</v>
      </c>
      <c r="U11" s="266">
        <v>33</v>
      </c>
    </row>
    <row r="12" spans="1:22" x14ac:dyDescent="0.15">
      <c r="A12" s="296"/>
      <c r="B12" s="293">
        <v>1070</v>
      </c>
      <c r="C12" s="100" t="s">
        <v>28</v>
      </c>
      <c r="D12" s="98">
        <v>349</v>
      </c>
      <c r="E12" s="266">
        <v>170</v>
      </c>
      <c r="F12" s="266">
        <v>179</v>
      </c>
      <c r="G12" s="266">
        <v>170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2" x14ac:dyDescent="0.15">
      <c r="A13" s="296"/>
      <c r="B13" s="293">
        <v>1080</v>
      </c>
      <c r="C13" s="100" t="s">
        <v>31</v>
      </c>
      <c r="D13" s="98">
        <v>365</v>
      </c>
      <c r="E13" s="266">
        <v>190</v>
      </c>
      <c r="F13" s="266">
        <v>175</v>
      </c>
      <c r="G13" s="266">
        <v>168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152</v>
      </c>
      <c r="L14" s="266">
        <v>69</v>
      </c>
      <c r="M14" s="266">
        <v>83</v>
      </c>
      <c r="N14" s="266">
        <v>70</v>
      </c>
      <c r="O14" s="297"/>
      <c r="P14" s="304">
        <v>3070</v>
      </c>
      <c r="Q14" s="268" t="s">
        <v>36</v>
      </c>
      <c r="R14" s="94">
        <v>57</v>
      </c>
      <c r="S14" s="266">
        <v>28</v>
      </c>
      <c r="T14" s="266">
        <v>29</v>
      </c>
      <c r="U14" s="266">
        <v>36</v>
      </c>
    </row>
    <row r="15" spans="1:22" x14ac:dyDescent="0.15">
      <c r="A15" s="296"/>
      <c r="B15" s="293">
        <v>1100</v>
      </c>
      <c r="C15" s="100" t="s">
        <v>37</v>
      </c>
      <c r="D15" s="98">
        <v>590</v>
      </c>
      <c r="E15" s="266">
        <v>270</v>
      </c>
      <c r="F15" s="266">
        <v>320</v>
      </c>
      <c r="G15" s="266">
        <v>284</v>
      </c>
      <c r="H15" s="297"/>
      <c r="I15" s="293">
        <v>1510</v>
      </c>
      <c r="J15" s="100" t="s">
        <v>38</v>
      </c>
      <c r="K15" s="98">
        <v>113</v>
      </c>
      <c r="L15" s="266">
        <v>52</v>
      </c>
      <c r="M15" s="266">
        <v>61</v>
      </c>
      <c r="N15" s="266">
        <v>50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2" x14ac:dyDescent="0.15">
      <c r="A16" s="296"/>
      <c r="B16" s="293">
        <v>1110</v>
      </c>
      <c r="C16" s="100" t="s">
        <v>40</v>
      </c>
      <c r="D16" s="98">
        <v>223</v>
      </c>
      <c r="E16" s="266">
        <v>105</v>
      </c>
      <c r="F16" s="266">
        <v>118</v>
      </c>
      <c r="G16" s="266">
        <v>109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42</v>
      </c>
      <c r="O16" s="297"/>
      <c r="P16" s="304">
        <v>3090</v>
      </c>
      <c r="Q16" s="268" t="s">
        <v>42</v>
      </c>
      <c r="R16" s="94">
        <v>27</v>
      </c>
      <c r="S16" s="266">
        <v>15</v>
      </c>
      <c r="T16" s="266">
        <v>12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485</v>
      </c>
      <c r="E17" s="266">
        <v>210</v>
      </c>
      <c r="F17" s="266">
        <v>275</v>
      </c>
      <c r="G17" s="266">
        <v>243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388</v>
      </c>
      <c r="E18" s="266">
        <v>172</v>
      </c>
      <c r="F18" s="266">
        <v>216</v>
      </c>
      <c r="G18" s="266">
        <v>162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44</v>
      </c>
      <c r="O18" s="297"/>
      <c r="P18" s="304">
        <v>3110</v>
      </c>
      <c r="Q18" s="268" t="s">
        <v>48</v>
      </c>
      <c r="R18" s="94">
        <v>165</v>
      </c>
      <c r="S18" s="266">
        <v>78</v>
      </c>
      <c r="T18" s="266">
        <v>87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118</v>
      </c>
      <c r="F19" s="266">
        <v>124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8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207</v>
      </c>
      <c r="F20" s="266">
        <v>221</v>
      </c>
      <c r="G20" s="266">
        <v>219</v>
      </c>
      <c r="H20" s="297"/>
      <c r="I20" s="293">
        <v>9050</v>
      </c>
      <c r="J20" s="267" t="s">
        <v>53</v>
      </c>
      <c r="K20" s="98">
        <v>30</v>
      </c>
      <c r="L20" s="266">
        <v>6</v>
      </c>
      <c r="M20" s="266">
        <v>24</v>
      </c>
      <c r="N20" s="266">
        <v>30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151</v>
      </c>
      <c r="F21" s="266">
        <v>186</v>
      </c>
      <c r="G21" s="266">
        <v>183</v>
      </c>
      <c r="H21" s="297"/>
      <c r="I21" s="293"/>
      <c r="J21" s="305" t="s">
        <v>14</v>
      </c>
      <c r="K21" s="306">
        <v>1703</v>
      </c>
      <c r="L21" s="306">
        <v>773</v>
      </c>
      <c r="M21" s="306">
        <v>930</v>
      </c>
      <c r="N21" s="306">
        <v>854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328</v>
      </c>
      <c r="E22" s="266">
        <v>156</v>
      </c>
      <c r="F22" s="266">
        <v>172</v>
      </c>
      <c r="G22" s="266">
        <v>170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28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757</v>
      </c>
      <c r="E23" s="266">
        <v>355</v>
      </c>
      <c r="F23" s="266">
        <v>402</v>
      </c>
      <c r="G23" s="266">
        <v>383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104</v>
      </c>
      <c r="S23" s="266">
        <v>51</v>
      </c>
      <c r="T23" s="266">
        <v>53</v>
      </c>
      <c r="U23" s="266">
        <v>61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41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76</v>
      </c>
      <c r="E28" s="266">
        <v>41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50</v>
      </c>
      <c r="S30" s="266">
        <v>43</v>
      </c>
      <c r="T30" s="266">
        <v>7</v>
      </c>
      <c r="U30" s="266">
        <v>50</v>
      </c>
    </row>
    <row r="31" spans="1:21" x14ac:dyDescent="0.15">
      <c r="A31" s="296"/>
      <c r="B31" s="293">
        <v>1250</v>
      </c>
      <c r="C31" s="100" t="s">
        <v>84</v>
      </c>
      <c r="D31" s="98">
        <v>248</v>
      </c>
      <c r="E31" s="266">
        <v>125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121</v>
      </c>
      <c r="L31" s="266">
        <v>58</v>
      </c>
      <c r="M31" s="266">
        <v>63</v>
      </c>
      <c r="N31" s="266">
        <v>65</v>
      </c>
      <c r="O31" s="297"/>
      <c r="P31" s="298"/>
      <c r="Q31" s="299" t="s">
        <v>14</v>
      </c>
      <c r="R31" s="300">
        <v>1399</v>
      </c>
      <c r="S31" s="301">
        <v>685</v>
      </c>
      <c r="T31" s="300">
        <v>714</v>
      </c>
      <c r="U31" s="302">
        <v>811</v>
      </c>
    </row>
    <row r="32" spans="1:21" x14ac:dyDescent="0.15">
      <c r="A32" s="296"/>
      <c r="B32" s="293">
        <v>1260</v>
      </c>
      <c r="C32" s="100" t="s">
        <v>86</v>
      </c>
      <c r="D32" s="98">
        <v>142</v>
      </c>
      <c r="E32" s="266">
        <v>64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95</v>
      </c>
      <c r="L33" s="266">
        <v>42</v>
      </c>
      <c r="M33" s="266">
        <v>53</v>
      </c>
      <c r="N33" s="266">
        <v>58</v>
      </c>
      <c r="O33" s="297"/>
      <c r="P33" s="304">
        <v>4020</v>
      </c>
      <c r="Q33" s="268" t="s">
        <v>92</v>
      </c>
      <c r="R33" s="94">
        <v>104</v>
      </c>
      <c r="S33" s="266">
        <v>49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65</v>
      </c>
      <c r="E34" s="266">
        <v>32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192</v>
      </c>
      <c r="S34" s="266">
        <v>91</v>
      </c>
      <c r="T34" s="266">
        <v>101</v>
      </c>
      <c r="U34" s="266">
        <v>90</v>
      </c>
    </row>
    <row r="35" spans="1:21" x14ac:dyDescent="0.15">
      <c r="A35" s="296"/>
      <c r="B35" s="293">
        <v>1290</v>
      </c>
      <c r="C35" s="100" t="s">
        <v>96</v>
      </c>
      <c r="D35" s="98">
        <v>102</v>
      </c>
      <c r="E35" s="266">
        <v>49</v>
      </c>
      <c r="F35" s="266">
        <v>53</v>
      </c>
      <c r="G35" s="266">
        <v>56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49</v>
      </c>
      <c r="S35" s="266">
        <v>19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38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263</v>
      </c>
      <c r="E37" s="266">
        <v>130</v>
      </c>
      <c r="F37" s="266">
        <v>133</v>
      </c>
      <c r="G37" s="266">
        <v>149</v>
      </c>
      <c r="H37" s="297"/>
      <c r="I37" s="293">
        <v>2160</v>
      </c>
      <c r="J37" s="100" t="s">
        <v>103</v>
      </c>
      <c r="K37" s="98">
        <v>91</v>
      </c>
      <c r="L37" s="266">
        <v>40</v>
      </c>
      <c r="M37" s="266">
        <v>51</v>
      </c>
      <c r="N37" s="266">
        <v>42</v>
      </c>
      <c r="O37" s="297"/>
      <c r="P37" s="304">
        <v>4060</v>
      </c>
      <c r="Q37" s="268" t="s">
        <v>104</v>
      </c>
      <c r="R37" s="94">
        <v>112</v>
      </c>
      <c r="S37" s="266">
        <v>55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151</v>
      </c>
      <c r="S38" s="266">
        <v>69</v>
      </c>
      <c r="T38" s="266">
        <v>82</v>
      </c>
      <c r="U38" s="266">
        <v>84</v>
      </c>
    </row>
    <row r="39" spans="1:21" x14ac:dyDescent="0.15">
      <c r="A39" s="296"/>
      <c r="B39" s="293">
        <v>1330</v>
      </c>
      <c r="C39" s="100" t="s">
        <v>108</v>
      </c>
      <c r="D39" s="98">
        <v>147</v>
      </c>
      <c r="E39" s="266">
        <v>65</v>
      </c>
      <c r="F39" s="266">
        <v>82</v>
      </c>
      <c r="G39" s="266">
        <v>79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801</v>
      </c>
      <c r="S42" s="301">
        <v>374</v>
      </c>
      <c r="T42" s="300">
        <v>427</v>
      </c>
      <c r="U42" s="302">
        <v>444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116</v>
      </c>
      <c r="F43" s="266">
        <v>122</v>
      </c>
      <c r="G43" s="266">
        <v>125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35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162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166</v>
      </c>
      <c r="F45" s="266">
        <v>191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62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55</v>
      </c>
      <c r="F47" s="266">
        <v>74</v>
      </c>
      <c r="G47" s="266">
        <v>64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49</v>
      </c>
      <c r="E48" s="266">
        <v>19</v>
      </c>
      <c r="F48" s="266">
        <v>30</v>
      </c>
      <c r="G48" s="266">
        <v>31</v>
      </c>
      <c r="H48" s="297"/>
      <c r="I48" s="293">
        <v>2270</v>
      </c>
      <c r="J48" s="100" t="s">
        <v>136</v>
      </c>
      <c r="K48" s="98">
        <v>214</v>
      </c>
      <c r="L48" s="266">
        <v>98</v>
      </c>
      <c r="M48" s="266">
        <v>116</v>
      </c>
      <c r="N48" s="266">
        <v>101</v>
      </c>
      <c r="O48" s="297"/>
      <c r="P48" s="304">
        <v>5070</v>
      </c>
      <c r="Q48" s="268" t="s">
        <v>137</v>
      </c>
      <c r="R48" s="94">
        <v>48</v>
      </c>
      <c r="S48" s="266">
        <v>23</v>
      </c>
      <c r="T48" s="266">
        <v>25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51</v>
      </c>
      <c r="S50" s="266">
        <v>24</v>
      </c>
      <c r="T50" s="266">
        <v>27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57</v>
      </c>
      <c r="F51" s="266">
        <v>59</v>
      </c>
      <c r="G51" s="266">
        <v>67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80</v>
      </c>
      <c r="E53" s="266">
        <v>41</v>
      </c>
      <c r="F53" s="266">
        <v>39</v>
      </c>
      <c r="G53" s="266">
        <v>80</v>
      </c>
      <c r="H53" s="297"/>
      <c r="I53" s="293">
        <v>2320</v>
      </c>
      <c r="J53" s="100" t="s">
        <v>151</v>
      </c>
      <c r="K53" s="98">
        <v>197</v>
      </c>
      <c r="L53" s="266">
        <v>98</v>
      </c>
      <c r="M53" s="266">
        <v>99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3</v>
      </c>
      <c r="F55" s="266">
        <v>22</v>
      </c>
      <c r="G55" s="266">
        <v>25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9786</v>
      </c>
      <c r="E57" s="300">
        <v>4664</v>
      </c>
      <c r="F57" s="302">
        <v>5122</v>
      </c>
      <c r="G57" s="300">
        <v>4971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34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802</v>
      </c>
      <c r="S59" s="301">
        <v>373</v>
      </c>
      <c r="T59" s="300">
        <v>429</v>
      </c>
      <c r="U59" s="302">
        <v>442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32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17061</v>
      </c>
      <c r="S61" s="317">
        <v>8077</v>
      </c>
      <c r="T61" s="317">
        <v>8984</v>
      </c>
      <c r="U61" s="306">
        <v>8791</v>
      </c>
    </row>
    <row r="62" spans="1:21" ht="15" x14ac:dyDescent="0.2">
      <c r="A62" s="318" t="s">
        <v>294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-15</v>
      </c>
      <c r="S67" s="274">
        <v>-11</v>
      </c>
      <c r="T67" s="273">
        <v>-4</v>
      </c>
      <c r="U67" s="275">
        <v>-2</v>
      </c>
    </row>
    <row r="68" spans="1:21" ht="14.25" x14ac:dyDescent="0.15">
      <c r="A68" s="339"/>
      <c r="B68" s="336">
        <v>1030</v>
      </c>
      <c r="C68" s="230" t="s">
        <v>15</v>
      </c>
      <c r="D68" s="228">
        <v>-3</v>
      </c>
      <c r="E68" s="269">
        <v>-2</v>
      </c>
      <c r="F68" s="269">
        <v>-1</v>
      </c>
      <c r="G68" s="269">
        <v>-2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3</v>
      </c>
      <c r="E69" s="269">
        <v>1</v>
      </c>
      <c r="F69" s="269">
        <v>2</v>
      </c>
      <c r="G69" s="269">
        <v>1</v>
      </c>
      <c r="H69" s="320"/>
      <c r="I69" s="336">
        <v>1450</v>
      </c>
      <c r="J69" s="230" t="s">
        <v>20</v>
      </c>
      <c r="K69" s="228">
        <v>-2</v>
      </c>
      <c r="L69" s="269">
        <v>-1</v>
      </c>
      <c r="M69" s="269">
        <v>-1</v>
      </c>
      <c r="N69" s="269">
        <v>0</v>
      </c>
      <c r="O69" s="320"/>
      <c r="P69" s="230">
        <v>3020</v>
      </c>
      <c r="Q69" s="271" t="s">
        <v>21</v>
      </c>
      <c r="R69" s="224">
        <v>3</v>
      </c>
      <c r="S69" s="269">
        <v>2</v>
      </c>
      <c r="T69" s="269">
        <v>1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-3</v>
      </c>
      <c r="E70" s="269">
        <v>-1</v>
      </c>
      <c r="F70" s="269">
        <v>-2</v>
      </c>
      <c r="G70" s="269">
        <v>-1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3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1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4</v>
      </c>
      <c r="E74" s="269">
        <v>2</v>
      </c>
      <c r="F74" s="269">
        <v>2</v>
      </c>
      <c r="G74" s="269">
        <v>1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2</v>
      </c>
      <c r="O74" s="320"/>
      <c r="P74" s="230">
        <v>3070</v>
      </c>
      <c r="Q74" s="271" t="s">
        <v>36</v>
      </c>
      <c r="R74" s="224">
        <v>1</v>
      </c>
      <c r="S74" s="269">
        <v>0</v>
      </c>
      <c r="T74" s="269">
        <v>1</v>
      </c>
      <c r="U74" s="269">
        <v>1</v>
      </c>
    </row>
    <row r="75" spans="1:21" ht="14.25" x14ac:dyDescent="0.15">
      <c r="A75" s="339"/>
      <c r="B75" s="336">
        <v>1100</v>
      </c>
      <c r="C75" s="230" t="s">
        <v>37</v>
      </c>
      <c r="D75" s="228">
        <v>-6</v>
      </c>
      <c r="E75" s="269">
        <v>-2</v>
      </c>
      <c r="F75" s="269">
        <v>-4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-1</v>
      </c>
      <c r="S75" s="269">
        <v>0</v>
      </c>
      <c r="T75" s="269">
        <v>-1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1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4</v>
      </c>
      <c r="E77" s="269">
        <v>4</v>
      </c>
      <c r="F77" s="269">
        <v>0</v>
      </c>
      <c r="G77" s="269">
        <v>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5</v>
      </c>
      <c r="E78" s="269">
        <v>2</v>
      </c>
      <c r="F78" s="269">
        <v>3</v>
      </c>
      <c r="G78" s="269">
        <v>4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-4</v>
      </c>
      <c r="S78" s="269">
        <v>-2</v>
      </c>
      <c r="T78" s="269">
        <v>-2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-1</v>
      </c>
      <c r="S79" s="269">
        <v>-1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-3</v>
      </c>
      <c r="F80" s="269">
        <v>-1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1</v>
      </c>
      <c r="F81" s="269">
        <v>-1</v>
      </c>
      <c r="G81" s="269">
        <v>0</v>
      </c>
      <c r="H81" s="320"/>
      <c r="I81" s="336"/>
      <c r="J81" s="340" t="s">
        <v>14</v>
      </c>
      <c r="K81" s="342">
        <v>-5</v>
      </c>
      <c r="L81" s="342">
        <v>0</v>
      </c>
      <c r="M81" s="342">
        <v>-5</v>
      </c>
      <c r="N81" s="342">
        <v>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0</v>
      </c>
      <c r="O82" s="320"/>
      <c r="P82" s="230">
        <v>3150</v>
      </c>
      <c r="Q82" s="271" t="s">
        <v>59</v>
      </c>
      <c r="R82" s="224">
        <v>-1</v>
      </c>
      <c r="S82" s="269">
        <v>0</v>
      </c>
      <c r="T82" s="269">
        <v>-1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3</v>
      </c>
      <c r="E83" s="269">
        <v>1</v>
      </c>
      <c r="F83" s="269">
        <v>2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0</v>
      </c>
      <c r="F87" s="269">
        <v>1</v>
      </c>
      <c r="G87" s="269">
        <v>1</v>
      </c>
      <c r="H87" s="320"/>
      <c r="I87" s="336">
        <v>2060</v>
      </c>
      <c r="J87" s="230" t="s">
        <v>73</v>
      </c>
      <c r="K87" s="228">
        <v>-1</v>
      </c>
      <c r="L87" s="269">
        <v>0</v>
      </c>
      <c r="M87" s="269">
        <v>-1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-3</v>
      </c>
      <c r="S88" s="269">
        <v>-1</v>
      </c>
      <c r="T88" s="269">
        <v>-2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1</v>
      </c>
      <c r="S90" s="269">
        <v>0</v>
      </c>
      <c r="T90" s="269">
        <v>1</v>
      </c>
      <c r="U90" s="269">
        <v>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-3</v>
      </c>
      <c r="T91" s="273">
        <v>-4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1</v>
      </c>
      <c r="L93" s="269">
        <v>1</v>
      </c>
      <c r="M93" s="269">
        <v>0</v>
      </c>
      <c r="N93" s="269">
        <v>1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-1</v>
      </c>
      <c r="F94" s="269">
        <v>0</v>
      </c>
      <c r="G94" s="269">
        <v>-1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1</v>
      </c>
      <c r="E95" s="269">
        <v>1</v>
      </c>
      <c r="F95" s="269">
        <v>0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-1</v>
      </c>
      <c r="E96" s="269">
        <v>-1</v>
      </c>
      <c r="F96" s="269">
        <v>0</v>
      </c>
      <c r="G96" s="269">
        <v>-1</v>
      </c>
      <c r="H96" s="320"/>
      <c r="I96" s="336">
        <v>2150</v>
      </c>
      <c r="J96" s="230" t="s">
        <v>100</v>
      </c>
      <c r="K96" s="228">
        <v>-2</v>
      </c>
      <c r="L96" s="269">
        <v>-2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-2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-3</v>
      </c>
      <c r="S97" s="269">
        <v>-1</v>
      </c>
      <c r="T97" s="269">
        <v>-2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-3</v>
      </c>
      <c r="S98" s="269">
        <v>-2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-1</v>
      </c>
      <c r="L99" s="269">
        <v>-1</v>
      </c>
      <c r="M99" s="269">
        <v>0</v>
      </c>
      <c r="N99" s="269">
        <v>-1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-1</v>
      </c>
      <c r="L101" s="269">
        <v>0</v>
      </c>
      <c r="M101" s="269">
        <v>-1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-8</v>
      </c>
      <c r="S102" s="274">
        <v>-4</v>
      </c>
      <c r="T102" s="273">
        <v>-4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-2</v>
      </c>
      <c r="E103" s="269">
        <v>0</v>
      </c>
      <c r="F103" s="269">
        <v>-2</v>
      </c>
      <c r="G103" s="269">
        <v>-1</v>
      </c>
      <c r="H103" s="320"/>
      <c r="I103" s="336">
        <v>2220</v>
      </c>
      <c r="J103" s="230" t="s">
        <v>120</v>
      </c>
      <c r="K103" s="228">
        <v>1</v>
      </c>
      <c r="L103" s="269">
        <v>0</v>
      </c>
      <c r="M103" s="269">
        <v>1</v>
      </c>
      <c r="N103" s="269">
        <v>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-3</v>
      </c>
      <c r="E104" s="269">
        <v>-2</v>
      </c>
      <c r="F104" s="269">
        <v>-1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-1</v>
      </c>
      <c r="L107" s="269">
        <v>-1</v>
      </c>
      <c r="M107" s="269">
        <v>0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1</v>
      </c>
      <c r="T108" s="269">
        <v>-1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0</v>
      </c>
      <c r="F109" s="269">
        <v>-1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1</v>
      </c>
      <c r="S110" s="269">
        <v>0</v>
      </c>
      <c r="T110" s="269">
        <v>1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-4</v>
      </c>
      <c r="E111" s="269">
        <v>-1</v>
      </c>
      <c r="F111" s="269">
        <v>-3</v>
      </c>
      <c r="G111" s="269">
        <v>-4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-4</v>
      </c>
      <c r="L113" s="269">
        <v>-3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1</v>
      </c>
      <c r="S115" s="269">
        <v>1</v>
      </c>
      <c r="T115" s="269">
        <v>0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0</v>
      </c>
      <c r="F117" s="275">
        <v>-6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1</v>
      </c>
      <c r="S119" s="274">
        <v>1</v>
      </c>
      <c r="T119" s="273">
        <v>0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-1</v>
      </c>
      <c r="L121" s="350">
        <v>0</v>
      </c>
      <c r="M121" s="350">
        <v>-1</v>
      </c>
      <c r="N121" s="350">
        <v>-1</v>
      </c>
      <c r="O121" s="351" t="s">
        <v>173</v>
      </c>
      <c r="P121" s="352"/>
      <c r="Q121" s="343" t="s">
        <v>174</v>
      </c>
      <c r="R121" s="274">
        <v>-40</v>
      </c>
      <c r="S121" s="353">
        <v>-17</v>
      </c>
      <c r="T121" s="353">
        <v>-23</v>
      </c>
      <c r="U121" s="342">
        <v>-6</v>
      </c>
    </row>
    <row r="122" spans="1:21" ht="15" x14ac:dyDescent="0.2">
      <c r="A122" s="354" t="s">
        <v>294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V124"/>
  <sheetViews>
    <sheetView topLeftCell="A14"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80</v>
      </c>
      <c r="O7" s="297"/>
      <c r="P7" s="298"/>
      <c r="Q7" s="299" t="s">
        <v>14</v>
      </c>
      <c r="R7" s="300">
        <v>2585</v>
      </c>
      <c r="S7" s="301">
        <v>1219</v>
      </c>
      <c r="T7" s="300">
        <v>1366</v>
      </c>
      <c r="U7" s="302">
        <v>1271</v>
      </c>
    </row>
    <row r="8" spans="1:22" x14ac:dyDescent="0.15">
      <c r="A8" s="296"/>
      <c r="B8" s="293">
        <v>1030</v>
      </c>
      <c r="C8" s="100" t="s">
        <v>15</v>
      </c>
      <c r="D8" s="98">
        <v>957</v>
      </c>
      <c r="E8" s="266">
        <v>466</v>
      </c>
      <c r="F8" s="266">
        <v>491</v>
      </c>
      <c r="G8" s="266">
        <v>450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29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56</v>
      </c>
      <c r="L9" s="266">
        <v>25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36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55</v>
      </c>
      <c r="E11" s="266">
        <v>29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132</v>
      </c>
      <c r="L11" s="266">
        <v>58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57</v>
      </c>
      <c r="S11" s="266">
        <v>31</v>
      </c>
      <c r="T11" s="266">
        <v>26</v>
      </c>
      <c r="U11" s="266">
        <v>33</v>
      </c>
    </row>
    <row r="12" spans="1:22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169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366</v>
      </c>
      <c r="E13" s="266">
        <v>191</v>
      </c>
      <c r="F13" s="266">
        <v>175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134</v>
      </c>
      <c r="E14" s="266">
        <v>61</v>
      </c>
      <c r="F14" s="266">
        <v>73</v>
      </c>
      <c r="G14" s="266">
        <v>62</v>
      </c>
      <c r="H14" s="297"/>
      <c r="I14" s="293">
        <v>1500</v>
      </c>
      <c r="J14" s="100" t="s">
        <v>35</v>
      </c>
      <c r="K14" s="98">
        <v>152</v>
      </c>
      <c r="L14" s="266">
        <v>69</v>
      </c>
      <c r="M14" s="266">
        <v>83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596</v>
      </c>
      <c r="E15" s="266">
        <v>272</v>
      </c>
      <c r="F15" s="266">
        <v>324</v>
      </c>
      <c r="G15" s="266">
        <v>287</v>
      </c>
      <c r="H15" s="297"/>
      <c r="I15" s="293">
        <v>1510</v>
      </c>
      <c r="J15" s="100" t="s">
        <v>38</v>
      </c>
      <c r="K15" s="98">
        <v>114</v>
      </c>
      <c r="L15" s="266">
        <v>52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26</v>
      </c>
      <c r="T15" s="266">
        <v>31</v>
      </c>
      <c r="U15" s="266">
        <v>31</v>
      </c>
    </row>
    <row r="16" spans="1:22" x14ac:dyDescent="0.15">
      <c r="A16" s="296"/>
      <c r="B16" s="293">
        <v>1110</v>
      </c>
      <c r="C16" s="100" t="s">
        <v>40</v>
      </c>
      <c r="D16" s="98">
        <v>222</v>
      </c>
      <c r="E16" s="266">
        <v>104</v>
      </c>
      <c r="F16" s="266">
        <v>118</v>
      </c>
      <c r="G16" s="266">
        <v>108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42</v>
      </c>
      <c r="O16" s="297"/>
      <c r="P16" s="304">
        <v>3090</v>
      </c>
      <c r="Q16" s="268" t="s">
        <v>42</v>
      </c>
      <c r="R16" s="94">
        <v>27</v>
      </c>
      <c r="S16" s="266">
        <v>15</v>
      </c>
      <c r="T16" s="266">
        <v>12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206</v>
      </c>
      <c r="F17" s="266">
        <v>275</v>
      </c>
      <c r="G17" s="266">
        <v>241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383</v>
      </c>
      <c r="E18" s="266">
        <v>170</v>
      </c>
      <c r="F18" s="266">
        <v>213</v>
      </c>
      <c r="G18" s="266">
        <v>158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169</v>
      </c>
      <c r="S18" s="266">
        <v>80</v>
      </c>
      <c r="T18" s="266">
        <v>89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118</v>
      </c>
      <c r="F19" s="266">
        <v>124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432</v>
      </c>
      <c r="E20" s="266">
        <v>210</v>
      </c>
      <c r="F20" s="266">
        <v>222</v>
      </c>
      <c r="G20" s="266">
        <v>221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150</v>
      </c>
      <c r="F21" s="266">
        <v>187</v>
      </c>
      <c r="G21" s="266">
        <v>183</v>
      </c>
      <c r="H21" s="297"/>
      <c r="I21" s="293"/>
      <c r="J21" s="305" t="s">
        <v>14</v>
      </c>
      <c r="K21" s="306">
        <v>1708</v>
      </c>
      <c r="L21" s="306">
        <v>773</v>
      </c>
      <c r="M21" s="306">
        <v>935</v>
      </c>
      <c r="N21" s="306">
        <v>852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330</v>
      </c>
      <c r="E22" s="266">
        <v>157</v>
      </c>
      <c r="F22" s="266">
        <v>173</v>
      </c>
      <c r="G22" s="266">
        <v>172</v>
      </c>
      <c r="H22" s="303" t="s">
        <v>10</v>
      </c>
      <c r="I22" s="288">
        <v>2010</v>
      </c>
      <c r="J22" s="289" t="s">
        <v>58</v>
      </c>
      <c r="K22" s="98">
        <v>51</v>
      </c>
      <c r="L22" s="291">
        <v>23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754</v>
      </c>
      <c r="E23" s="266">
        <v>354</v>
      </c>
      <c r="F23" s="266">
        <v>400</v>
      </c>
      <c r="G23" s="266">
        <v>382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49</v>
      </c>
      <c r="S30" s="266">
        <v>43</v>
      </c>
      <c r="T30" s="266">
        <v>6</v>
      </c>
      <c r="U30" s="266">
        <v>49</v>
      </c>
    </row>
    <row r="31" spans="1:21" x14ac:dyDescent="0.15">
      <c r="A31" s="296"/>
      <c r="B31" s="293">
        <v>1250</v>
      </c>
      <c r="C31" s="100" t="s">
        <v>84</v>
      </c>
      <c r="D31" s="98">
        <v>249</v>
      </c>
      <c r="E31" s="266">
        <v>126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1406</v>
      </c>
      <c r="S31" s="301">
        <v>688</v>
      </c>
      <c r="T31" s="300">
        <v>718</v>
      </c>
      <c r="U31" s="302">
        <v>810</v>
      </c>
    </row>
    <row r="32" spans="1:21" x14ac:dyDescent="0.15">
      <c r="A32" s="296"/>
      <c r="B32" s="293">
        <v>1260</v>
      </c>
      <c r="C32" s="100" t="s">
        <v>86</v>
      </c>
      <c r="D32" s="98">
        <v>142</v>
      </c>
      <c r="E32" s="266">
        <v>64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94</v>
      </c>
      <c r="L33" s="266">
        <v>41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105</v>
      </c>
      <c r="S33" s="266">
        <v>50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91</v>
      </c>
      <c r="T34" s="266">
        <v>102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101</v>
      </c>
      <c r="E35" s="266">
        <v>48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49</v>
      </c>
      <c r="S35" s="266">
        <v>19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84</v>
      </c>
      <c r="L36" s="266">
        <v>45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264</v>
      </c>
      <c r="E37" s="266">
        <v>130</v>
      </c>
      <c r="F37" s="266">
        <v>134</v>
      </c>
      <c r="G37" s="266">
        <v>151</v>
      </c>
      <c r="H37" s="297"/>
      <c r="I37" s="293">
        <v>2160</v>
      </c>
      <c r="J37" s="100" t="s">
        <v>103</v>
      </c>
      <c r="K37" s="98">
        <v>92</v>
      </c>
      <c r="L37" s="266">
        <v>41</v>
      </c>
      <c r="M37" s="266">
        <v>51</v>
      </c>
      <c r="N37" s="266">
        <v>42</v>
      </c>
      <c r="O37" s="297"/>
      <c r="P37" s="304">
        <v>4060</v>
      </c>
      <c r="Q37" s="268" t="s">
        <v>104</v>
      </c>
      <c r="R37" s="94">
        <v>115</v>
      </c>
      <c r="S37" s="266">
        <v>56</v>
      </c>
      <c r="T37" s="266">
        <v>59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154</v>
      </c>
      <c r="S38" s="266">
        <v>71</v>
      </c>
      <c r="T38" s="266">
        <v>83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147</v>
      </c>
      <c r="E39" s="266">
        <v>65</v>
      </c>
      <c r="F39" s="266">
        <v>82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809</v>
      </c>
      <c r="S42" s="301">
        <v>378</v>
      </c>
      <c r="T42" s="300">
        <v>431</v>
      </c>
      <c r="U42" s="302">
        <v>447</v>
      </c>
    </row>
    <row r="43" spans="1:21" x14ac:dyDescent="0.15">
      <c r="A43" s="296"/>
      <c r="B43" s="293">
        <v>1370</v>
      </c>
      <c r="C43" s="100" t="s">
        <v>119</v>
      </c>
      <c r="D43" s="98">
        <v>240</v>
      </c>
      <c r="E43" s="266">
        <v>116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164</v>
      </c>
      <c r="F44" s="266">
        <v>157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166</v>
      </c>
      <c r="F45" s="266">
        <v>191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62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55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49</v>
      </c>
      <c r="E48" s="266">
        <v>19</v>
      </c>
      <c r="F48" s="266">
        <v>30</v>
      </c>
      <c r="G48" s="266">
        <v>31</v>
      </c>
      <c r="H48" s="297"/>
      <c r="I48" s="293">
        <v>2270</v>
      </c>
      <c r="J48" s="100" t="s">
        <v>136</v>
      </c>
      <c r="K48" s="98">
        <v>214</v>
      </c>
      <c r="L48" s="266">
        <v>98</v>
      </c>
      <c r="M48" s="266">
        <v>116</v>
      </c>
      <c r="N48" s="266">
        <v>101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44</v>
      </c>
      <c r="E49" s="266">
        <v>25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58</v>
      </c>
      <c r="F51" s="266">
        <v>62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79</v>
      </c>
      <c r="E53" s="266">
        <v>40</v>
      </c>
      <c r="F53" s="266">
        <v>39</v>
      </c>
      <c r="G53" s="266">
        <v>79</v>
      </c>
      <c r="H53" s="297"/>
      <c r="I53" s="293">
        <v>2320</v>
      </c>
      <c r="J53" s="100" t="s">
        <v>151</v>
      </c>
      <c r="K53" s="98">
        <v>201</v>
      </c>
      <c r="L53" s="266">
        <v>101</v>
      </c>
      <c r="M53" s="266">
        <v>100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3</v>
      </c>
      <c r="F55" s="266">
        <v>20</v>
      </c>
      <c r="G55" s="266">
        <v>23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9792</v>
      </c>
      <c r="E57" s="300">
        <v>4664</v>
      </c>
      <c r="F57" s="302">
        <v>5128</v>
      </c>
      <c r="G57" s="300">
        <v>4977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43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801</v>
      </c>
      <c r="S59" s="301">
        <v>372</v>
      </c>
      <c r="T59" s="300">
        <v>429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17101</v>
      </c>
      <c r="S61" s="317">
        <v>8094</v>
      </c>
      <c r="T61" s="317">
        <v>9007</v>
      </c>
      <c r="U61" s="306">
        <v>8797</v>
      </c>
    </row>
    <row r="62" spans="1:21" ht="15" x14ac:dyDescent="0.2">
      <c r="A62" s="318" t="s">
        <v>293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-1</v>
      </c>
      <c r="H67" s="320"/>
      <c r="I67" s="336">
        <v>1430</v>
      </c>
      <c r="J67" s="230" t="s">
        <v>13</v>
      </c>
      <c r="K67" s="228">
        <v>1</v>
      </c>
      <c r="L67" s="269">
        <v>0</v>
      </c>
      <c r="M67" s="269">
        <v>1</v>
      </c>
      <c r="N67" s="269">
        <v>0</v>
      </c>
      <c r="O67" s="320"/>
      <c r="P67" s="340"/>
      <c r="Q67" s="272" t="s">
        <v>14</v>
      </c>
      <c r="R67" s="273">
        <v>-8</v>
      </c>
      <c r="S67" s="274">
        <v>0</v>
      </c>
      <c r="T67" s="273">
        <v>-8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-1</v>
      </c>
      <c r="F68" s="269">
        <v>-1</v>
      </c>
      <c r="G68" s="269">
        <v>-2</v>
      </c>
      <c r="H68" s="320"/>
      <c r="I68" s="336">
        <v>1440</v>
      </c>
      <c r="J68" s="230" t="s">
        <v>16</v>
      </c>
      <c r="K68" s="228">
        <v>-2</v>
      </c>
      <c r="L68" s="269">
        <v>-2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0</v>
      </c>
      <c r="T68" s="334">
        <v>-1</v>
      </c>
      <c r="U68" s="334">
        <v>-1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0</v>
      </c>
      <c r="F70" s="269">
        <v>-1</v>
      </c>
      <c r="G70" s="269">
        <v>-1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-1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-2</v>
      </c>
      <c r="F72" s="269">
        <v>0</v>
      </c>
      <c r="G72" s="269">
        <v>-2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1</v>
      </c>
      <c r="S72" s="269">
        <v>1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0</v>
      </c>
      <c r="M74" s="269">
        <v>-1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0</v>
      </c>
      <c r="F75" s="269">
        <v>0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-2</v>
      </c>
      <c r="S75" s="269">
        <v>0</v>
      </c>
      <c r="T75" s="269">
        <v>-2</v>
      </c>
      <c r="U75" s="269">
        <v>-2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-1</v>
      </c>
      <c r="S76" s="269">
        <v>0</v>
      </c>
      <c r="T76" s="269">
        <v>-1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1</v>
      </c>
      <c r="H77" s="320"/>
      <c r="I77" s="336">
        <v>1530</v>
      </c>
      <c r="J77" s="230" t="s">
        <v>44</v>
      </c>
      <c r="K77" s="228">
        <v>4</v>
      </c>
      <c r="L77" s="269">
        <v>2</v>
      </c>
      <c r="M77" s="269">
        <v>2</v>
      </c>
      <c r="N77" s="269">
        <v>2</v>
      </c>
      <c r="O77" s="320"/>
      <c r="P77" s="230">
        <v>3100</v>
      </c>
      <c r="Q77" s="271" t="s">
        <v>45</v>
      </c>
      <c r="R77" s="224">
        <v>-1</v>
      </c>
      <c r="S77" s="269">
        <v>0</v>
      </c>
      <c r="T77" s="269">
        <v>-1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3</v>
      </c>
      <c r="S78" s="269">
        <v>2</v>
      </c>
      <c r="T78" s="269">
        <v>1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1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-1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1</v>
      </c>
      <c r="F81" s="269">
        <v>0</v>
      </c>
      <c r="G81" s="269">
        <v>1</v>
      </c>
      <c r="H81" s="320"/>
      <c r="I81" s="336"/>
      <c r="J81" s="340" t="s">
        <v>14</v>
      </c>
      <c r="K81" s="342">
        <v>0</v>
      </c>
      <c r="L81" s="342">
        <v>0</v>
      </c>
      <c r="M81" s="342">
        <v>0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-4</v>
      </c>
      <c r="E82" s="269">
        <v>-1</v>
      </c>
      <c r="F82" s="269">
        <v>-3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-9</v>
      </c>
      <c r="E83" s="269">
        <v>-6</v>
      </c>
      <c r="F83" s="269">
        <v>-3</v>
      </c>
      <c r="G83" s="269">
        <v>-5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2</v>
      </c>
      <c r="L84" s="269">
        <v>2</v>
      </c>
      <c r="M84" s="269">
        <v>0</v>
      </c>
      <c r="N84" s="269">
        <v>2</v>
      </c>
      <c r="O84" s="320"/>
      <c r="P84" s="230">
        <v>3170</v>
      </c>
      <c r="Q84" s="271" t="s">
        <v>65</v>
      </c>
      <c r="R84" s="224">
        <v>-2</v>
      </c>
      <c r="S84" s="269">
        <v>-1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0</v>
      </c>
      <c r="M85" s="269">
        <v>-1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1</v>
      </c>
      <c r="L89" s="269">
        <v>0</v>
      </c>
      <c r="M89" s="269">
        <v>1</v>
      </c>
      <c r="N89" s="269">
        <v>1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0</v>
      </c>
      <c r="T90" s="269">
        <v>-1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-2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-5</v>
      </c>
      <c r="S91" s="274">
        <v>1</v>
      </c>
      <c r="T91" s="273">
        <v>-6</v>
      </c>
      <c r="U91" s="275">
        <v>-7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-4</v>
      </c>
      <c r="L92" s="269">
        <v>0</v>
      </c>
      <c r="M92" s="269">
        <v>-4</v>
      </c>
      <c r="N92" s="269">
        <v>-4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1</v>
      </c>
      <c r="M93" s="269">
        <v>-1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-1</v>
      </c>
      <c r="T95" s="269">
        <v>1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2</v>
      </c>
      <c r="L96" s="269">
        <v>2</v>
      </c>
      <c r="M96" s="269">
        <v>0</v>
      </c>
      <c r="N96" s="269">
        <v>2</v>
      </c>
      <c r="O96" s="320"/>
      <c r="P96" s="230">
        <v>4050</v>
      </c>
      <c r="Q96" s="271" t="s">
        <v>101</v>
      </c>
      <c r="R96" s="224">
        <v>-2</v>
      </c>
      <c r="S96" s="269">
        <v>-2</v>
      </c>
      <c r="T96" s="269">
        <v>0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3</v>
      </c>
      <c r="E97" s="269">
        <v>2</v>
      </c>
      <c r="F97" s="269">
        <v>1</v>
      </c>
      <c r="G97" s="269">
        <v>3</v>
      </c>
      <c r="H97" s="320"/>
      <c r="I97" s="336">
        <v>2160</v>
      </c>
      <c r="J97" s="230" t="s">
        <v>103</v>
      </c>
      <c r="K97" s="228">
        <v>0</v>
      </c>
      <c r="L97" s="269">
        <v>-1</v>
      </c>
      <c r="M97" s="269">
        <v>1</v>
      </c>
      <c r="N97" s="269">
        <v>-1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0</v>
      </c>
      <c r="F98" s="269">
        <v>-2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-1</v>
      </c>
      <c r="S98" s="269">
        <v>0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-3</v>
      </c>
      <c r="E99" s="269">
        <v>-1</v>
      </c>
      <c r="F99" s="269">
        <v>-2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-4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2</v>
      </c>
      <c r="E104" s="269">
        <v>1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-2</v>
      </c>
      <c r="F105" s="269">
        <v>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2</v>
      </c>
      <c r="E106" s="269">
        <v>1</v>
      </c>
      <c r="F106" s="269">
        <v>1</v>
      </c>
      <c r="G106" s="269">
        <v>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-4</v>
      </c>
      <c r="E108" s="269">
        <v>-2</v>
      </c>
      <c r="F108" s="269">
        <v>-2</v>
      </c>
      <c r="G108" s="269">
        <v>-1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-1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2</v>
      </c>
      <c r="S111" s="269">
        <v>1</v>
      </c>
      <c r="T111" s="269">
        <v>1</v>
      </c>
      <c r="U111" s="269">
        <v>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-1</v>
      </c>
      <c r="L114" s="269">
        <v>-1</v>
      </c>
      <c r="M114" s="269">
        <v>0</v>
      </c>
      <c r="N114" s="269">
        <v>-1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-2</v>
      </c>
      <c r="S115" s="269">
        <v>-1</v>
      </c>
      <c r="T115" s="269">
        <v>-1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2</v>
      </c>
      <c r="L116" s="269">
        <v>0</v>
      </c>
      <c r="M116" s="269">
        <v>2</v>
      </c>
      <c r="N116" s="269">
        <v>2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-27</v>
      </c>
      <c r="E117" s="273">
        <v>-15</v>
      </c>
      <c r="F117" s="275">
        <v>-12</v>
      </c>
      <c r="G117" s="273">
        <v>-12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-1</v>
      </c>
      <c r="F118" s="334">
        <v>1</v>
      </c>
      <c r="G118" s="334">
        <v>1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1</v>
      </c>
      <c r="E119" s="269">
        <v>1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0</v>
      </c>
      <c r="S119" s="274">
        <v>1</v>
      </c>
      <c r="T119" s="273">
        <v>-1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-45</v>
      </c>
      <c r="S121" s="353">
        <v>-17</v>
      </c>
      <c r="T121" s="353">
        <v>-28</v>
      </c>
      <c r="U121" s="342">
        <v>-26</v>
      </c>
    </row>
    <row r="122" spans="1:21" ht="15" x14ac:dyDescent="0.2">
      <c r="A122" s="354" t="s">
        <v>293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4D56-E71C-4AA9-8232-F7C3B5F0D7E2}">
  <dimension ref="A2:V125"/>
  <sheetViews>
    <sheetView workbookViewId="0">
      <pane xSplit="3" ySplit="5" topLeftCell="H38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103</v>
      </c>
      <c r="H6" s="522" t="s">
        <v>8</v>
      </c>
      <c r="I6" s="518">
        <v>1420</v>
      </c>
      <c r="J6" s="523" t="s">
        <v>9</v>
      </c>
      <c r="K6" s="524">
        <v>100</v>
      </c>
      <c r="L6" s="521">
        <v>52</v>
      </c>
      <c r="M6" s="521">
        <v>48</v>
      </c>
      <c r="N6" s="521">
        <v>56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2291</v>
      </c>
      <c r="S7" s="533">
        <v>1099</v>
      </c>
      <c r="T7" s="533">
        <v>1192</v>
      </c>
      <c r="U7" s="533">
        <v>1225</v>
      </c>
    </row>
    <row r="8" spans="1:21" x14ac:dyDescent="0.15">
      <c r="A8" s="528"/>
      <c r="B8" s="518">
        <v>1030</v>
      </c>
      <c r="C8" s="523" t="s">
        <v>15</v>
      </c>
      <c r="D8" s="529">
        <v>888</v>
      </c>
      <c r="E8" s="530">
        <v>415</v>
      </c>
      <c r="F8" s="530">
        <v>473</v>
      </c>
      <c r="G8" s="530">
        <v>455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123</v>
      </c>
      <c r="E9" s="530">
        <v>52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1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102</v>
      </c>
      <c r="L10" s="530">
        <v>48</v>
      </c>
      <c r="M10" s="530">
        <v>54</v>
      </c>
      <c r="N10" s="530">
        <v>59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1" x14ac:dyDescent="0.15">
      <c r="A11" s="528"/>
      <c r="B11" s="518">
        <v>1060</v>
      </c>
      <c r="C11" s="523" t="s">
        <v>25</v>
      </c>
      <c r="D11" s="529">
        <v>55</v>
      </c>
      <c r="E11" s="530">
        <v>28</v>
      </c>
      <c r="F11" s="530">
        <v>27</v>
      </c>
      <c r="G11" s="530">
        <v>26</v>
      </c>
      <c r="H11" s="508"/>
      <c r="I11" s="518">
        <v>1470</v>
      </c>
      <c r="J11" s="523" t="s">
        <v>26</v>
      </c>
      <c r="K11" s="529">
        <v>116</v>
      </c>
      <c r="L11" s="530">
        <v>56</v>
      </c>
      <c r="M11" s="530">
        <v>60</v>
      </c>
      <c r="N11" s="530">
        <v>58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331</v>
      </c>
      <c r="E12" s="530">
        <v>158</v>
      </c>
      <c r="F12" s="530">
        <v>173</v>
      </c>
      <c r="G12" s="530">
        <v>184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26</v>
      </c>
      <c r="S12" s="530">
        <v>13</v>
      </c>
      <c r="T12" s="530">
        <v>13</v>
      </c>
      <c r="U12" s="530">
        <v>18</v>
      </c>
    </row>
    <row r="13" spans="1:21" x14ac:dyDescent="0.15">
      <c r="A13" s="528"/>
      <c r="B13" s="518">
        <v>1080</v>
      </c>
      <c r="C13" s="523" t="s">
        <v>31</v>
      </c>
      <c r="D13" s="529">
        <v>359</v>
      </c>
      <c r="E13" s="530">
        <v>185</v>
      </c>
      <c r="F13" s="530">
        <v>174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559</v>
      </c>
      <c r="E15" s="530">
        <v>264</v>
      </c>
      <c r="F15" s="530">
        <v>295</v>
      </c>
      <c r="G15" s="530">
        <v>280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219</v>
      </c>
      <c r="E16" s="530">
        <v>101</v>
      </c>
      <c r="F16" s="530">
        <v>118</v>
      </c>
      <c r="G16" s="530">
        <v>107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440</v>
      </c>
      <c r="E17" s="530">
        <v>188</v>
      </c>
      <c r="F17" s="530">
        <v>252</v>
      </c>
      <c r="G17" s="530">
        <v>237</v>
      </c>
      <c r="H17" s="508"/>
      <c r="I17" s="518">
        <v>1530</v>
      </c>
      <c r="J17" s="523" t="s">
        <v>44</v>
      </c>
      <c r="K17" s="529">
        <v>88</v>
      </c>
      <c r="L17" s="530">
        <v>44</v>
      </c>
      <c r="M17" s="530">
        <v>44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</row>
    <row r="18" spans="1:21" x14ac:dyDescent="0.15">
      <c r="A18" s="528"/>
      <c r="B18" s="518">
        <v>1122</v>
      </c>
      <c r="C18" s="523" t="s">
        <v>46</v>
      </c>
      <c r="D18" s="529">
        <v>362</v>
      </c>
      <c r="E18" s="530">
        <v>165</v>
      </c>
      <c r="F18" s="530">
        <v>197</v>
      </c>
      <c r="G18" s="530">
        <v>163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127</v>
      </c>
      <c r="S18" s="530">
        <v>56</v>
      </c>
      <c r="T18" s="530">
        <v>71</v>
      </c>
      <c r="U18" s="530">
        <v>69</v>
      </c>
    </row>
    <row r="19" spans="1:21" x14ac:dyDescent="0.15">
      <c r="A19" s="528"/>
      <c r="B19" s="518">
        <v>1130</v>
      </c>
      <c r="C19" s="523" t="s">
        <v>49</v>
      </c>
      <c r="D19" s="529">
        <v>204</v>
      </c>
      <c r="E19" s="530">
        <v>94</v>
      </c>
      <c r="F19" s="530">
        <v>110</v>
      </c>
      <c r="G19" s="530">
        <v>125</v>
      </c>
      <c r="H19" s="508"/>
      <c r="I19" s="518">
        <v>9030</v>
      </c>
      <c r="J19" s="523" t="s">
        <v>50</v>
      </c>
      <c r="K19" s="529">
        <v>57</v>
      </c>
      <c r="L19" s="530">
        <v>9</v>
      </c>
      <c r="M19" s="530">
        <v>48</v>
      </c>
      <c r="N19" s="530">
        <v>57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412</v>
      </c>
      <c r="E20" s="530">
        <v>206</v>
      </c>
      <c r="F20" s="530">
        <v>206</v>
      </c>
      <c r="G20" s="530">
        <v>221</v>
      </c>
      <c r="H20" s="508"/>
      <c r="I20" s="518">
        <v>9050</v>
      </c>
      <c r="J20" s="540" t="s">
        <v>53</v>
      </c>
      <c r="K20" s="529">
        <v>24</v>
      </c>
      <c r="L20" s="530">
        <v>5</v>
      </c>
      <c r="M20" s="530">
        <v>19</v>
      </c>
      <c r="N20" s="530">
        <v>23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298</v>
      </c>
      <c r="E21" s="530">
        <v>131</v>
      </c>
      <c r="F21" s="530">
        <v>167</v>
      </c>
      <c r="G21" s="530">
        <v>158</v>
      </c>
      <c r="H21" s="508"/>
      <c r="I21" s="518"/>
      <c r="J21" s="541" t="s">
        <v>14</v>
      </c>
      <c r="K21" s="542">
        <v>1531</v>
      </c>
      <c r="L21" s="542">
        <v>704</v>
      </c>
      <c r="M21" s="542">
        <v>827</v>
      </c>
      <c r="N21" s="542">
        <v>830</v>
      </c>
      <c r="O21" s="508"/>
      <c r="P21" s="537">
        <v>3140</v>
      </c>
      <c r="Q21" s="538" t="s">
        <v>56</v>
      </c>
      <c r="R21" s="539">
        <v>85</v>
      </c>
      <c r="S21" s="530">
        <v>37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346</v>
      </c>
      <c r="E22" s="530">
        <v>165</v>
      </c>
      <c r="F22" s="530">
        <v>181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657</v>
      </c>
      <c r="E23" s="530">
        <v>310</v>
      </c>
      <c r="F23" s="530">
        <v>347</v>
      </c>
      <c r="G23" s="530">
        <v>365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85</v>
      </c>
      <c r="S23" s="530">
        <v>43</v>
      </c>
      <c r="T23" s="530">
        <v>42</v>
      </c>
      <c r="U23" s="530">
        <v>52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46</v>
      </c>
      <c r="S25" s="530">
        <v>24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62</v>
      </c>
      <c r="E26" s="530">
        <v>30</v>
      </c>
      <c r="F26" s="530">
        <v>32</v>
      </c>
      <c r="G26" s="530">
        <v>32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32</v>
      </c>
      <c r="S29" s="530">
        <v>15</v>
      </c>
      <c r="T29" s="530">
        <v>17</v>
      </c>
      <c r="U29" s="530">
        <v>18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108</v>
      </c>
      <c r="L30" s="530">
        <v>53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24</v>
      </c>
      <c r="S30" s="530">
        <v>19</v>
      </c>
      <c r="T30" s="530">
        <v>5</v>
      </c>
      <c r="U30" s="530">
        <v>24</v>
      </c>
    </row>
    <row r="31" spans="1:21" x14ac:dyDescent="0.15">
      <c r="A31" s="528"/>
      <c r="B31" s="518">
        <v>1250</v>
      </c>
      <c r="C31" s="523" t="s">
        <v>84</v>
      </c>
      <c r="D31" s="529">
        <v>229</v>
      </c>
      <c r="E31" s="530">
        <v>110</v>
      </c>
      <c r="F31" s="530">
        <v>119</v>
      </c>
      <c r="G31" s="530">
        <v>127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61</v>
      </c>
      <c r="O31" s="508"/>
      <c r="P31" s="531"/>
      <c r="Q31" s="532" t="s">
        <v>14</v>
      </c>
      <c r="R31" s="533">
        <v>1162</v>
      </c>
      <c r="S31" s="533">
        <v>556</v>
      </c>
      <c r="T31" s="533">
        <v>606</v>
      </c>
      <c r="U31" s="533">
        <v>703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88</v>
      </c>
      <c r="L32" s="530">
        <v>35</v>
      </c>
      <c r="M32" s="530">
        <v>53</v>
      </c>
      <c r="N32" s="530">
        <v>51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100</v>
      </c>
      <c r="E33" s="530">
        <v>49</v>
      </c>
      <c r="F33" s="530">
        <v>51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42</v>
      </c>
      <c r="M33" s="530">
        <v>48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38</v>
      </c>
      <c r="L34" s="530">
        <v>14</v>
      </c>
      <c r="M34" s="530">
        <v>24</v>
      </c>
      <c r="N34" s="530">
        <v>21</v>
      </c>
      <c r="O34" s="508"/>
      <c r="P34" s="537">
        <v>4030</v>
      </c>
      <c r="Q34" s="538" t="s">
        <v>95</v>
      </c>
      <c r="R34" s="539">
        <v>147</v>
      </c>
      <c r="S34" s="530">
        <v>72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39</v>
      </c>
      <c r="L35" s="530">
        <v>18</v>
      </c>
      <c r="M35" s="530">
        <v>21</v>
      </c>
      <c r="N35" s="530">
        <v>22</v>
      </c>
      <c r="O35" s="508"/>
      <c r="P35" s="537">
        <v>4040</v>
      </c>
      <c r="Q35" s="538" t="s">
        <v>98</v>
      </c>
      <c r="R35" s="539">
        <v>47</v>
      </c>
      <c r="S35" s="530">
        <v>21</v>
      </c>
      <c r="T35" s="530">
        <v>26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73</v>
      </c>
      <c r="L36" s="530">
        <v>36</v>
      </c>
      <c r="M36" s="530">
        <v>37</v>
      </c>
      <c r="N36" s="530">
        <v>35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234</v>
      </c>
      <c r="E37" s="530">
        <v>122</v>
      </c>
      <c r="F37" s="530">
        <v>112</v>
      </c>
      <c r="G37" s="530">
        <v>134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103</v>
      </c>
      <c r="S37" s="530">
        <v>51</v>
      </c>
      <c r="T37" s="530">
        <v>52</v>
      </c>
      <c r="U37" s="530">
        <v>58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130</v>
      </c>
      <c r="S38" s="530">
        <v>60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21</v>
      </c>
      <c r="L41" s="530">
        <v>9</v>
      </c>
      <c r="M41" s="530">
        <v>12</v>
      </c>
      <c r="N41" s="530">
        <v>13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673</v>
      </c>
      <c r="S42" s="533">
        <v>317</v>
      </c>
      <c r="T42" s="533">
        <v>356</v>
      </c>
      <c r="U42" s="533">
        <v>391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304</v>
      </c>
      <c r="E44" s="530">
        <v>157</v>
      </c>
      <c r="F44" s="530">
        <v>147</v>
      </c>
      <c r="G44" s="530">
        <v>131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313</v>
      </c>
      <c r="E45" s="530">
        <v>151</v>
      </c>
      <c r="F45" s="530">
        <v>162</v>
      </c>
      <c r="G45" s="530">
        <v>153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41</v>
      </c>
      <c r="S48" s="530">
        <v>18</v>
      </c>
      <c r="T48" s="530">
        <v>23</v>
      </c>
      <c r="U48" s="530">
        <v>28</v>
      </c>
    </row>
    <row r="49" spans="1:22" x14ac:dyDescent="0.15">
      <c r="A49" s="528"/>
      <c r="B49" s="538">
        <v>1640</v>
      </c>
      <c r="C49" s="538" t="s">
        <v>314</v>
      </c>
      <c r="D49" s="550">
        <v>318</v>
      </c>
      <c r="E49" s="530">
        <v>158</v>
      </c>
      <c r="F49" s="530">
        <v>160</v>
      </c>
      <c r="G49" s="530">
        <v>198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156</v>
      </c>
      <c r="E50" s="530">
        <v>66</v>
      </c>
      <c r="F50" s="530">
        <v>90</v>
      </c>
      <c r="G50" s="530">
        <v>88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82</v>
      </c>
      <c r="S52" s="530">
        <v>38</v>
      </c>
      <c r="T52" s="530">
        <v>44</v>
      </c>
      <c r="U52" s="530">
        <v>48</v>
      </c>
    </row>
    <row r="53" spans="1:22" x14ac:dyDescent="0.15">
      <c r="A53" s="528"/>
      <c r="B53" s="518">
        <v>9010</v>
      </c>
      <c r="C53" s="523" t="s">
        <v>150</v>
      </c>
      <c r="D53" s="529">
        <v>71</v>
      </c>
      <c r="E53" s="530">
        <v>33</v>
      </c>
      <c r="F53" s="530">
        <v>38</v>
      </c>
      <c r="G53" s="530">
        <v>71</v>
      </c>
      <c r="H53" s="508"/>
      <c r="I53" s="518">
        <v>2320</v>
      </c>
      <c r="J53" s="523" t="s">
        <v>151</v>
      </c>
      <c r="K53" s="545">
        <v>185</v>
      </c>
      <c r="L53" s="530">
        <v>91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51</v>
      </c>
      <c r="S53" s="530">
        <v>23</v>
      </c>
      <c r="T53" s="530">
        <v>28</v>
      </c>
      <c r="U53" s="530">
        <v>32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40</v>
      </c>
      <c r="T54" s="530">
        <v>32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24</v>
      </c>
      <c r="E55" s="530">
        <v>5</v>
      </c>
      <c r="F55" s="530">
        <v>19</v>
      </c>
      <c r="G55" s="530">
        <v>24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51</v>
      </c>
      <c r="S55" s="530">
        <v>20</v>
      </c>
      <c r="T55" s="530">
        <v>31</v>
      </c>
      <c r="U55" s="530">
        <v>33</v>
      </c>
    </row>
    <row r="56" spans="1:22" x14ac:dyDescent="0.15">
      <c r="A56" s="528"/>
      <c r="B56" s="518">
        <v>9060</v>
      </c>
      <c r="C56" s="523" t="s">
        <v>159</v>
      </c>
      <c r="D56" s="529">
        <v>37</v>
      </c>
      <c r="E56" s="530">
        <v>23</v>
      </c>
      <c r="F56" s="530">
        <v>14</v>
      </c>
      <c r="G56" s="530">
        <v>37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8911</v>
      </c>
      <c r="E57" s="550">
        <v>4246</v>
      </c>
      <c r="F57" s="551">
        <v>4665</v>
      </c>
      <c r="G57" s="550">
        <v>4792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701</v>
      </c>
      <c r="S59" s="533">
        <v>329</v>
      </c>
      <c r="T59" s="533">
        <v>372</v>
      </c>
      <c r="U59" s="533">
        <v>416</v>
      </c>
    </row>
    <row r="60" spans="1:22" x14ac:dyDescent="0.15">
      <c r="A60" s="528"/>
      <c r="B60" s="518">
        <v>1400</v>
      </c>
      <c r="C60" s="523" t="s">
        <v>169</v>
      </c>
      <c r="D60" s="529">
        <v>63</v>
      </c>
      <c r="E60" s="530">
        <v>35</v>
      </c>
      <c r="F60" s="530">
        <v>28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15269</v>
      </c>
      <c r="S61" s="533">
        <v>7251</v>
      </c>
      <c r="T61" s="565">
        <v>8018</v>
      </c>
      <c r="U61" s="533">
        <v>8357</v>
      </c>
      <c r="V61" s="601"/>
    </row>
    <row r="62" spans="1:22" ht="14.25" x14ac:dyDescent="0.2">
      <c r="A62" s="608">
        <v>46174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1</v>
      </c>
      <c r="E66" s="521">
        <v>1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0</v>
      </c>
      <c r="L66" s="570">
        <v>0</v>
      </c>
      <c r="M66" s="570">
        <v>0</v>
      </c>
      <c r="N66" s="571">
        <v>0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1</v>
      </c>
      <c r="E67" s="530">
        <v>0</v>
      </c>
      <c r="F67" s="530">
        <v>1</v>
      </c>
      <c r="G67" s="530">
        <v>1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2</v>
      </c>
      <c r="S67" s="533">
        <v>0</v>
      </c>
      <c r="T67" s="533">
        <v>2</v>
      </c>
      <c r="U67" s="533">
        <v>1</v>
      </c>
    </row>
    <row r="68" spans="1:21" x14ac:dyDescent="0.15">
      <c r="A68" s="528"/>
      <c r="B68" s="518">
        <v>1030</v>
      </c>
      <c r="C68" s="523" t="s">
        <v>15</v>
      </c>
      <c r="D68" s="529">
        <v>-13</v>
      </c>
      <c r="E68" s="530">
        <v>-9</v>
      </c>
      <c r="F68" s="530">
        <v>-4</v>
      </c>
      <c r="G68" s="530">
        <v>-2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-2</v>
      </c>
      <c r="E69" s="530">
        <v>-2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-1</v>
      </c>
      <c r="L70" s="573">
        <v>-1</v>
      </c>
      <c r="M70" s="573">
        <v>0</v>
      </c>
      <c r="N70" s="574">
        <v>-1</v>
      </c>
      <c r="O70" s="508"/>
      <c r="P70" s="537">
        <v>3030</v>
      </c>
      <c r="Q70" s="538" t="s">
        <v>24</v>
      </c>
      <c r="R70" s="539">
        <v>0</v>
      </c>
      <c r="S70" s="530">
        <v>0</v>
      </c>
      <c r="T70" s="530">
        <v>0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-2</v>
      </c>
      <c r="E71" s="530">
        <v>-1</v>
      </c>
      <c r="F71" s="530">
        <v>-1</v>
      </c>
      <c r="G71" s="530">
        <v>-1</v>
      </c>
      <c r="H71" s="508"/>
      <c r="I71" s="518">
        <v>1470</v>
      </c>
      <c r="J71" s="523" t="s">
        <v>26</v>
      </c>
      <c r="K71" s="572">
        <v>-1</v>
      </c>
      <c r="L71" s="573">
        <v>0</v>
      </c>
      <c r="M71" s="573">
        <v>-1</v>
      </c>
      <c r="N71" s="574">
        <v>-1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0</v>
      </c>
      <c r="E72" s="530">
        <v>0</v>
      </c>
      <c r="F72" s="530">
        <v>0</v>
      </c>
      <c r="G72" s="530">
        <v>0</v>
      </c>
      <c r="H72" s="508"/>
      <c r="I72" s="518">
        <v>1480</v>
      </c>
      <c r="J72" s="523" t="s">
        <v>29</v>
      </c>
      <c r="K72" s="572">
        <v>0</v>
      </c>
      <c r="L72" s="573">
        <v>0</v>
      </c>
      <c r="M72" s="573">
        <v>0</v>
      </c>
      <c r="N72" s="574">
        <v>0</v>
      </c>
      <c r="O72" s="508"/>
      <c r="P72" s="537">
        <v>3050</v>
      </c>
      <c r="Q72" s="538" t="s">
        <v>30</v>
      </c>
      <c r="R72" s="539">
        <v>-1</v>
      </c>
      <c r="S72" s="530">
        <v>0</v>
      </c>
      <c r="T72" s="530">
        <v>-1</v>
      </c>
      <c r="U72" s="530">
        <v>-1</v>
      </c>
    </row>
    <row r="73" spans="1:21" x14ac:dyDescent="0.15">
      <c r="A73" s="528"/>
      <c r="B73" s="518">
        <v>1080</v>
      </c>
      <c r="C73" s="523" t="s">
        <v>31</v>
      </c>
      <c r="D73" s="529">
        <v>0</v>
      </c>
      <c r="E73" s="530">
        <v>0</v>
      </c>
      <c r="F73" s="530">
        <v>0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-1</v>
      </c>
      <c r="S73" s="530">
        <v>0</v>
      </c>
      <c r="T73" s="530">
        <v>-1</v>
      </c>
      <c r="U73" s="530">
        <v>-1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0</v>
      </c>
      <c r="L74" s="573">
        <v>0</v>
      </c>
      <c r="M74" s="573">
        <v>0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7</v>
      </c>
      <c r="E75" s="530">
        <v>3</v>
      </c>
      <c r="F75" s="530">
        <v>4</v>
      </c>
      <c r="G75" s="530">
        <v>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1</v>
      </c>
      <c r="E76" s="530">
        <v>1</v>
      </c>
      <c r="F76" s="530">
        <v>0</v>
      </c>
      <c r="G76" s="530">
        <v>0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2</v>
      </c>
      <c r="E77" s="530">
        <v>0</v>
      </c>
      <c r="F77" s="530">
        <v>2</v>
      </c>
      <c r="G77" s="530">
        <v>3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0</v>
      </c>
      <c r="E78" s="530">
        <v>0</v>
      </c>
      <c r="F78" s="530">
        <v>0</v>
      </c>
      <c r="G78" s="530">
        <v>1</v>
      </c>
      <c r="H78" s="508"/>
      <c r="I78" s="518">
        <v>1540</v>
      </c>
      <c r="J78" s="523" t="s">
        <v>47</v>
      </c>
      <c r="K78" s="572">
        <v>0</v>
      </c>
      <c r="L78" s="573">
        <v>0</v>
      </c>
      <c r="M78" s="573">
        <v>0</v>
      </c>
      <c r="N78" s="574">
        <v>0</v>
      </c>
      <c r="O78" s="508"/>
      <c r="P78" s="537">
        <v>3110</v>
      </c>
      <c r="Q78" s="538" t="s">
        <v>48</v>
      </c>
      <c r="R78" s="539">
        <v>-1</v>
      </c>
      <c r="S78" s="530">
        <v>-1</v>
      </c>
      <c r="T78" s="530">
        <v>0</v>
      </c>
      <c r="U78" s="530">
        <v>-1</v>
      </c>
    </row>
    <row r="79" spans="1:21" x14ac:dyDescent="0.15">
      <c r="A79" s="528"/>
      <c r="B79" s="518">
        <v>1130</v>
      </c>
      <c r="C79" s="523" t="s">
        <v>49</v>
      </c>
      <c r="D79" s="529">
        <v>3</v>
      </c>
      <c r="E79" s="530">
        <v>3</v>
      </c>
      <c r="F79" s="530">
        <v>0</v>
      </c>
      <c r="G79" s="530">
        <v>2</v>
      </c>
      <c r="H79" s="508"/>
      <c r="I79" s="518">
        <v>9030</v>
      </c>
      <c r="J79" s="523" t="s">
        <v>50</v>
      </c>
      <c r="K79" s="572">
        <v>1</v>
      </c>
      <c r="L79" s="573">
        <v>0</v>
      </c>
      <c r="M79" s="573">
        <v>1</v>
      </c>
      <c r="N79" s="574">
        <v>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-2</v>
      </c>
      <c r="E80" s="530">
        <v>0</v>
      </c>
      <c r="F80" s="530">
        <v>-2</v>
      </c>
      <c r="G80" s="530">
        <v>-2</v>
      </c>
      <c r="H80" s="508"/>
      <c r="I80" s="518">
        <v>9050</v>
      </c>
      <c r="J80" s="540" t="s">
        <v>53</v>
      </c>
      <c r="K80" s="572">
        <v>-1</v>
      </c>
      <c r="L80" s="573">
        <v>0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-3</v>
      </c>
      <c r="E81" s="530">
        <v>0</v>
      </c>
      <c r="F81" s="530">
        <v>-3</v>
      </c>
      <c r="G81" s="530">
        <v>-1</v>
      </c>
      <c r="H81" s="508"/>
      <c r="I81" s="518"/>
      <c r="J81" s="541" t="s">
        <v>14</v>
      </c>
      <c r="K81" s="572">
        <v>-2</v>
      </c>
      <c r="L81" s="572">
        <v>-1</v>
      </c>
      <c r="M81" s="572">
        <v>-1</v>
      </c>
      <c r="N81" s="572">
        <v>-2</v>
      </c>
      <c r="O81" s="508"/>
      <c r="P81" s="537">
        <v>3140</v>
      </c>
      <c r="Q81" s="538" t="s">
        <v>56</v>
      </c>
      <c r="R81" s="539">
        <v>-2</v>
      </c>
      <c r="S81" s="530">
        <v>-2</v>
      </c>
      <c r="T81" s="530">
        <v>0</v>
      </c>
      <c r="U81" s="530">
        <v>-1</v>
      </c>
    </row>
    <row r="82" spans="1:21" x14ac:dyDescent="0.15">
      <c r="A82" s="528"/>
      <c r="B82" s="518">
        <v>1160</v>
      </c>
      <c r="C82" s="523" t="s">
        <v>57</v>
      </c>
      <c r="D82" s="529">
        <v>-1</v>
      </c>
      <c r="E82" s="530">
        <v>1</v>
      </c>
      <c r="F82" s="530">
        <v>-2</v>
      </c>
      <c r="G82" s="530">
        <v>0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-9</v>
      </c>
      <c r="E83" s="530">
        <v>-5</v>
      </c>
      <c r="F83" s="530">
        <v>-4</v>
      </c>
      <c r="G83" s="530">
        <v>-4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-1</v>
      </c>
      <c r="S83" s="530">
        <v>0</v>
      </c>
      <c r="T83" s="530">
        <v>-1</v>
      </c>
      <c r="U83" s="530">
        <v>-1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1</v>
      </c>
      <c r="L84" s="573">
        <v>1</v>
      </c>
      <c r="M84" s="573">
        <v>0</v>
      </c>
      <c r="N84" s="573">
        <v>1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1</v>
      </c>
      <c r="L85" s="573">
        <v>0</v>
      </c>
      <c r="M85" s="573">
        <v>1</v>
      </c>
      <c r="N85" s="573">
        <v>1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-1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1</v>
      </c>
      <c r="L89" s="573">
        <v>1</v>
      </c>
      <c r="M89" s="573">
        <v>0</v>
      </c>
      <c r="N89" s="573">
        <v>1</v>
      </c>
      <c r="O89" s="508"/>
      <c r="P89" s="537">
        <v>3220</v>
      </c>
      <c r="Q89" s="538" t="s">
        <v>80</v>
      </c>
      <c r="R89" s="539">
        <v>-1</v>
      </c>
      <c r="S89" s="530">
        <v>-1</v>
      </c>
      <c r="T89" s="530">
        <v>0</v>
      </c>
      <c r="U89" s="530">
        <v>-1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-3</v>
      </c>
      <c r="L90" s="573">
        <v>-2</v>
      </c>
      <c r="M90" s="573">
        <v>-1</v>
      </c>
      <c r="N90" s="573">
        <v>-2</v>
      </c>
      <c r="O90" s="508"/>
      <c r="P90" s="537">
        <v>9070</v>
      </c>
      <c r="Q90" s="538" t="s">
        <v>83</v>
      </c>
      <c r="R90" s="539">
        <v>-2</v>
      </c>
      <c r="S90" s="530">
        <v>-2</v>
      </c>
      <c r="T90" s="530">
        <v>0</v>
      </c>
      <c r="U90" s="530">
        <v>-2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0</v>
      </c>
      <c r="F91" s="530">
        <v>-1</v>
      </c>
      <c r="G91" s="530">
        <v>-1</v>
      </c>
      <c r="H91" s="508"/>
      <c r="I91" s="518">
        <v>2100</v>
      </c>
      <c r="J91" s="523" t="s">
        <v>85</v>
      </c>
      <c r="K91" s="572">
        <v>1</v>
      </c>
      <c r="L91" s="573">
        <v>0</v>
      </c>
      <c r="M91" s="573">
        <v>1</v>
      </c>
      <c r="N91" s="573">
        <v>1</v>
      </c>
      <c r="O91" s="508"/>
      <c r="P91" s="531"/>
      <c r="Q91" s="532" t="s">
        <v>14</v>
      </c>
      <c r="R91" s="577">
        <v>-10</v>
      </c>
      <c r="S91" s="577">
        <v>-7</v>
      </c>
      <c r="T91" s="577">
        <v>-3</v>
      </c>
      <c r="U91" s="577">
        <v>-9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-1</v>
      </c>
      <c r="L92" s="573">
        <v>-1</v>
      </c>
      <c r="M92" s="573">
        <v>0</v>
      </c>
      <c r="N92" s="573">
        <v>-1</v>
      </c>
      <c r="O92" s="534" t="s">
        <v>88</v>
      </c>
      <c r="P92" s="547">
        <v>4010</v>
      </c>
      <c r="Q92" s="526" t="s">
        <v>89</v>
      </c>
      <c r="R92" s="539">
        <v>-1</v>
      </c>
      <c r="S92" s="521">
        <v>0</v>
      </c>
      <c r="T92" s="521">
        <v>-1</v>
      </c>
      <c r="U92" s="521">
        <v>-1</v>
      </c>
    </row>
    <row r="93" spans="1:21" x14ac:dyDescent="0.15">
      <c r="A93" s="528"/>
      <c r="B93" s="518">
        <v>1270</v>
      </c>
      <c r="C93" s="523" t="s">
        <v>90</v>
      </c>
      <c r="D93" s="529">
        <v>-2</v>
      </c>
      <c r="E93" s="530">
        <v>-1</v>
      </c>
      <c r="F93" s="530">
        <v>-1</v>
      </c>
      <c r="G93" s="530">
        <v>0</v>
      </c>
      <c r="H93" s="508"/>
      <c r="I93" s="518">
        <v>2120</v>
      </c>
      <c r="J93" s="523" t="s">
        <v>91</v>
      </c>
      <c r="K93" s="572">
        <v>0</v>
      </c>
      <c r="L93" s="573">
        <v>0</v>
      </c>
      <c r="M93" s="573">
        <v>0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-1</v>
      </c>
      <c r="L94" s="573">
        <v>0</v>
      </c>
      <c r="M94" s="573">
        <v>-1</v>
      </c>
      <c r="N94" s="573">
        <v>-1</v>
      </c>
      <c r="O94" s="508"/>
      <c r="P94" s="537">
        <v>4030</v>
      </c>
      <c r="Q94" s="538" t="s">
        <v>95</v>
      </c>
      <c r="R94" s="539">
        <v>-1</v>
      </c>
      <c r="S94" s="530">
        <v>-1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-1</v>
      </c>
      <c r="E95" s="530">
        <v>0</v>
      </c>
      <c r="F95" s="530">
        <v>-1</v>
      </c>
      <c r="G95" s="530">
        <v>-1</v>
      </c>
      <c r="H95" s="508"/>
      <c r="I95" s="518">
        <v>2140</v>
      </c>
      <c r="J95" s="523" t="s">
        <v>97</v>
      </c>
      <c r="K95" s="572">
        <v>0</v>
      </c>
      <c r="L95" s="573">
        <v>0</v>
      </c>
      <c r="M95" s="573">
        <v>0</v>
      </c>
      <c r="N95" s="573">
        <v>0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-1</v>
      </c>
      <c r="L96" s="573">
        <v>-1</v>
      </c>
      <c r="M96" s="573">
        <v>0</v>
      </c>
      <c r="N96" s="573">
        <v>0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-3</v>
      </c>
      <c r="E97" s="530">
        <v>-2</v>
      </c>
      <c r="F97" s="530">
        <v>-1</v>
      </c>
      <c r="G97" s="530">
        <v>-2</v>
      </c>
      <c r="H97" s="508"/>
      <c r="I97" s="518">
        <v>2160</v>
      </c>
      <c r="J97" s="523" t="s">
        <v>103</v>
      </c>
      <c r="K97" s="572">
        <v>1</v>
      </c>
      <c r="L97" s="573">
        <v>1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0</v>
      </c>
      <c r="S98" s="530">
        <v>0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-1</v>
      </c>
      <c r="L99" s="573">
        <v>-1</v>
      </c>
      <c r="M99" s="573">
        <v>0</v>
      </c>
      <c r="N99" s="573">
        <v>-1</v>
      </c>
      <c r="O99" s="508"/>
      <c r="P99" s="537">
        <v>4080</v>
      </c>
      <c r="Q99" s="538" t="s">
        <v>110</v>
      </c>
      <c r="R99" s="539">
        <v>1</v>
      </c>
      <c r="S99" s="530">
        <v>1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-1</v>
      </c>
      <c r="L100" s="573">
        <v>0</v>
      </c>
      <c r="M100" s="573">
        <v>-1</v>
      </c>
      <c r="N100" s="573">
        <v>-1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-1</v>
      </c>
      <c r="S102" s="578">
        <v>0</v>
      </c>
      <c r="T102" s="578">
        <v>-1</v>
      </c>
      <c r="U102" s="578">
        <v>-1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-3</v>
      </c>
      <c r="E104" s="530">
        <v>-2</v>
      </c>
      <c r="F104" s="530">
        <v>-1</v>
      </c>
      <c r="G104" s="530">
        <v>-1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-3</v>
      </c>
      <c r="E105" s="530">
        <v>0</v>
      </c>
      <c r="F105" s="530">
        <v>-3</v>
      </c>
      <c r="G105" s="530">
        <v>-3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3</v>
      </c>
      <c r="L106" s="573">
        <v>2</v>
      </c>
      <c r="M106" s="573">
        <v>1</v>
      </c>
      <c r="N106" s="573">
        <v>1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0</v>
      </c>
      <c r="E107" s="530">
        <v>0</v>
      </c>
      <c r="F107" s="530">
        <v>0</v>
      </c>
      <c r="G107" s="530">
        <v>0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3</v>
      </c>
      <c r="E108" s="530">
        <v>2</v>
      </c>
      <c r="F108" s="530">
        <v>1</v>
      </c>
      <c r="G108" s="530">
        <v>3</v>
      </c>
      <c r="H108" s="508"/>
      <c r="I108" s="518">
        <v>2270</v>
      </c>
      <c r="J108" s="523" t="s">
        <v>136</v>
      </c>
      <c r="K108" s="572">
        <v>0</v>
      </c>
      <c r="L108" s="573">
        <v>0</v>
      </c>
      <c r="M108" s="573">
        <v>0</v>
      </c>
      <c r="N108" s="573">
        <v>0</v>
      </c>
      <c r="O108" s="508"/>
      <c r="P108" s="537">
        <v>5070</v>
      </c>
      <c r="Q108" s="538" t="s">
        <v>137</v>
      </c>
      <c r="R108" s="539">
        <v>-1</v>
      </c>
      <c r="S108" s="530">
        <v>-1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0</v>
      </c>
      <c r="S109" s="530">
        <v>0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-1</v>
      </c>
      <c r="E110" s="530">
        <v>1</v>
      </c>
      <c r="F110" s="530">
        <v>-2</v>
      </c>
      <c r="G110" s="530">
        <v>-1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0</v>
      </c>
      <c r="S111" s="530">
        <v>0</v>
      </c>
      <c r="T111" s="530">
        <v>0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1</v>
      </c>
      <c r="E112" s="530">
        <v>0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-1</v>
      </c>
      <c r="S112" s="530">
        <v>0</v>
      </c>
      <c r="T112" s="530">
        <v>-1</v>
      </c>
      <c r="U112" s="530">
        <v>-1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0</v>
      </c>
      <c r="L113" s="573">
        <v>0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0</v>
      </c>
      <c r="S113" s="530">
        <v>1</v>
      </c>
      <c r="T113" s="530">
        <v>-1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-28</v>
      </c>
      <c r="E114" s="530">
        <v>-11</v>
      </c>
      <c r="F114" s="530">
        <v>-17</v>
      </c>
      <c r="G114" s="530">
        <v>-7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1</v>
      </c>
      <c r="S114" s="530">
        <v>1</v>
      </c>
      <c r="T114" s="530">
        <v>0</v>
      </c>
      <c r="U114" s="530">
        <v>1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-1</v>
      </c>
      <c r="S115" s="530">
        <v>-1</v>
      </c>
      <c r="T115" s="530">
        <v>0</v>
      </c>
      <c r="U115" s="530">
        <v>-1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2</v>
      </c>
      <c r="L116" s="573">
        <v>0</v>
      </c>
      <c r="M116" s="573">
        <v>2</v>
      </c>
      <c r="N116" s="573">
        <v>2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-2</v>
      </c>
      <c r="S119" s="578">
        <v>0</v>
      </c>
      <c r="T119" s="578">
        <v>-2</v>
      </c>
      <c r="U119" s="578">
        <v>-1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-41</v>
      </c>
      <c r="S121" s="533">
        <v>-19</v>
      </c>
      <c r="T121" s="533">
        <v>-22</v>
      </c>
      <c r="U121" s="533">
        <v>-19</v>
      </c>
    </row>
    <row r="122" spans="1:21" ht="14.25" x14ac:dyDescent="0.2">
      <c r="A122" s="608">
        <v>46174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124"/>
  <sheetViews>
    <sheetView topLeftCell="A26"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83</v>
      </c>
      <c r="E7" s="266">
        <v>43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151</v>
      </c>
      <c r="L7" s="266">
        <v>65</v>
      </c>
      <c r="M7" s="266">
        <v>86</v>
      </c>
      <c r="N7" s="266">
        <v>80</v>
      </c>
      <c r="O7" s="297"/>
      <c r="P7" s="298"/>
      <c r="Q7" s="299" t="s">
        <v>14</v>
      </c>
      <c r="R7" s="300">
        <v>2593</v>
      </c>
      <c r="S7" s="301">
        <v>1219</v>
      </c>
      <c r="T7" s="300">
        <v>1374</v>
      </c>
      <c r="U7" s="302">
        <v>1274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467</v>
      </c>
      <c r="F8" s="266">
        <v>492</v>
      </c>
      <c r="G8" s="266">
        <v>452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74</v>
      </c>
      <c r="E10" s="266">
        <v>38</v>
      </c>
      <c r="F10" s="266">
        <v>36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56</v>
      </c>
      <c r="E11" s="266">
        <v>30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133</v>
      </c>
      <c r="L11" s="266">
        <v>58</v>
      </c>
      <c r="M11" s="266">
        <v>75</v>
      </c>
      <c r="N11" s="266">
        <v>65</v>
      </c>
      <c r="O11" s="297"/>
      <c r="P11" s="304">
        <v>3040</v>
      </c>
      <c r="Q11" s="268" t="s">
        <v>27</v>
      </c>
      <c r="R11" s="94">
        <v>58</v>
      </c>
      <c r="S11" s="266">
        <v>32</v>
      </c>
      <c r="T11" s="266">
        <v>26</v>
      </c>
      <c r="U11" s="266">
        <v>33</v>
      </c>
    </row>
    <row r="12" spans="1:21" x14ac:dyDescent="0.15">
      <c r="A12" s="296"/>
      <c r="B12" s="293">
        <v>1070</v>
      </c>
      <c r="C12" s="100" t="s">
        <v>28</v>
      </c>
      <c r="D12" s="98">
        <v>348</v>
      </c>
      <c r="E12" s="266">
        <v>169</v>
      </c>
      <c r="F12" s="266">
        <v>179</v>
      </c>
      <c r="G12" s="266">
        <v>171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366</v>
      </c>
      <c r="E13" s="266">
        <v>191</v>
      </c>
      <c r="F13" s="266">
        <v>175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61</v>
      </c>
      <c r="F14" s="266">
        <v>73</v>
      </c>
      <c r="G14" s="266">
        <v>62</v>
      </c>
      <c r="H14" s="297"/>
      <c r="I14" s="293">
        <v>1500</v>
      </c>
      <c r="J14" s="100" t="s">
        <v>35</v>
      </c>
      <c r="K14" s="98">
        <v>153</v>
      </c>
      <c r="L14" s="266">
        <v>69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596</v>
      </c>
      <c r="E15" s="266">
        <v>272</v>
      </c>
      <c r="F15" s="266">
        <v>324</v>
      </c>
      <c r="G15" s="266">
        <v>287</v>
      </c>
      <c r="H15" s="297"/>
      <c r="I15" s="293">
        <v>1510</v>
      </c>
      <c r="J15" s="100" t="s">
        <v>38</v>
      </c>
      <c r="K15" s="98">
        <v>114</v>
      </c>
      <c r="L15" s="266">
        <v>52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59</v>
      </c>
      <c r="S15" s="266">
        <v>26</v>
      </c>
      <c r="T15" s="266">
        <v>33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104</v>
      </c>
      <c r="F16" s="266">
        <v>117</v>
      </c>
      <c r="G16" s="266">
        <v>108</v>
      </c>
      <c r="H16" s="297"/>
      <c r="I16" s="293">
        <v>1520</v>
      </c>
      <c r="J16" s="100" t="s">
        <v>41</v>
      </c>
      <c r="K16" s="98">
        <v>110</v>
      </c>
      <c r="L16" s="266">
        <v>55</v>
      </c>
      <c r="M16" s="266">
        <v>55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206</v>
      </c>
      <c r="F17" s="266">
        <v>275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58</v>
      </c>
      <c r="S17" s="266">
        <v>26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384</v>
      </c>
      <c r="E18" s="266">
        <v>170</v>
      </c>
      <c r="F18" s="266">
        <v>214</v>
      </c>
      <c r="G18" s="266">
        <v>158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166</v>
      </c>
      <c r="S18" s="266">
        <v>78</v>
      </c>
      <c r="T18" s="266">
        <v>88</v>
      </c>
      <c r="U18" s="266">
        <v>88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118</v>
      </c>
      <c r="F19" s="266">
        <v>123</v>
      </c>
      <c r="G19" s="266">
        <v>126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431</v>
      </c>
      <c r="E20" s="266">
        <v>210</v>
      </c>
      <c r="F20" s="266">
        <v>221</v>
      </c>
      <c r="G20" s="266">
        <v>222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336</v>
      </c>
      <c r="E21" s="266">
        <v>149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1708</v>
      </c>
      <c r="L21" s="306">
        <v>773</v>
      </c>
      <c r="M21" s="306">
        <v>935</v>
      </c>
      <c r="N21" s="306">
        <v>853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175</v>
      </c>
      <c r="H22" s="303" t="s">
        <v>10</v>
      </c>
      <c r="I22" s="288">
        <v>2010</v>
      </c>
      <c r="J22" s="289" t="s">
        <v>58</v>
      </c>
      <c r="K22" s="98">
        <v>51</v>
      </c>
      <c r="L22" s="291">
        <v>23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763</v>
      </c>
      <c r="E23" s="266">
        <v>360</v>
      </c>
      <c r="F23" s="266">
        <v>403</v>
      </c>
      <c r="G23" s="266">
        <v>387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63</v>
      </c>
      <c r="S24" s="266">
        <v>22</v>
      </c>
      <c r="T24" s="266">
        <v>41</v>
      </c>
      <c r="U24" s="266">
        <v>40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50</v>
      </c>
      <c r="S30" s="266">
        <v>43</v>
      </c>
      <c r="T30" s="266">
        <v>7</v>
      </c>
      <c r="U30" s="266">
        <v>50</v>
      </c>
    </row>
    <row r="31" spans="1:21" x14ac:dyDescent="0.15">
      <c r="A31" s="296"/>
      <c r="B31" s="293">
        <v>1250</v>
      </c>
      <c r="C31" s="100" t="s">
        <v>84</v>
      </c>
      <c r="D31" s="98">
        <v>250</v>
      </c>
      <c r="E31" s="266">
        <v>126</v>
      </c>
      <c r="F31" s="266">
        <v>124</v>
      </c>
      <c r="G31" s="266">
        <v>133</v>
      </c>
      <c r="H31" s="297"/>
      <c r="I31" s="293">
        <v>2100</v>
      </c>
      <c r="J31" s="100" t="s">
        <v>85</v>
      </c>
      <c r="K31" s="98">
        <v>123</v>
      </c>
      <c r="L31" s="266">
        <v>60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1411</v>
      </c>
      <c r="S31" s="301">
        <v>687</v>
      </c>
      <c r="T31" s="300">
        <v>724</v>
      </c>
      <c r="U31" s="302">
        <v>817</v>
      </c>
    </row>
    <row r="32" spans="1:21" x14ac:dyDescent="0.15">
      <c r="A32" s="296"/>
      <c r="B32" s="293">
        <v>1260</v>
      </c>
      <c r="C32" s="100" t="s">
        <v>86</v>
      </c>
      <c r="D32" s="98">
        <v>143</v>
      </c>
      <c r="E32" s="266">
        <v>64</v>
      </c>
      <c r="F32" s="266">
        <v>79</v>
      </c>
      <c r="G32" s="266">
        <v>79</v>
      </c>
      <c r="H32" s="297"/>
      <c r="I32" s="293">
        <v>2110</v>
      </c>
      <c r="J32" s="100" t="s">
        <v>87</v>
      </c>
      <c r="K32" s="98">
        <v>103</v>
      </c>
      <c r="L32" s="266">
        <v>40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94</v>
      </c>
      <c r="L33" s="266">
        <v>40</v>
      </c>
      <c r="M33" s="266">
        <v>54</v>
      </c>
      <c r="N33" s="266">
        <v>57</v>
      </c>
      <c r="O33" s="297"/>
      <c r="P33" s="304">
        <v>4020</v>
      </c>
      <c r="Q33" s="268" t="s">
        <v>92</v>
      </c>
      <c r="R33" s="94">
        <v>106</v>
      </c>
      <c r="S33" s="266">
        <v>51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91</v>
      </c>
      <c r="T34" s="266">
        <v>102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101</v>
      </c>
      <c r="E35" s="266">
        <v>48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46</v>
      </c>
      <c r="L35" s="266">
        <v>17</v>
      </c>
      <c r="M35" s="266">
        <v>29</v>
      </c>
      <c r="N35" s="266">
        <v>25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81</v>
      </c>
      <c r="S36" s="266">
        <v>36</v>
      </c>
      <c r="T36" s="266">
        <v>45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261</v>
      </c>
      <c r="E37" s="266">
        <v>128</v>
      </c>
      <c r="F37" s="266">
        <v>133</v>
      </c>
      <c r="G37" s="266">
        <v>148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155</v>
      </c>
      <c r="S38" s="266">
        <v>71</v>
      </c>
      <c r="T38" s="266">
        <v>84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150</v>
      </c>
      <c r="E39" s="266">
        <v>66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814</v>
      </c>
      <c r="S42" s="301">
        <v>382</v>
      </c>
      <c r="T42" s="300">
        <v>432</v>
      </c>
      <c r="U42" s="302">
        <v>449</v>
      </c>
    </row>
    <row r="43" spans="1:21" x14ac:dyDescent="0.15">
      <c r="A43" s="296"/>
      <c r="B43" s="293">
        <v>1370</v>
      </c>
      <c r="C43" s="100" t="s">
        <v>119</v>
      </c>
      <c r="D43" s="98">
        <v>241</v>
      </c>
      <c r="E43" s="266">
        <v>117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168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53</v>
      </c>
      <c r="E48" s="266">
        <v>21</v>
      </c>
      <c r="F48" s="266">
        <v>32</v>
      </c>
      <c r="G48" s="266">
        <v>32</v>
      </c>
      <c r="H48" s="297"/>
      <c r="I48" s="293">
        <v>2270</v>
      </c>
      <c r="J48" s="100" t="s">
        <v>136</v>
      </c>
      <c r="K48" s="98">
        <v>216</v>
      </c>
      <c r="L48" s="266">
        <v>99</v>
      </c>
      <c r="M48" s="266">
        <v>117</v>
      </c>
      <c r="N48" s="266">
        <v>102</v>
      </c>
      <c r="O48" s="297"/>
      <c r="P48" s="304">
        <v>5070</v>
      </c>
      <c r="Q48" s="268" t="s">
        <v>137</v>
      </c>
      <c r="R48" s="94">
        <v>49</v>
      </c>
      <c r="S48" s="266">
        <v>22</v>
      </c>
      <c r="T48" s="266">
        <v>27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45</v>
      </c>
      <c r="E49" s="266">
        <v>26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122</v>
      </c>
      <c r="E51" s="266">
        <v>59</v>
      </c>
      <c r="F51" s="266">
        <v>63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56</v>
      </c>
      <c r="L52" s="266">
        <v>23</v>
      </c>
      <c r="M52" s="266">
        <v>33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39</v>
      </c>
      <c r="F53" s="266">
        <v>39</v>
      </c>
      <c r="G53" s="266">
        <v>78</v>
      </c>
      <c r="H53" s="297"/>
      <c r="I53" s="293">
        <v>2320</v>
      </c>
      <c r="J53" s="100" t="s">
        <v>151</v>
      </c>
      <c r="K53" s="98">
        <v>202</v>
      </c>
      <c r="L53" s="266">
        <v>101</v>
      </c>
      <c r="M53" s="266">
        <v>101</v>
      </c>
      <c r="N53" s="266">
        <v>73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3</v>
      </c>
      <c r="F55" s="266">
        <v>21</v>
      </c>
      <c r="G55" s="266">
        <v>24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9819</v>
      </c>
      <c r="E57" s="300">
        <v>4679</v>
      </c>
      <c r="F57" s="302">
        <v>5140</v>
      </c>
      <c r="G57" s="300">
        <v>4989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42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801</v>
      </c>
      <c r="S59" s="301">
        <v>371</v>
      </c>
      <c r="T59" s="300">
        <v>430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17146</v>
      </c>
      <c r="S61" s="317">
        <v>8111</v>
      </c>
      <c r="T61" s="317">
        <v>9035</v>
      </c>
      <c r="U61" s="306">
        <v>8823</v>
      </c>
    </row>
    <row r="62" spans="1:21" ht="15" x14ac:dyDescent="0.2">
      <c r="A62" s="318" t="s">
        <v>292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8</v>
      </c>
      <c r="L66" s="334">
        <v>4</v>
      </c>
      <c r="M66" s="334">
        <v>4</v>
      </c>
      <c r="N66" s="334">
        <v>2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-2</v>
      </c>
      <c r="L67" s="269">
        <v>0</v>
      </c>
      <c r="M67" s="269">
        <v>-2</v>
      </c>
      <c r="N67" s="269">
        <v>-1</v>
      </c>
      <c r="O67" s="320"/>
      <c r="P67" s="340"/>
      <c r="Q67" s="272" t="s">
        <v>14</v>
      </c>
      <c r="R67" s="273">
        <v>-6</v>
      </c>
      <c r="S67" s="274">
        <v>-1</v>
      </c>
      <c r="T67" s="273">
        <v>-5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16</v>
      </c>
      <c r="E68" s="269">
        <v>4</v>
      </c>
      <c r="F68" s="269">
        <v>12</v>
      </c>
      <c r="G68" s="269">
        <v>8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1</v>
      </c>
      <c r="S70" s="269">
        <v>0</v>
      </c>
      <c r="T70" s="269">
        <v>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0</v>
      </c>
      <c r="F71" s="269">
        <v>-1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0</v>
      </c>
      <c r="O71" s="320"/>
      <c r="P71" s="230">
        <v>3040</v>
      </c>
      <c r="Q71" s="271" t="s">
        <v>27</v>
      </c>
      <c r="R71" s="224">
        <v>1</v>
      </c>
      <c r="S71" s="269">
        <v>0</v>
      </c>
      <c r="T71" s="269">
        <v>1</v>
      </c>
      <c r="U71" s="269">
        <v>2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1</v>
      </c>
      <c r="F72" s="269">
        <v>-1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0</v>
      </c>
      <c r="F73" s="269">
        <v>-2</v>
      </c>
      <c r="G73" s="269">
        <v>-1</v>
      </c>
      <c r="H73" s="320"/>
      <c r="I73" s="336">
        <v>1490</v>
      </c>
      <c r="J73" s="230" t="s">
        <v>32</v>
      </c>
      <c r="K73" s="228">
        <v>1</v>
      </c>
      <c r="L73" s="269">
        <v>1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-6</v>
      </c>
      <c r="E74" s="269">
        <v>-2</v>
      </c>
      <c r="F74" s="269">
        <v>-4</v>
      </c>
      <c r="G74" s="269">
        <v>-2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-7</v>
      </c>
      <c r="E75" s="269">
        <v>-4</v>
      </c>
      <c r="F75" s="269">
        <v>-3</v>
      </c>
      <c r="G75" s="269">
        <v>-6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-1</v>
      </c>
      <c r="S75" s="269">
        <v>0</v>
      </c>
      <c r="T75" s="269">
        <v>-1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-1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1</v>
      </c>
      <c r="L76" s="269">
        <v>0</v>
      </c>
      <c r="M76" s="269">
        <v>1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-3</v>
      </c>
      <c r="E77" s="269">
        <v>1</v>
      </c>
      <c r="F77" s="269">
        <v>-4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-7</v>
      </c>
      <c r="E78" s="269">
        <v>-4</v>
      </c>
      <c r="F78" s="269">
        <v>-3</v>
      </c>
      <c r="G78" s="269">
        <v>-3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1</v>
      </c>
      <c r="F79" s="269">
        <v>-2</v>
      </c>
      <c r="G79" s="269">
        <v>-1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2</v>
      </c>
      <c r="F80" s="269">
        <v>0</v>
      </c>
      <c r="G80" s="269">
        <v>2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-1</v>
      </c>
      <c r="F81" s="269">
        <v>-1</v>
      </c>
      <c r="G81" s="269">
        <v>-1</v>
      </c>
      <c r="H81" s="320"/>
      <c r="I81" s="336"/>
      <c r="J81" s="340" t="s">
        <v>14</v>
      </c>
      <c r="K81" s="342">
        <v>4</v>
      </c>
      <c r="L81" s="342">
        <v>3</v>
      </c>
      <c r="M81" s="342">
        <v>1</v>
      </c>
      <c r="N81" s="342">
        <v>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1</v>
      </c>
      <c r="L82" s="334">
        <v>1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-1</v>
      </c>
      <c r="S82" s="269">
        <v>-1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5</v>
      </c>
      <c r="E83" s="269">
        <v>5</v>
      </c>
      <c r="F83" s="269">
        <v>0</v>
      </c>
      <c r="G83" s="269">
        <v>3</v>
      </c>
      <c r="H83" s="320"/>
      <c r="I83" s="336">
        <v>2020</v>
      </c>
      <c r="J83" s="230" t="s">
        <v>61</v>
      </c>
      <c r="K83" s="228">
        <v>-1</v>
      </c>
      <c r="L83" s="269">
        <v>0</v>
      </c>
      <c r="M83" s="269">
        <v>-1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1</v>
      </c>
      <c r="E84" s="269">
        <v>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-1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-2</v>
      </c>
      <c r="T90" s="269">
        <v>0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-3</v>
      </c>
      <c r="T91" s="273">
        <v>0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-1</v>
      </c>
      <c r="L92" s="269">
        <v>0</v>
      </c>
      <c r="M92" s="269">
        <v>-1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0</v>
      </c>
      <c r="F93" s="269">
        <v>-4</v>
      </c>
      <c r="G93" s="269">
        <v>-2</v>
      </c>
      <c r="H93" s="320"/>
      <c r="I93" s="336">
        <v>2120</v>
      </c>
      <c r="J93" s="230" t="s">
        <v>91</v>
      </c>
      <c r="K93" s="228">
        <v>1</v>
      </c>
      <c r="L93" s="269">
        <v>0</v>
      </c>
      <c r="M93" s="269">
        <v>1</v>
      </c>
      <c r="N93" s="269">
        <v>1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-1</v>
      </c>
      <c r="T94" s="269">
        <v>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3</v>
      </c>
      <c r="E95" s="269">
        <v>2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0</v>
      </c>
      <c r="F97" s="269">
        <v>-2</v>
      </c>
      <c r="G97" s="269">
        <v>-2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-1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-3</v>
      </c>
      <c r="T102" s="273">
        <v>0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0</v>
      </c>
      <c r="F103" s="269">
        <v>-1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1</v>
      </c>
      <c r="T103" s="334">
        <v>-1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1</v>
      </c>
      <c r="E105" s="269">
        <v>1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-2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2</v>
      </c>
      <c r="E108" s="269">
        <v>1</v>
      </c>
      <c r="F108" s="269">
        <v>1</v>
      </c>
      <c r="G108" s="269">
        <v>1</v>
      </c>
      <c r="H108" s="320"/>
      <c r="I108" s="336">
        <v>2270</v>
      </c>
      <c r="J108" s="230" t="s">
        <v>136</v>
      </c>
      <c r="K108" s="228">
        <v>-4</v>
      </c>
      <c r="L108" s="269">
        <v>-2</v>
      </c>
      <c r="M108" s="269">
        <v>-2</v>
      </c>
      <c r="N108" s="269">
        <v>-2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2</v>
      </c>
      <c r="E111" s="269">
        <v>2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0</v>
      </c>
      <c r="F113" s="269">
        <v>1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1</v>
      </c>
      <c r="E116" s="269">
        <v>1</v>
      </c>
      <c r="F116" s="269">
        <v>0</v>
      </c>
      <c r="G116" s="269">
        <v>1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-10</v>
      </c>
      <c r="E117" s="273">
        <v>4</v>
      </c>
      <c r="F117" s="275">
        <v>-14</v>
      </c>
      <c r="G117" s="273">
        <v>-3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1</v>
      </c>
      <c r="S119" s="274">
        <v>1</v>
      </c>
      <c r="T119" s="273">
        <v>0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0</v>
      </c>
      <c r="F121" s="350">
        <v>-1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-17</v>
      </c>
      <c r="S121" s="353">
        <v>1</v>
      </c>
      <c r="T121" s="353">
        <v>-18</v>
      </c>
      <c r="U121" s="342">
        <v>-6</v>
      </c>
    </row>
    <row r="122" spans="1:21" ht="15" x14ac:dyDescent="0.2">
      <c r="A122" s="354" t="s">
        <v>292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83</v>
      </c>
      <c r="E7" s="266">
        <v>43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81</v>
      </c>
      <c r="O7" s="297"/>
      <c r="P7" s="298"/>
      <c r="Q7" s="299" t="s">
        <v>14</v>
      </c>
      <c r="R7" s="300">
        <v>2599</v>
      </c>
      <c r="S7" s="301">
        <v>1220</v>
      </c>
      <c r="T7" s="300">
        <v>1379</v>
      </c>
      <c r="U7" s="302">
        <v>1277</v>
      </c>
    </row>
    <row r="8" spans="1:22" x14ac:dyDescent="0.15">
      <c r="A8" s="296"/>
      <c r="B8" s="293">
        <v>1030</v>
      </c>
      <c r="C8" s="100" t="s">
        <v>15</v>
      </c>
      <c r="D8" s="98">
        <v>943</v>
      </c>
      <c r="E8" s="266">
        <v>463</v>
      </c>
      <c r="F8" s="266">
        <v>480</v>
      </c>
      <c r="G8" s="266">
        <v>444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74</v>
      </c>
      <c r="E10" s="266">
        <v>38</v>
      </c>
      <c r="F10" s="266">
        <v>36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88</v>
      </c>
      <c r="S10" s="266">
        <v>39</v>
      </c>
      <c r="T10" s="266">
        <v>49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134</v>
      </c>
      <c r="L11" s="266">
        <v>58</v>
      </c>
      <c r="M11" s="266">
        <v>76</v>
      </c>
      <c r="N11" s="266">
        <v>65</v>
      </c>
      <c r="O11" s="297"/>
      <c r="P11" s="304">
        <v>3040</v>
      </c>
      <c r="Q11" s="268" t="s">
        <v>27</v>
      </c>
      <c r="R11" s="94">
        <v>57</v>
      </c>
      <c r="S11" s="266">
        <v>32</v>
      </c>
      <c r="T11" s="266">
        <v>25</v>
      </c>
      <c r="U11" s="266">
        <v>31</v>
      </c>
    </row>
    <row r="12" spans="1:22" x14ac:dyDescent="0.15">
      <c r="A12" s="296"/>
      <c r="B12" s="293">
        <v>1070</v>
      </c>
      <c r="C12" s="100" t="s">
        <v>28</v>
      </c>
      <c r="D12" s="98">
        <v>348</v>
      </c>
      <c r="E12" s="266">
        <v>168</v>
      </c>
      <c r="F12" s="266">
        <v>180</v>
      </c>
      <c r="G12" s="266">
        <v>172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368</v>
      </c>
      <c r="E13" s="266">
        <v>191</v>
      </c>
      <c r="F13" s="266">
        <v>177</v>
      </c>
      <c r="G13" s="266">
        <v>170</v>
      </c>
      <c r="H13" s="297"/>
      <c r="I13" s="293">
        <v>1490</v>
      </c>
      <c r="J13" s="100" t="s">
        <v>32</v>
      </c>
      <c r="K13" s="98">
        <v>102</v>
      </c>
      <c r="L13" s="266">
        <v>46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64</v>
      </c>
      <c r="H14" s="297"/>
      <c r="I14" s="293">
        <v>1500</v>
      </c>
      <c r="J14" s="100" t="s">
        <v>35</v>
      </c>
      <c r="K14" s="98">
        <v>154</v>
      </c>
      <c r="L14" s="266">
        <v>70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603</v>
      </c>
      <c r="E15" s="266">
        <v>276</v>
      </c>
      <c r="F15" s="266">
        <v>327</v>
      </c>
      <c r="G15" s="266">
        <v>293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60</v>
      </c>
      <c r="S15" s="266">
        <v>26</v>
      </c>
      <c r="T15" s="266">
        <v>34</v>
      </c>
      <c r="U15" s="266">
        <v>34</v>
      </c>
    </row>
    <row r="16" spans="1:22" x14ac:dyDescent="0.15">
      <c r="A16" s="296"/>
      <c r="B16" s="293">
        <v>1110</v>
      </c>
      <c r="C16" s="100" t="s">
        <v>40</v>
      </c>
      <c r="D16" s="98">
        <v>221</v>
      </c>
      <c r="E16" s="266">
        <v>105</v>
      </c>
      <c r="F16" s="266">
        <v>116</v>
      </c>
      <c r="G16" s="266">
        <v>108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484</v>
      </c>
      <c r="E17" s="266">
        <v>205</v>
      </c>
      <c r="F17" s="266">
        <v>279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391</v>
      </c>
      <c r="E18" s="266">
        <v>174</v>
      </c>
      <c r="F18" s="266">
        <v>217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164</v>
      </c>
      <c r="S18" s="266">
        <v>76</v>
      </c>
      <c r="T18" s="266">
        <v>88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429</v>
      </c>
      <c r="E20" s="266">
        <v>208</v>
      </c>
      <c r="F20" s="266">
        <v>221</v>
      </c>
      <c r="G20" s="266">
        <v>220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338</v>
      </c>
      <c r="E21" s="266">
        <v>150</v>
      </c>
      <c r="F21" s="266">
        <v>188</v>
      </c>
      <c r="G21" s="266">
        <v>183</v>
      </c>
      <c r="H21" s="297"/>
      <c r="I21" s="293"/>
      <c r="J21" s="305" t="s">
        <v>14</v>
      </c>
      <c r="K21" s="306">
        <v>1704</v>
      </c>
      <c r="L21" s="306">
        <v>770</v>
      </c>
      <c r="M21" s="306">
        <v>934</v>
      </c>
      <c r="N21" s="306">
        <v>851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176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758</v>
      </c>
      <c r="E23" s="266">
        <v>355</v>
      </c>
      <c r="F23" s="266">
        <v>403</v>
      </c>
      <c r="G23" s="266">
        <v>384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115</v>
      </c>
      <c r="E24" s="266">
        <v>58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63</v>
      </c>
      <c r="S24" s="266">
        <v>22</v>
      </c>
      <c r="T24" s="266">
        <v>41</v>
      </c>
      <c r="U24" s="266">
        <v>40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46</v>
      </c>
      <c r="L26" s="266">
        <v>25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42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32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52</v>
      </c>
      <c r="S30" s="266">
        <v>45</v>
      </c>
      <c r="T30" s="266">
        <v>7</v>
      </c>
      <c r="U30" s="266">
        <v>52</v>
      </c>
    </row>
    <row r="31" spans="1:21" x14ac:dyDescent="0.15">
      <c r="A31" s="296"/>
      <c r="B31" s="293">
        <v>1250</v>
      </c>
      <c r="C31" s="100" t="s">
        <v>84</v>
      </c>
      <c r="D31" s="98">
        <v>252</v>
      </c>
      <c r="E31" s="266">
        <v>127</v>
      </c>
      <c r="F31" s="266">
        <v>125</v>
      </c>
      <c r="G31" s="266">
        <v>132</v>
      </c>
      <c r="H31" s="297"/>
      <c r="I31" s="293">
        <v>2100</v>
      </c>
      <c r="J31" s="100" t="s">
        <v>85</v>
      </c>
      <c r="K31" s="98">
        <v>123</v>
      </c>
      <c r="L31" s="266">
        <v>60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1414</v>
      </c>
      <c r="S31" s="301">
        <v>690</v>
      </c>
      <c r="T31" s="300">
        <v>724</v>
      </c>
      <c r="U31" s="302">
        <v>818</v>
      </c>
    </row>
    <row r="32" spans="1:21" x14ac:dyDescent="0.15">
      <c r="A32" s="296"/>
      <c r="B32" s="293">
        <v>1260</v>
      </c>
      <c r="C32" s="100" t="s">
        <v>86</v>
      </c>
      <c r="D32" s="98">
        <v>143</v>
      </c>
      <c r="E32" s="266">
        <v>64</v>
      </c>
      <c r="F32" s="266">
        <v>79</v>
      </c>
      <c r="G32" s="266">
        <v>79</v>
      </c>
      <c r="H32" s="297"/>
      <c r="I32" s="293">
        <v>2110</v>
      </c>
      <c r="J32" s="100" t="s">
        <v>87</v>
      </c>
      <c r="K32" s="98">
        <v>104</v>
      </c>
      <c r="L32" s="266">
        <v>40</v>
      </c>
      <c r="M32" s="266">
        <v>64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56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92</v>
      </c>
      <c r="T34" s="266">
        <v>101</v>
      </c>
      <c r="U34" s="266">
        <v>92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46</v>
      </c>
      <c r="L35" s="266">
        <v>17</v>
      </c>
      <c r="M35" s="266">
        <v>29</v>
      </c>
      <c r="N35" s="266">
        <v>25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81</v>
      </c>
      <c r="S36" s="266">
        <v>36</v>
      </c>
      <c r="T36" s="266">
        <v>45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263</v>
      </c>
      <c r="E37" s="266">
        <v>128</v>
      </c>
      <c r="F37" s="266">
        <v>135</v>
      </c>
      <c r="G37" s="266">
        <v>150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157</v>
      </c>
      <c r="S38" s="266">
        <v>72</v>
      </c>
      <c r="T38" s="266">
        <v>85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149</v>
      </c>
      <c r="E39" s="266">
        <v>65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817</v>
      </c>
      <c r="S42" s="301">
        <v>385</v>
      </c>
      <c r="T42" s="300">
        <v>432</v>
      </c>
      <c r="U42" s="302">
        <v>450</v>
      </c>
    </row>
    <row r="43" spans="1:21" x14ac:dyDescent="0.15">
      <c r="A43" s="296"/>
      <c r="B43" s="293">
        <v>1370</v>
      </c>
      <c r="C43" s="100" t="s">
        <v>119</v>
      </c>
      <c r="D43" s="98">
        <v>242</v>
      </c>
      <c r="E43" s="266">
        <v>117</v>
      </c>
      <c r="F43" s="266">
        <v>125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48</v>
      </c>
      <c r="T43" s="291">
        <v>57</v>
      </c>
      <c r="U43" s="291">
        <v>54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167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132</v>
      </c>
      <c r="E47" s="266">
        <v>58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220</v>
      </c>
      <c r="L48" s="266">
        <v>101</v>
      </c>
      <c r="M48" s="266">
        <v>119</v>
      </c>
      <c r="N48" s="266">
        <v>104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45</v>
      </c>
      <c r="E49" s="266">
        <v>26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57</v>
      </c>
      <c r="F51" s="266">
        <v>63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56</v>
      </c>
      <c r="L52" s="266">
        <v>23</v>
      </c>
      <c r="M52" s="266">
        <v>33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203</v>
      </c>
      <c r="L53" s="266">
        <v>101</v>
      </c>
      <c r="M53" s="266">
        <v>102</v>
      </c>
      <c r="N53" s="266">
        <v>74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4</v>
      </c>
      <c r="F55" s="266">
        <v>21</v>
      </c>
      <c r="G55" s="266">
        <v>25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9829</v>
      </c>
      <c r="E57" s="300">
        <v>4675</v>
      </c>
      <c r="F57" s="302">
        <v>5154</v>
      </c>
      <c r="G57" s="300">
        <v>4992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39</v>
      </c>
      <c r="O59" s="297"/>
      <c r="P59" s="298"/>
      <c r="Q59" s="299" t="s">
        <v>14</v>
      </c>
      <c r="R59" s="300">
        <v>800</v>
      </c>
      <c r="S59" s="301">
        <v>370</v>
      </c>
      <c r="T59" s="300">
        <v>430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17163</v>
      </c>
      <c r="S61" s="317">
        <v>8110</v>
      </c>
      <c r="T61" s="317">
        <v>9053</v>
      </c>
      <c r="U61" s="306">
        <v>8829</v>
      </c>
    </row>
    <row r="62" spans="1:21" ht="15" x14ac:dyDescent="0.2">
      <c r="A62" s="318" t="s">
        <v>291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1</v>
      </c>
      <c r="E67" s="269">
        <v>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-6</v>
      </c>
      <c r="S67" s="274">
        <v>-3</v>
      </c>
      <c r="T67" s="273">
        <v>-3</v>
      </c>
      <c r="U67" s="275">
        <v>-1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2</v>
      </c>
      <c r="F68" s="269">
        <v>3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0</v>
      </c>
      <c r="F70" s="269">
        <v>1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1</v>
      </c>
      <c r="S70" s="269">
        <v>0</v>
      </c>
      <c r="T70" s="269">
        <v>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-1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1</v>
      </c>
      <c r="F72" s="269">
        <v>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6</v>
      </c>
      <c r="E73" s="269">
        <v>4</v>
      </c>
      <c r="F73" s="269">
        <v>2</v>
      </c>
      <c r="G73" s="269">
        <v>2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-2</v>
      </c>
      <c r="F75" s="269">
        <v>-3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1</v>
      </c>
      <c r="F76" s="269">
        <v>-1</v>
      </c>
      <c r="G76" s="269">
        <v>0</v>
      </c>
      <c r="H76" s="320"/>
      <c r="I76" s="336">
        <v>1520</v>
      </c>
      <c r="J76" s="230" t="s">
        <v>41</v>
      </c>
      <c r="K76" s="228">
        <v>1</v>
      </c>
      <c r="L76" s="269">
        <v>0</v>
      </c>
      <c r="M76" s="269">
        <v>1</v>
      </c>
      <c r="N76" s="269">
        <v>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0</v>
      </c>
      <c r="F77" s="269">
        <v>2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-11</v>
      </c>
      <c r="E80" s="269">
        <v>-7</v>
      </c>
      <c r="F80" s="269">
        <v>-4</v>
      </c>
      <c r="G80" s="269">
        <v>-3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0</v>
      </c>
      <c r="F81" s="269">
        <v>1</v>
      </c>
      <c r="G81" s="269">
        <v>1</v>
      </c>
      <c r="H81" s="320"/>
      <c r="I81" s="336"/>
      <c r="J81" s="340" t="s">
        <v>14</v>
      </c>
      <c r="K81" s="342">
        <v>-5</v>
      </c>
      <c r="L81" s="342">
        <v>-4</v>
      </c>
      <c r="M81" s="342">
        <v>-1</v>
      </c>
      <c r="N81" s="342">
        <v>3</v>
      </c>
      <c r="O81" s="320"/>
      <c r="P81" s="230">
        <v>3140</v>
      </c>
      <c r="Q81" s="271" t="s">
        <v>56</v>
      </c>
      <c r="R81" s="224">
        <v>1</v>
      </c>
      <c r="S81" s="269">
        <v>0</v>
      </c>
      <c r="T81" s="269">
        <v>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6</v>
      </c>
      <c r="E83" s="269">
        <v>4</v>
      </c>
      <c r="F83" s="269">
        <v>2</v>
      </c>
      <c r="G83" s="269">
        <v>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2</v>
      </c>
      <c r="E84" s="269">
        <v>1</v>
      </c>
      <c r="F84" s="269">
        <v>1</v>
      </c>
      <c r="G84" s="269">
        <v>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1</v>
      </c>
      <c r="S84" s="269">
        <v>1</v>
      </c>
      <c r="T84" s="269">
        <v>0</v>
      </c>
      <c r="U84" s="269">
        <v>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0</v>
      </c>
      <c r="F87" s="269">
        <v>-1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-1</v>
      </c>
      <c r="L88" s="269">
        <v>-1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5</v>
      </c>
      <c r="S90" s="269">
        <v>3</v>
      </c>
      <c r="T90" s="269">
        <v>2</v>
      </c>
      <c r="U90" s="269">
        <v>5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1</v>
      </c>
      <c r="O91" s="320"/>
      <c r="P91" s="340"/>
      <c r="Q91" s="272" t="s">
        <v>14</v>
      </c>
      <c r="R91" s="273">
        <v>9</v>
      </c>
      <c r="S91" s="274">
        <v>6</v>
      </c>
      <c r="T91" s="273">
        <v>3</v>
      </c>
      <c r="U91" s="275">
        <v>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2</v>
      </c>
      <c r="E94" s="269">
        <v>1</v>
      </c>
      <c r="F94" s="269">
        <v>1</v>
      </c>
      <c r="G94" s="269">
        <v>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1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-1</v>
      </c>
      <c r="S95" s="269">
        <v>0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0</v>
      </c>
      <c r="T96" s="269">
        <v>1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-2</v>
      </c>
      <c r="F97" s="269">
        <v>-1</v>
      </c>
      <c r="G97" s="269">
        <v>-4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1</v>
      </c>
      <c r="E98" s="269">
        <v>0</v>
      </c>
      <c r="F98" s="269">
        <v>1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-3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0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-3</v>
      </c>
      <c r="T102" s="273">
        <v>-2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-1</v>
      </c>
      <c r="T103" s="334">
        <v>1</v>
      </c>
      <c r="U103" s="334">
        <v>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0</v>
      </c>
      <c r="F104" s="269">
        <v>3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-5</v>
      </c>
      <c r="E105" s="269">
        <v>0</v>
      </c>
      <c r="F105" s="269">
        <v>-5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-1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2</v>
      </c>
      <c r="L108" s="269">
        <v>0</v>
      </c>
      <c r="M108" s="269">
        <v>2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0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-1</v>
      </c>
      <c r="T112" s="269">
        <v>1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0</v>
      </c>
      <c r="E117" s="273">
        <v>-1</v>
      </c>
      <c r="F117" s="275">
        <v>1</v>
      </c>
      <c r="G117" s="273">
        <v>0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-1</v>
      </c>
      <c r="S118" s="269">
        <v>-1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0</v>
      </c>
      <c r="M119" s="269">
        <v>1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-4</v>
      </c>
      <c r="T119" s="273">
        <v>2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-9</v>
      </c>
      <c r="S121" s="353">
        <v>-9</v>
      </c>
      <c r="T121" s="353">
        <v>0</v>
      </c>
      <c r="U121" s="342">
        <v>10</v>
      </c>
    </row>
    <row r="122" spans="1:21" ht="15" x14ac:dyDescent="0.2">
      <c r="A122" s="354" t="s">
        <v>291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60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81</v>
      </c>
      <c r="O7" s="297"/>
      <c r="P7" s="298"/>
      <c r="Q7" s="299" t="s">
        <v>14</v>
      </c>
      <c r="R7" s="300">
        <v>2605</v>
      </c>
      <c r="S7" s="301">
        <v>1223</v>
      </c>
      <c r="T7" s="300">
        <v>1382</v>
      </c>
      <c r="U7" s="302">
        <v>1278</v>
      </c>
    </row>
    <row r="8" spans="1:22" x14ac:dyDescent="0.15">
      <c r="A8" s="296"/>
      <c r="B8" s="293">
        <v>1030</v>
      </c>
      <c r="C8" s="100" t="s">
        <v>15</v>
      </c>
      <c r="D8" s="98">
        <v>938</v>
      </c>
      <c r="E8" s="266">
        <v>461</v>
      </c>
      <c r="F8" s="266">
        <v>477</v>
      </c>
      <c r="G8" s="266">
        <v>444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87</v>
      </c>
      <c r="S10" s="266">
        <v>39</v>
      </c>
      <c r="T10" s="266">
        <v>48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135</v>
      </c>
      <c r="L11" s="266">
        <v>59</v>
      </c>
      <c r="M11" s="266">
        <v>76</v>
      </c>
      <c r="N11" s="266">
        <v>65</v>
      </c>
      <c r="O11" s="297"/>
      <c r="P11" s="304">
        <v>3040</v>
      </c>
      <c r="Q11" s="268" t="s">
        <v>27</v>
      </c>
      <c r="R11" s="94">
        <v>57</v>
      </c>
      <c r="S11" s="266">
        <v>32</v>
      </c>
      <c r="T11" s="266">
        <v>25</v>
      </c>
      <c r="U11" s="266">
        <v>31</v>
      </c>
    </row>
    <row r="12" spans="1:22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173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362</v>
      </c>
      <c r="E13" s="266">
        <v>187</v>
      </c>
      <c r="F13" s="266">
        <v>175</v>
      </c>
      <c r="G13" s="266">
        <v>168</v>
      </c>
      <c r="H13" s="297"/>
      <c r="I13" s="293">
        <v>1490</v>
      </c>
      <c r="J13" s="100" t="s">
        <v>32</v>
      </c>
      <c r="K13" s="98">
        <v>103</v>
      </c>
      <c r="L13" s="266">
        <v>46</v>
      </c>
      <c r="M13" s="266">
        <v>57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64</v>
      </c>
      <c r="H14" s="297"/>
      <c r="I14" s="293">
        <v>1500</v>
      </c>
      <c r="J14" s="100" t="s">
        <v>35</v>
      </c>
      <c r="K14" s="98">
        <v>155</v>
      </c>
      <c r="L14" s="266">
        <v>71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608</v>
      </c>
      <c r="E15" s="266">
        <v>278</v>
      </c>
      <c r="F15" s="266">
        <v>330</v>
      </c>
      <c r="G15" s="266">
        <v>293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60</v>
      </c>
      <c r="S15" s="266">
        <v>26</v>
      </c>
      <c r="T15" s="266">
        <v>34</v>
      </c>
      <c r="U15" s="266">
        <v>34</v>
      </c>
    </row>
    <row r="16" spans="1:22" x14ac:dyDescent="0.15">
      <c r="A16" s="296"/>
      <c r="B16" s="293">
        <v>1110</v>
      </c>
      <c r="C16" s="100" t="s">
        <v>40</v>
      </c>
      <c r="D16" s="98">
        <v>221</v>
      </c>
      <c r="E16" s="266">
        <v>104</v>
      </c>
      <c r="F16" s="266">
        <v>117</v>
      </c>
      <c r="G16" s="266">
        <v>108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482</v>
      </c>
      <c r="E17" s="266">
        <v>205</v>
      </c>
      <c r="F17" s="266">
        <v>277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392</v>
      </c>
      <c r="E18" s="266">
        <v>174</v>
      </c>
      <c r="F18" s="266">
        <v>218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162</v>
      </c>
      <c r="S18" s="266">
        <v>74</v>
      </c>
      <c r="T18" s="266">
        <v>88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126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28</v>
      </c>
      <c r="S19" s="266">
        <v>9</v>
      </c>
      <c r="T19" s="266">
        <v>19</v>
      </c>
      <c r="U19" s="266">
        <v>17</v>
      </c>
    </row>
    <row r="20" spans="1:21" x14ac:dyDescent="0.15">
      <c r="A20" s="296"/>
      <c r="B20" s="293">
        <v>1140</v>
      </c>
      <c r="C20" s="100" t="s">
        <v>52</v>
      </c>
      <c r="D20" s="98">
        <v>440</v>
      </c>
      <c r="E20" s="266">
        <v>215</v>
      </c>
      <c r="F20" s="266">
        <v>225</v>
      </c>
      <c r="G20" s="266">
        <v>223</v>
      </c>
      <c r="H20" s="297"/>
      <c r="I20" s="293">
        <v>9050</v>
      </c>
      <c r="J20" s="267" t="s">
        <v>53</v>
      </c>
      <c r="K20" s="98">
        <v>33</v>
      </c>
      <c r="L20" s="266">
        <v>7</v>
      </c>
      <c r="M20" s="266">
        <v>26</v>
      </c>
      <c r="N20" s="266">
        <v>33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150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1709</v>
      </c>
      <c r="L21" s="306">
        <v>774</v>
      </c>
      <c r="M21" s="306">
        <v>935</v>
      </c>
      <c r="N21" s="306">
        <v>848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176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752</v>
      </c>
      <c r="E23" s="266">
        <v>351</v>
      </c>
      <c r="F23" s="266">
        <v>401</v>
      </c>
      <c r="G23" s="266">
        <v>382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57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62</v>
      </c>
      <c r="S24" s="266">
        <v>21</v>
      </c>
      <c r="T24" s="266">
        <v>41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47</v>
      </c>
      <c r="L26" s="266">
        <v>26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28</v>
      </c>
      <c r="L28" s="266">
        <v>14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32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253</v>
      </c>
      <c r="E31" s="266">
        <v>128</v>
      </c>
      <c r="F31" s="266">
        <v>125</v>
      </c>
      <c r="G31" s="266">
        <v>133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64</v>
      </c>
      <c r="O31" s="297"/>
      <c r="P31" s="298"/>
      <c r="Q31" s="299" t="s">
        <v>14</v>
      </c>
      <c r="R31" s="300">
        <v>1405</v>
      </c>
      <c r="S31" s="301">
        <v>684</v>
      </c>
      <c r="T31" s="300">
        <v>721</v>
      </c>
      <c r="U31" s="302">
        <v>812</v>
      </c>
    </row>
    <row r="32" spans="1:21" x14ac:dyDescent="0.15">
      <c r="A32" s="296"/>
      <c r="B32" s="293">
        <v>1260</v>
      </c>
      <c r="C32" s="100" t="s">
        <v>86</v>
      </c>
      <c r="D32" s="98">
        <v>144</v>
      </c>
      <c r="E32" s="266">
        <v>64</v>
      </c>
      <c r="F32" s="266">
        <v>80</v>
      </c>
      <c r="G32" s="266">
        <v>80</v>
      </c>
      <c r="H32" s="297"/>
      <c r="I32" s="293">
        <v>2110</v>
      </c>
      <c r="J32" s="100" t="s">
        <v>87</v>
      </c>
      <c r="K32" s="98">
        <v>104</v>
      </c>
      <c r="L32" s="266">
        <v>40</v>
      </c>
      <c r="M32" s="266">
        <v>64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96</v>
      </c>
      <c r="L33" s="266">
        <v>41</v>
      </c>
      <c r="M33" s="266">
        <v>55</v>
      </c>
      <c r="N33" s="266">
        <v>57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64</v>
      </c>
      <c r="E34" s="266">
        <v>32</v>
      </c>
      <c r="F34" s="266">
        <v>32</v>
      </c>
      <c r="G34" s="266">
        <v>33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20</v>
      </c>
      <c r="O34" s="297"/>
      <c r="P34" s="304">
        <v>4030</v>
      </c>
      <c r="Q34" s="268" t="s">
        <v>95</v>
      </c>
      <c r="R34" s="94">
        <v>193</v>
      </c>
      <c r="S34" s="266">
        <v>92</v>
      </c>
      <c r="T34" s="266">
        <v>101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47</v>
      </c>
      <c r="L35" s="266">
        <v>17</v>
      </c>
      <c r="M35" s="266">
        <v>30</v>
      </c>
      <c r="N35" s="266">
        <v>26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80</v>
      </c>
      <c r="S36" s="266">
        <v>36</v>
      </c>
      <c r="T36" s="266">
        <v>44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266</v>
      </c>
      <c r="E37" s="266">
        <v>130</v>
      </c>
      <c r="F37" s="266">
        <v>136</v>
      </c>
      <c r="G37" s="266">
        <v>154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74</v>
      </c>
      <c r="E38" s="266">
        <v>33</v>
      </c>
      <c r="F38" s="266">
        <v>41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161</v>
      </c>
      <c r="S38" s="266">
        <v>75</v>
      </c>
      <c r="T38" s="266">
        <v>86</v>
      </c>
      <c r="U38" s="266">
        <v>86</v>
      </c>
    </row>
    <row r="39" spans="1:21" x14ac:dyDescent="0.15">
      <c r="A39" s="296"/>
      <c r="B39" s="293">
        <v>1330</v>
      </c>
      <c r="C39" s="100" t="s">
        <v>108</v>
      </c>
      <c r="D39" s="98">
        <v>149</v>
      </c>
      <c r="E39" s="266">
        <v>65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64</v>
      </c>
      <c r="S39" s="266">
        <v>33</v>
      </c>
      <c r="T39" s="266">
        <v>31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69</v>
      </c>
      <c r="L42" s="266">
        <v>33</v>
      </c>
      <c r="M42" s="266">
        <v>36</v>
      </c>
      <c r="N42" s="266">
        <v>37</v>
      </c>
      <c r="O42" s="297"/>
      <c r="P42" s="298"/>
      <c r="Q42" s="307" t="s">
        <v>14</v>
      </c>
      <c r="R42" s="300">
        <v>822</v>
      </c>
      <c r="S42" s="301">
        <v>388</v>
      </c>
      <c r="T42" s="300">
        <v>434</v>
      </c>
      <c r="U42" s="302">
        <v>450</v>
      </c>
    </row>
    <row r="43" spans="1:21" x14ac:dyDescent="0.15">
      <c r="A43" s="296"/>
      <c r="B43" s="293">
        <v>1370</v>
      </c>
      <c r="C43" s="100" t="s">
        <v>119</v>
      </c>
      <c r="D43" s="98">
        <v>241</v>
      </c>
      <c r="E43" s="266">
        <v>117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163</v>
      </c>
      <c r="F44" s="266">
        <v>153</v>
      </c>
      <c r="G44" s="266">
        <v>134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362</v>
      </c>
      <c r="E45" s="266">
        <v>167</v>
      </c>
      <c r="F45" s="266">
        <v>195</v>
      </c>
      <c r="G45" s="266">
        <v>162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28</v>
      </c>
      <c r="S46" s="266">
        <v>13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133</v>
      </c>
      <c r="E47" s="266">
        <v>59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218</v>
      </c>
      <c r="L48" s="266">
        <v>101</v>
      </c>
      <c r="M48" s="266">
        <v>117</v>
      </c>
      <c r="N48" s="266">
        <v>104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46</v>
      </c>
      <c r="E49" s="266">
        <v>27</v>
      </c>
      <c r="F49" s="266">
        <v>19</v>
      </c>
      <c r="G49" s="266">
        <v>29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53</v>
      </c>
      <c r="F50" s="266">
        <v>57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121</v>
      </c>
      <c r="E51" s="266">
        <v>57</v>
      </c>
      <c r="F51" s="266">
        <v>64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57</v>
      </c>
      <c r="L52" s="266">
        <v>23</v>
      </c>
      <c r="M52" s="266">
        <v>34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38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204</v>
      </c>
      <c r="L53" s="266">
        <v>101</v>
      </c>
      <c r="M53" s="266">
        <v>103</v>
      </c>
      <c r="N53" s="266">
        <v>75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9829</v>
      </c>
      <c r="E57" s="300">
        <v>4676</v>
      </c>
      <c r="F57" s="302">
        <v>5153</v>
      </c>
      <c r="G57" s="300">
        <v>4992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13</v>
      </c>
      <c r="S58" s="266">
        <v>6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39</v>
      </c>
      <c r="O59" s="297"/>
      <c r="P59" s="298"/>
      <c r="Q59" s="299" t="s">
        <v>14</v>
      </c>
      <c r="R59" s="300">
        <v>802</v>
      </c>
      <c r="S59" s="301">
        <v>374</v>
      </c>
      <c r="T59" s="300">
        <v>428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64</v>
      </c>
      <c r="E60" s="266">
        <v>32</v>
      </c>
      <c r="F60" s="266">
        <v>32</v>
      </c>
      <c r="G60" s="266">
        <v>31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17172</v>
      </c>
      <c r="S61" s="317">
        <v>8119</v>
      </c>
      <c r="T61" s="317">
        <v>9053</v>
      </c>
      <c r="U61" s="306">
        <v>8819</v>
      </c>
    </row>
    <row r="62" spans="1:21" ht="15" x14ac:dyDescent="0.2">
      <c r="A62" s="318" t="s">
        <v>290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1</v>
      </c>
      <c r="S66" s="334">
        <v>0</v>
      </c>
      <c r="T66" s="334">
        <v>1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-4</v>
      </c>
      <c r="S67" s="274">
        <v>-7</v>
      </c>
      <c r="T67" s="273">
        <v>3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-4</v>
      </c>
      <c r="E68" s="269">
        <v>-1</v>
      </c>
      <c r="F68" s="269">
        <v>-3</v>
      </c>
      <c r="G68" s="269">
        <v>0</v>
      </c>
      <c r="H68" s="320"/>
      <c r="I68" s="336">
        <v>1440</v>
      </c>
      <c r="J68" s="230" t="s">
        <v>16</v>
      </c>
      <c r="K68" s="228">
        <v>-2</v>
      </c>
      <c r="L68" s="269">
        <v>-2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4</v>
      </c>
      <c r="L71" s="269">
        <v>2</v>
      </c>
      <c r="M71" s="269">
        <v>2</v>
      </c>
      <c r="N71" s="269">
        <v>1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-5</v>
      </c>
      <c r="E72" s="269">
        <v>-3</v>
      </c>
      <c r="F72" s="269">
        <v>-2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-1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-1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-2</v>
      </c>
      <c r="S74" s="269">
        <v>-1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8</v>
      </c>
      <c r="E75" s="269">
        <v>4</v>
      </c>
      <c r="F75" s="269">
        <v>4</v>
      </c>
      <c r="G75" s="269">
        <v>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-1</v>
      </c>
      <c r="S75" s="269">
        <v>-1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1</v>
      </c>
      <c r="F76" s="269">
        <v>2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-1</v>
      </c>
      <c r="H79" s="320"/>
      <c r="I79" s="336">
        <v>9030</v>
      </c>
      <c r="J79" s="230" t="s">
        <v>50</v>
      </c>
      <c r="K79" s="228">
        <v>0</v>
      </c>
      <c r="L79" s="269">
        <v>-1</v>
      </c>
      <c r="M79" s="269">
        <v>1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8</v>
      </c>
      <c r="E80" s="269">
        <v>6</v>
      </c>
      <c r="F80" s="269">
        <v>2</v>
      </c>
      <c r="G80" s="269">
        <v>7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1</v>
      </c>
      <c r="F81" s="269">
        <v>0</v>
      </c>
      <c r="G81" s="269">
        <v>0</v>
      </c>
      <c r="H81" s="320"/>
      <c r="I81" s="336"/>
      <c r="J81" s="340" t="s">
        <v>14</v>
      </c>
      <c r="K81" s="342">
        <v>-3</v>
      </c>
      <c r="L81" s="342">
        <v>-5</v>
      </c>
      <c r="M81" s="342">
        <v>2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0</v>
      </c>
      <c r="F82" s="269">
        <v>-1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-2</v>
      </c>
      <c r="F83" s="269">
        <v>4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-1</v>
      </c>
      <c r="F84" s="269">
        <v>1</v>
      </c>
      <c r="G84" s="269">
        <v>-1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-2</v>
      </c>
      <c r="L85" s="269">
        <v>-1</v>
      </c>
      <c r="M85" s="269">
        <v>-1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-1</v>
      </c>
      <c r="L89" s="269">
        <v>-1</v>
      </c>
      <c r="M89" s="269">
        <v>0</v>
      </c>
      <c r="N89" s="269">
        <v>-1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-4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3</v>
      </c>
      <c r="L92" s="269">
        <v>-1</v>
      </c>
      <c r="M92" s="269">
        <v>4</v>
      </c>
      <c r="N92" s="269">
        <v>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-3</v>
      </c>
      <c r="S94" s="269">
        <v>-2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-2</v>
      </c>
      <c r="L96" s="269">
        <v>-2</v>
      </c>
      <c r="M96" s="269">
        <v>0</v>
      </c>
      <c r="N96" s="269">
        <v>-2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0</v>
      </c>
      <c r="F97" s="269">
        <v>-2</v>
      </c>
      <c r="G97" s="269">
        <v>0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0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1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-1</v>
      </c>
      <c r="T102" s="273">
        <v>-3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0</v>
      </c>
      <c r="T103" s="334">
        <v>-1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1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1</v>
      </c>
      <c r="S104" s="269">
        <v>0</v>
      </c>
      <c r="T104" s="269">
        <v>1</v>
      </c>
      <c r="U104" s="269">
        <v>1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0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4</v>
      </c>
      <c r="S107" s="269">
        <v>2</v>
      </c>
      <c r="T107" s="269">
        <v>2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-2</v>
      </c>
      <c r="E109" s="269">
        <v>-1</v>
      </c>
      <c r="F109" s="269">
        <v>-1</v>
      </c>
      <c r="G109" s="269">
        <v>-1</v>
      </c>
      <c r="H109" s="320"/>
      <c r="I109" s="336">
        <v>2280</v>
      </c>
      <c r="J109" s="230" t="s">
        <v>139</v>
      </c>
      <c r="K109" s="228">
        <v>-1</v>
      </c>
      <c r="L109" s="269">
        <v>0</v>
      </c>
      <c r="M109" s="269">
        <v>-1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-4</v>
      </c>
      <c r="S110" s="269">
        <v>-2</v>
      </c>
      <c r="T110" s="269">
        <v>-2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1</v>
      </c>
      <c r="E111" s="269">
        <v>0</v>
      </c>
      <c r="F111" s="269">
        <v>1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5</v>
      </c>
      <c r="E117" s="273">
        <v>2</v>
      </c>
      <c r="F117" s="275">
        <v>3</v>
      </c>
      <c r="G117" s="273">
        <v>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-1</v>
      </c>
      <c r="S119" s="274">
        <v>1</v>
      </c>
      <c r="T119" s="273">
        <v>-2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-3</v>
      </c>
      <c r="E120" s="269">
        <v>-3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-14</v>
      </c>
      <c r="S121" s="353">
        <v>-14</v>
      </c>
      <c r="T121" s="353">
        <v>0</v>
      </c>
      <c r="U121" s="342">
        <v>1</v>
      </c>
    </row>
    <row r="122" spans="1:21" ht="15" x14ac:dyDescent="0.2">
      <c r="A122" s="354" t="s">
        <v>290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124"/>
  <sheetViews>
    <sheetView workbookViewId="0"/>
  </sheetViews>
  <sheetFormatPr defaultColWidth="8.8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60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65</v>
      </c>
      <c r="M7" s="266">
        <v>90</v>
      </c>
      <c r="N7" s="266">
        <v>81</v>
      </c>
      <c r="O7" s="297"/>
      <c r="P7" s="298"/>
      <c r="Q7" s="299" t="s">
        <v>14</v>
      </c>
      <c r="R7" s="300">
        <v>2609</v>
      </c>
      <c r="S7" s="301">
        <v>1230</v>
      </c>
      <c r="T7" s="300">
        <v>1379</v>
      </c>
      <c r="U7" s="302">
        <v>1278</v>
      </c>
    </row>
    <row r="8" spans="1:21" x14ac:dyDescent="0.15">
      <c r="A8" s="296"/>
      <c r="B8" s="293">
        <v>1030</v>
      </c>
      <c r="C8" s="100" t="s">
        <v>15</v>
      </c>
      <c r="D8" s="98">
        <v>942</v>
      </c>
      <c r="E8" s="266">
        <v>462</v>
      </c>
      <c r="F8" s="266">
        <v>480</v>
      </c>
      <c r="G8" s="266">
        <v>444</v>
      </c>
      <c r="H8" s="297"/>
      <c r="I8" s="293">
        <v>1440</v>
      </c>
      <c r="J8" s="100" t="s">
        <v>16</v>
      </c>
      <c r="K8" s="98">
        <v>45</v>
      </c>
      <c r="L8" s="266">
        <v>22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37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87</v>
      </c>
      <c r="S10" s="266">
        <v>39</v>
      </c>
      <c r="T10" s="266">
        <v>48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131</v>
      </c>
      <c r="L11" s="266">
        <v>57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58</v>
      </c>
      <c r="S11" s="266">
        <v>32</v>
      </c>
      <c r="T11" s="266">
        <v>26</v>
      </c>
      <c r="U11" s="266">
        <v>32</v>
      </c>
    </row>
    <row r="12" spans="1:21" x14ac:dyDescent="0.15">
      <c r="A12" s="296"/>
      <c r="B12" s="293">
        <v>1070</v>
      </c>
      <c r="C12" s="100" t="s">
        <v>28</v>
      </c>
      <c r="D12" s="98">
        <v>351</v>
      </c>
      <c r="E12" s="266">
        <v>170</v>
      </c>
      <c r="F12" s="266">
        <v>181</v>
      </c>
      <c r="G12" s="266">
        <v>174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362</v>
      </c>
      <c r="E13" s="266">
        <v>188</v>
      </c>
      <c r="F13" s="266">
        <v>174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46</v>
      </c>
      <c r="M13" s="266">
        <v>57</v>
      </c>
      <c r="N13" s="266">
        <v>37</v>
      </c>
      <c r="O13" s="297"/>
      <c r="P13" s="304">
        <v>3060</v>
      </c>
      <c r="Q13" s="268" t="s">
        <v>33</v>
      </c>
      <c r="R13" s="94">
        <v>28</v>
      </c>
      <c r="S13" s="266">
        <v>11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141</v>
      </c>
      <c r="E14" s="266">
        <v>64</v>
      </c>
      <c r="F14" s="266">
        <v>77</v>
      </c>
      <c r="G14" s="266">
        <v>65</v>
      </c>
      <c r="H14" s="297"/>
      <c r="I14" s="293">
        <v>1500</v>
      </c>
      <c r="J14" s="100" t="s">
        <v>35</v>
      </c>
      <c r="K14" s="98">
        <v>155</v>
      </c>
      <c r="L14" s="266">
        <v>71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58</v>
      </c>
      <c r="S14" s="266">
        <v>29</v>
      </c>
      <c r="T14" s="266">
        <v>29</v>
      </c>
      <c r="U14" s="266">
        <v>36</v>
      </c>
    </row>
    <row r="15" spans="1:21" x14ac:dyDescent="0.15">
      <c r="A15" s="296"/>
      <c r="B15" s="293">
        <v>1100</v>
      </c>
      <c r="C15" s="100" t="s">
        <v>37</v>
      </c>
      <c r="D15" s="98">
        <v>600</v>
      </c>
      <c r="E15" s="266">
        <v>274</v>
      </c>
      <c r="F15" s="266">
        <v>326</v>
      </c>
      <c r="G15" s="266">
        <v>290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61</v>
      </c>
      <c r="S15" s="266">
        <v>27</v>
      </c>
      <c r="T15" s="266">
        <v>34</v>
      </c>
      <c r="U15" s="266">
        <v>34</v>
      </c>
    </row>
    <row r="16" spans="1:21" x14ac:dyDescent="0.15">
      <c r="A16" s="296"/>
      <c r="B16" s="293">
        <v>1110</v>
      </c>
      <c r="C16" s="100" t="s">
        <v>40</v>
      </c>
      <c r="D16" s="98">
        <v>218</v>
      </c>
      <c r="E16" s="266">
        <v>103</v>
      </c>
      <c r="F16" s="266">
        <v>115</v>
      </c>
      <c r="G16" s="266">
        <v>106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482</v>
      </c>
      <c r="E17" s="266">
        <v>205</v>
      </c>
      <c r="F17" s="266">
        <v>277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393</v>
      </c>
      <c r="E18" s="266">
        <v>174</v>
      </c>
      <c r="F18" s="266">
        <v>219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163</v>
      </c>
      <c r="S18" s="266">
        <v>75</v>
      </c>
      <c r="T18" s="266">
        <v>88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243</v>
      </c>
      <c r="E19" s="266">
        <v>117</v>
      </c>
      <c r="F19" s="266">
        <v>126</v>
      </c>
      <c r="G19" s="266">
        <v>127</v>
      </c>
      <c r="H19" s="297"/>
      <c r="I19" s="293">
        <v>9030</v>
      </c>
      <c r="J19" s="100" t="s">
        <v>50</v>
      </c>
      <c r="K19" s="98">
        <v>52</v>
      </c>
      <c r="L19" s="266">
        <v>9</v>
      </c>
      <c r="M19" s="266">
        <v>43</v>
      </c>
      <c r="N19" s="266">
        <v>52</v>
      </c>
      <c r="O19" s="297"/>
      <c r="P19" s="304">
        <v>3120</v>
      </c>
      <c r="Q19" s="268" t="s">
        <v>51</v>
      </c>
      <c r="R19" s="94">
        <v>28</v>
      </c>
      <c r="S19" s="266">
        <v>9</v>
      </c>
      <c r="T19" s="266">
        <v>19</v>
      </c>
      <c r="U19" s="266">
        <v>17</v>
      </c>
    </row>
    <row r="20" spans="1:21" x14ac:dyDescent="0.15">
      <c r="A20" s="296"/>
      <c r="B20" s="293">
        <v>1140</v>
      </c>
      <c r="C20" s="100" t="s">
        <v>52</v>
      </c>
      <c r="D20" s="98">
        <v>432</v>
      </c>
      <c r="E20" s="266">
        <v>209</v>
      </c>
      <c r="F20" s="266">
        <v>223</v>
      </c>
      <c r="G20" s="266">
        <v>216</v>
      </c>
      <c r="H20" s="297"/>
      <c r="I20" s="293">
        <v>9050</v>
      </c>
      <c r="J20" s="267" t="s">
        <v>53</v>
      </c>
      <c r="K20" s="98">
        <v>33</v>
      </c>
      <c r="L20" s="266">
        <v>7</v>
      </c>
      <c r="M20" s="266">
        <v>26</v>
      </c>
      <c r="N20" s="266">
        <v>33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336</v>
      </c>
      <c r="E21" s="266">
        <v>149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1712</v>
      </c>
      <c r="L21" s="306">
        <v>779</v>
      </c>
      <c r="M21" s="306">
        <v>933</v>
      </c>
      <c r="N21" s="306">
        <v>849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335</v>
      </c>
      <c r="E22" s="266">
        <v>158</v>
      </c>
      <c r="F22" s="266">
        <v>177</v>
      </c>
      <c r="G22" s="266">
        <v>177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750</v>
      </c>
      <c r="E23" s="266">
        <v>353</v>
      </c>
      <c r="F23" s="266">
        <v>397</v>
      </c>
      <c r="G23" s="266">
        <v>381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58</v>
      </c>
      <c r="F24" s="266">
        <v>55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62</v>
      </c>
      <c r="S24" s="266">
        <v>21</v>
      </c>
      <c r="T24" s="266">
        <v>41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73</v>
      </c>
      <c r="L25" s="266">
        <v>37</v>
      </c>
      <c r="M25" s="266">
        <v>36</v>
      </c>
      <c r="N25" s="266">
        <v>33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47</v>
      </c>
      <c r="L26" s="266">
        <v>26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28</v>
      </c>
      <c r="L28" s="266">
        <v>14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81</v>
      </c>
      <c r="S28" s="266">
        <v>38</v>
      </c>
      <c r="T28" s="266">
        <v>43</v>
      </c>
      <c r="U28" s="266">
        <v>46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14</v>
      </c>
      <c r="M29" s="266">
        <v>14</v>
      </c>
      <c r="N29" s="266">
        <v>14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252</v>
      </c>
      <c r="E31" s="266">
        <v>127</v>
      </c>
      <c r="F31" s="266">
        <v>125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64</v>
      </c>
      <c r="O31" s="297"/>
      <c r="P31" s="298"/>
      <c r="Q31" s="299" t="s">
        <v>14</v>
      </c>
      <c r="R31" s="300">
        <v>1412</v>
      </c>
      <c r="S31" s="301">
        <v>688</v>
      </c>
      <c r="T31" s="300">
        <v>724</v>
      </c>
      <c r="U31" s="302">
        <v>814</v>
      </c>
    </row>
    <row r="32" spans="1:21" x14ac:dyDescent="0.15">
      <c r="A32" s="296"/>
      <c r="B32" s="293">
        <v>1260</v>
      </c>
      <c r="C32" s="100" t="s">
        <v>86</v>
      </c>
      <c r="D32" s="98">
        <v>145</v>
      </c>
      <c r="E32" s="266">
        <v>65</v>
      </c>
      <c r="F32" s="266">
        <v>80</v>
      </c>
      <c r="G32" s="266">
        <v>81</v>
      </c>
      <c r="H32" s="297"/>
      <c r="I32" s="293">
        <v>2110</v>
      </c>
      <c r="J32" s="100" t="s">
        <v>87</v>
      </c>
      <c r="K32" s="98">
        <v>101</v>
      </c>
      <c r="L32" s="266">
        <v>41</v>
      </c>
      <c r="M32" s="266">
        <v>60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96</v>
      </c>
      <c r="L33" s="266">
        <v>41</v>
      </c>
      <c r="M33" s="266">
        <v>55</v>
      </c>
      <c r="N33" s="266">
        <v>57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64</v>
      </c>
      <c r="E34" s="266">
        <v>32</v>
      </c>
      <c r="F34" s="266">
        <v>32</v>
      </c>
      <c r="G34" s="266">
        <v>33</v>
      </c>
      <c r="H34" s="297"/>
      <c r="I34" s="293">
        <v>2130</v>
      </c>
      <c r="J34" s="100" t="s">
        <v>94</v>
      </c>
      <c r="K34" s="98">
        <v>42</v>
      </c>
      <c r="L34" s="266">
        <v>18</v>
      </c>
      <c r="M34" s="266">
        <v>24</v>
      </c>
      <c r="N34" s="266">
        <v>20</v>
      </c>
      <c r="O34" s="297"/>
      <c r="P34" s="304">
        <v>4030</v>
      </c>
      <c r="Q34" s="268" t="s">
        <v>95</v>
      </c>
      <c r="R34" s="94">
        <v>196</v>
      </c>
      <c r="S34" s="266">
        <v>94</v>
      </c>
      <c r="T34" s="266">
        <v>102</v>
      </c>
      <c r="U34" s="266">
        <v>92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47</v>
      </c>
      <c r="L35" s="266">
        <v>17</v>
      </c>
      <c r="M35" s="266">
        <v>30</v>
      </c>
      <c r="N35" s="266">
        <v>26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84</v>
      </c>
      <c r="L36" s="266">
        <v>45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80</v>
      </c>
      <c r="S36" s="266">
        <v>36</v>
      </c>
      <c r="T36" s="266">
        <v>44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268</v>
      </c>
      <c r="E37" s="266">
        <v>130</v>
      </c>
      <c r="F37" s="266">
        <v>138</v>
      </c>
      <c r="G37" s="266">
        <v>154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161</v>
      </c>
      <c r="S38" s="266">
        <v>74</v>
      </c>
      <c r="T38" s="266">
        <v>87</v>
      </c>
      <c r="U38" s="266">
        <v>86</v>
      </c>
    </row>
    <row r="39" spans="1:21" x14ac:dyDescent="0.15">
      <c r="A39" s="296"/>
      <c r="B39" s="293">
        <v>1330</v>
      </c>
      <c r="C39" s="100" t="s">
        <v>108</v>
      </c>
      <c r="D39" s="98">
        <v>150</v>
      </c>
      <c r="E39" s="266">
        <v>65</v>
      </c>
      <c r="F39" s="266">
        <v>85</v>
      </c>
      <c r="G39" s="266">
        <v>80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65</v>
      </c>
      <c r="S39" s="266">
        <v>33</v>
      </c>
      <c r="T39" s="266">
        <v>32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69</v>
      </c>
      <c r="L42" s="266">
        <v>33</v>
      </c>
      <c r="M42" s="266">
        <v>36</v>
      </c>
      <c r="N42" s="266">
        <v>37</v>
      </c>
      <c r="O42" s="297"/>
      <c r="P42" s="298"/>
      <c r="Q42" s="307" t="s">
        <v>14</v>
      </c>
      <c r="R42" s="300">
        <v>826</v>
      </c>
      <c r="S42" s="301">
        <v>389</v>
      </c>
      <c r="T42" s="300">
        <v>437</v>
      </c>
      <c r="U42" s="302">
        <v>452</v>
      </c>
    </row>
    <row r="43" spans="1:21" x14ac:dyDescent="0.15">
      <c r="A43" s="296"/>
      <c r="B43" s="293">
        <v>1370</v>
      </c>
      <c r="C43" s="100" t="s">
        <v>119</v>
      </c>
      <c r="D43" s="98">
        <v>242</v>
      </c>
      <c r="E43" s="266">
        <v>118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106</v>
      </c>
      <c r="S43" s="291">
        <v>49</v>
      </c>
      <c r="T43" s="291">
        <v>57</v>
      </c>
      <c r="U43" s="291">
        <v>54</v>
      </c>
    </row>
    <row r="44" spans="1:21" x14ac:dyDescent="0.15">
      <c r="A44" s="296"/>
      <c r="B44" s="293">
        <v>1550</v>
      </c>
      <c r="C44" s="100" t="s">
        <v>123</v>
      </c>
      <c r="D44" s="98">
        <v>313</v>
      </c>
      <c r="E44" s="266">
        <v>162</v>
      </c>
      <c r="F44" s="266">
        <v>151</v>
      </c>
      <c r="G44" s="266">
        <v>133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363</v>
      </c>
      <c r="E45" s="266">
        <v>167</v>
      </c>
      <c r="F45" s="266">
        <v>196</v>
      </c>
      <c r="G45" s="266">
        <v>162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46</v>
      </c>
      <c r="L46" s="266">
        <v>24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28</v>
      </c>
      <c r="S46" s="266">
        <v>13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133</v>
      </c>
      <c r="E47" s="266">
        <v>59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217</v>
      </c>
      <c r="L48" s="266">
        <v>101</v>
      </c>
      <c r="M48" s="266">
        <v>116</v>
      </c>
      <c r="N48" s="266">
        <v>104</v>
      </c>
      <c r="O48" s="297"/>
      <c r="P48" s="304">
        <v>5070</v>
      </c>
      <c r="Q48" s="268" t="s">
        <v>137</v>
      </c>
      <c r="R48" s="94">
        <v>49</v>
      </c>
      <c r="S48" s="266">
        <v>22</v>
      </c>
      <c r="T48" s="266">
        <v>27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48</v>
      </c>
      <c r="E49" s="266">
        <v>28</v>
      </c>
      <c r="F49" s="266">
        <v>20</v>
      </c>
      <c r="G49" s="266">
        <v>30</v>
      </c>
      <c r="H49" s="297"/>
      <c r="I49" s="293">
        <v>2280</v>
      </c>
      <c r="J49" s="100" t="s">
        <v>139</v>
      </c>
      <c r="K49" s="98">
        <v>45</v>
      </c>
      <c r="L49" s="266">
        <v>18</v>
      </c>
      <c r="M49" s="266">
        <v>27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53</v>
      </c>
      <c r="F50" s="266">
        <v>57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54</v>
      </c>
      <c r="S50" s="266">
        <v>26</v>
      </c>
      <c r="T50" s="266">
        <v>28</v>
      </c>
      <c r="U50" s="266">
        <v>28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57</v>
      </c>
      <c r="F51" s="266">
        <v>63</v>
      </c>
      <c r="G51" s="266">
        <v>70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58</v>
      </c>
      <c r="L52" s="266">
        <v>23</v>
      </c>
      <c r="M52" s="266">
        <v>35</v>
      </c>
      <c r="N52" s="266">
        <v>30</v>
      </c>
      <c r="O52" s="297"/>
      <c r="P52" s="304">
        <v>5110</v>
      </c>
      <c r="Q52" s="268" t="s">
        <v>149</v>
      </c>
      <c r="R52" s="94">
        <v>87</v>
      </c>
      <c r="S52" s="266">
        <v>38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204</v>
      </c>
      <c r="L53" s="266">
        <v>101</v>
      </c>
      <c r="M53" s="266">
        <v>103</v>
      </c>
      <c r="N53" s="266">
        <v>75</v>
      </c>
      <c r="O53" s="297"/>
      <c r="P53" s="304">
        <v>5120</v>
      </c>
      <c r="Q53" s="268" t="s">
        <v>152</v>
      </c>
      <c r="R53" s="94">
        <v>55</v>
      </c>
      <c r="S53" s="266">
        <v>22</v>
      </c>
      <c r="T53" s="266">
        <v>33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9824</v>
      </c>
      <c r="E57" s="300">
        <v>4674</v>
      </c>
      <c r="F57" s="302">
        <v>5150</v>
      </c>
      <c r="G57" s="300">
        <v>4986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13</v>
      </c>
      <c r="S58" s="266">
        <v>6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39</v>
      </c>
      <c r="O59" s="297"/>
      <c r="P59" s="298"/>
      <c r="Q59" s="299" t="s">
        <v>14</v>
      </c>
      <c r="R59" s="300">
        <v>803</v>
      </c>
      <c r="S59" s="301">
        <v>373</v>
      </c>
      <c r="T59" s="300">
        <v>430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67</v>
      </c>
      <c r="E60" s="266">
        <v>35</v>
      </c>
      <c r="F60" s="266">
        <v>32</v>
      </c>
      <c r="G60" s="266">
        <v>31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17186</v>
      </c>
      <c r="S61" s="317">
        <v>8133</v>
      </c>
      <c r="T61" s="317">
        <v>9053</v>
      </c>
      <c r="U61" s="306">
        <v>8818</v>
      </c>
    </row>
    <row r="62" spans="1:21" ht="15" x14ac:dyDescent="0.2">
      <c r="A62" s="318" t="s">
        <v>289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</v>
      </c>
      <c r="S67" s="274">
        <v>-4</v>
      </c>
      <c r="T67" s="273">
        <v>3</v>
      </c>
      <c r="U67" s="275">
        <v>4</v>
      </c>
    </row>
    <row r="68" spans="1:21" ht="14.25" x14ac:dyDescent="0.15">
      <c r="A68" s="339"/>
      <c r="B68" s="336">
        <v>1030</v>
      </c>
      <c r="C68" s="230" t="s">
        <v>15</v>
      </c>
      <c r="D68" s="228">
        <v>3</v>
      </c>
      <c r="E68" s="269">
        <v>3</v>
      </c>
      <c r="F68" s="269">
        <v>0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5</v>
      </c>
      <c r="L71" s="269">
        <v>3</v>
      </c>
      <c r="M71" s="269">
        <v>2</v>
      </c>
      <c r="N71" s="269">
        <v>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5</v>
      </c>
      <c r="E72" s="269">
        <v>2</v>
      </c>
      <c r="F72" s="269">
        <v>3</v>
      </c>
      <c r="G72" s="269">
        <v>1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-2</v>
      </c>
      <c r="F73" s="269">
        <v>-2</v>
      </c>
      <c r="G73" s="269">
        <v>-2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-1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1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5</v>
      </c>
      <c r="E75" s="269">
        <v>2</v>
      </c>
      <c r="F75" s="269">
        <v>3</v>
      </c>
      <c r="G75" s="269">
        <v>1</v>
      </c>
      <c r="H75" s="320"/>
      <c r="I75" s="336">
        <v>1510</v>
      </c>
      <c r="J75" s="230" t="s">
        <v>38</v>
      </c>
      <c r="K75" s="228">
        <v>-5</v>
      </c>
      <c r="L75" s="269">
        <v>-3</v>
      </c>
      <c r="M75" s="269">
        <v>-2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-2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-1</v>
      </c>
      <c r="F77" s="269">
        <v>1</v>
      </c>
      <c r="G77" s="269">
        <v>-2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-2</v>
      </c>
      <c r="S77" s="269">
        <v>-1</v>
      </c>
      <c r="T77" s="269">
        <v>-1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2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-1</v>
      </c>
      <c r="L78" s="269">
        <v>-1</v>
      </c>
      <c r="M78" s="269">
        <v>0</v>
      </c>
      <c r="N78" s="269">
        <v>-1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2</v>
      </c>
      <c r="E79" s="269">
        <v>1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0</v>
      </c>
      <c r="L79" s="269">
        <v>1</v>
      </c>
      <c r="M79" s="269">
        <v>-1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-3</v>
      </c>
      <c r="E80" s="269">
        <v>1</v>
      </c>
      <c r="F80" s="269">
        <v>-4</v>
      </c>
      <c r="G80" s="269">
        <v>-1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-1</v>
      </c>
      <c r="E81" s="269">
        <v>-1</v>
      </c>
      <c r="F81" s="269">
        <v>0</v>
      </c>
      <c r="G81" s="269">
        <v>0</v>
      </c>
      <c r="H81" s="320"/>
      <c r="I81" s="336"/>
      <c r="J81" s="340" t="s">
        <v>14</v>
      </c>
      <c r="K81" s="342">
        <v>-11</v>
      </c>
      <c r="L81" s="342">
        <v>-5</v>
      </c>
      <c r="M81" s="342">
        <v>-6</v>
      </c>
      <c r="N81" s="342">
        <v>-8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4</v>
      </c>
      <c r="E82" s="269">
        <v>2</v>
      </c>
      <c r="F82" s="269">
        <v>2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0</v>
      </c>
      <c r="F83" s="269">
        <v>2</v>
      </c>
      <c r="G83" s="269">
        <v>3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1</v>
      </c>
      <c r="S83" s="269">
        <v>0</v>
      </c>
      <c r="T83" s="269">
        <v>1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0</v>
      </c>
      <c r="F84" s="269">
        <v>-1</v>
      </c>
      <c r="G84" s="269">
        <v>-1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1</v>
      </c>
      <c r="E85" s="269">
        <v>1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-1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-1</v>
      </c>
      <c r="F87" s="269">
        <v>1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2</v>
      </c>
      <c r="E88" s="269">
        <v>0</v>
      </c>
      <c r="F88" s="269">
        <v>2</v>
      </c>
      <c r="G88" s="269">
        <v>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1</v>
      </c>
      <c r="O91" s="320"/>
      <c r="P91" s="340"/>
      <c r="Q91" s="272" t="s">
        <v>14</v>
      </c>
      <c r="R91" s="273">
        <v>-4</v>
      </c>
      <c r="S91" s="274">
        <v>-4</v>
      </c>
      <c r="T91" s="273">
        <v>0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-1</v>
      </c>
      <c r="M92" s="269">
        <v>1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1</v>
      </c>
      <c r="L93" s="269">
        <v>1</v>
      </c>
      <c r="M93" s="269">
        <v>0</v>
      </c>
      <c r="N93" s="269">
        <v>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-1</v>
      </c>
      <c r="T94" s="269">
        <v>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2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-5</v>
      </c>
      <c r="E97" s="269">
        <v>-3</v>
      </c>
      <c r="F97" s="269">
        <v>-2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-2</v>
      </c>
      <c r="S97" s="269">
        <v>-2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-3</v>
      </c>
      <c r="E99" s="269">
        <v>0</v>
      </c>
      <c r="F99" s="269">
        <v>-3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-3</v>
      </c>
      <c r="T102" s="273">
        <v>1</v>
      </c>
      <c r="U102" s="275">
        <v>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1</v>
      </c>
      <c r="F104" s="269">
        <v>-1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-2</v>
      </c>
      <c r="F106" s="269">
        <v>-2</v>
      </c>
      <c r="G106" s="269">
        <v>-1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3</v>
      </c>
      <c r="L108" s="269">
        <v>0</v>
      </c>
      <c r="M108" s="269">
        <v>3</v>
      </c>
      <c r="N108" s="269">
        <v>2</v>
      </c>
      <c r="O108" s="320"/>
      <c r="P108" s="230">
        <v>5070</v>
      </c>
      <c r="Q108" s="271" t="s">
        <v>137</v>
      </c>
      <c r="R108" s="224">
        <v>-2</v>
      </c>
      <c r="S108" s="269">
        <v>-1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0</v>
      </c>
      <c r="F113" s="269">
        <v>1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-1</v>
      </c>
      <c r="S113" s="269">
        <v>-1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-1</v>
      </c>
      <c r="L114" s="269">
        <v>-1</v>
      </c>
      <c r="M114" s="269">
        <v>0</v>
      </c>
      <c r="N114" s="269">
        <v>-1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4</v>
      </c>
      <c r="L116" s="269">
        <v>2</v>
      </c>
      <c r="M116" s="269">
        <v>2</v>
      </c>
      <c r="N116" s="269">
        <v>2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3</v>
      </c>
      <c r="E117" s="273">
        <v>3</v>
      </c>
      <c r="F117" s="275">
        <v>0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-1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-5</v>
      </c>
      <c r="S119" s="274">
        <v>-4</v>
      </c>
      <c r="T119" s="273">
        <v>-1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-3</v>
      </c>
      <c r="E120" s="269">
        <v>-2</v>
      </c>
      <c r="F120" s="269">
        <v>-1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-20</v>
      </c>
      <c r="S121" s="353">
        <v>-17</v>
      </c>
      <c r="T121" s="353">
        <v>-3</v>
      </c>
      <c r="U121" s="342">
        <v>-4</v>
      </c>
    </row>
    <row r="122" spans="1:21" ht="15" x14ac:dyDescent="0.2">
      <c r="A122" s="354" t="s">
        <v>289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283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283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283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207</v>
      </c>
      <c r="E6" s="77">
        <v>93</v>
      </c>
      <c r="F6" s="77">
        <v>114</v>
      </c>
      <c r="G6" s="77">
        <v>107</v>
      </c>
      <c r="H6" s="78" t="s">
        <v>8</v>
      </c>
      <c r="I6" s="79">
        <v>1420</v>
      </c>
      <c r="J6" s="80" t="s">
        <v>9</v>
      </c>
      <c r="K6" s="81">
        <v>116</v>
      </c>
      <c r="L6" s="77">
        <v>60</v>
      </c>
      <c r="M6" s="77">
        <v>56</v>
      </c>
      <c r="N6" s="77">
        <v>56</v>
      </c>
      <c r="O6" s="78" t="s">
        <v>10</v>
      </c>
      <c r="P6" s="114">
        <v>2410</v>
      </c>
      <c r="Q6" s="82" t="s">
        <v>11</v>
      </c>
      <c r="R6" s="83">
        <v>41</v>
      </c>
      <c r="S6" s="77">
        <v>22</v>
      </c>
      <c r="T6" s="77">
        <v>19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82</v>
      </c>
      <c r="E7" s="86">
        <v>42</v>
      </c>
      <c r="F7" s="86">
        <v>40</v>
      </c>
      <c r="G7" s="86">
        <v>51</v>
      </c>
      <c r="H7" s="72"/>
      <c r="I7" s="79">
        <v>1430</v>
      </c>
      <c r="J7" s="80" t="s">
        <v>13</v>
      </c>
      <c r="K7" s="85">
        <v>155</v>
      </c>
      <c r="L7" s="86">
        <v>65</v>
      </c>
      <c r="M7" s="86">
        <v>90</v>
      </c>
      <c r="N7" s="86">
        <v>81</v>
      </c>
      <c r="O7" s="72"/>
      <c r="P7" s="115"/>
      <c r="Q7" s="88" t="s">
        <v>14</v>
      </c>
      <c r="R7" s="89">
        <v>2610</v>
      </c>
      <c r="S7" s="90">
        <v>1234</v>
      </c>
      <c r="T7" s="89">
        <v>1376</v>
      </c>
      <c r="U7" s="91">
        <v>1274</v>
      </c>
    </row>
    <row r="8" spans="1:21" x14ac:dyDescent="0.15">
      <c r="A8" s="84"/>
      <c r="B8" s="79">
        <v>1030</v>
      </c>
      <c r="C8" s="80" t="s">
        <v>15</v>
      </c>
      <c r="D8" s="85">
        <v>939</v>
      </c>
      <c r="E8" s="86">
        <v>459</v>
      </c>
      <c r="F8" s="86">
        <v>480</v>
      </c>
      <c r="G8" s="86">
        <v>443</v>
      </c>
      <c r="H8" s="72"/>
      <c r="I8" s="79">
        <v>1440</v>
      </c>
      <c r="J8" s="80" t="s">
        <v>16</v>
      </c>
      <c r="K8" s="85">
        <v>45</v>
      </c>
      <c r="L8" s="86">
        <v>22</v>
      </c>
      <c r="M8" s="86">
        <v>23</v>
      </c>
      <c r="N8" s="86">
        <v>25</v>
      </c>
      <c r="O8" s="92" t="s">
        <v>17</v>
      </c>
      <c r="P8" s="116">
        <v>3010</v>
      </c>
      <c r="Q8" s="93" t="s">
        <v>18</v>
      </c>
      <c r="R8" s="94">
        <v>58</v>
      </c>
      <c r="S8" s="77">
        <v>29</v>
      </c>
      <c r="T8" s="77">
        <v>29</v>
      </c>
      <c r="U8" s="77">
        <v>30</v>
      </c>
    </row>
    <row r="9" spans="1:21" x14ac:dyDescent="0.15">
      <c r="A9" s="84"/>
      <c r="B9" s="79">
        <v>1040</v>
      </c>
      <c r="C9" s="80" t="s">
        <v>19</v>
      </c>
      <c r="D9" s="85">
        <v>116</v>
      </c>
      <c r="E9" s="86">
        <v>47</v>
      </c>
      <c r="F9" s="86">
        <v>69</v>
      </c>
      <c r="G9" s="86">
        <v>56</v>
      </c>
      <c r="H9" s="72"/>
      <c r="I9" s="79">
        <v>1450</v>
      </c>
      <c r="J9" s="80" t="s">
        <v>20</v>
      </c>
      <c r="K9" s="85">
        <v>58</v>
      </c>
      <c r="L9" s="86">
        <v>25</v>
      </c>
      <c r="M9" s="86">
        <v>33</v>
      </c>
      <c r="N9" s="86">
        <v>31</v>
      </c>
      <c r="O9" s="72"/>
      <c r="P9" s="106">
        <v>3020</v>
      </c>
      <c r="Q9" s="95" t="s">
        <v>21</v>
      </c>
      <c r="R9" s="96">
        <v>68</v>
      </c>
      <c r="S9" s="86">
        <v>34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73</v>
      </c>
      <c r="E10" s="86">
        <v>38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104</v>
      </c>
      <c r="L10" s="86">
        <v>50</v>
      </c>
      <c r="M10" s="86">
        <v>54</v>
      </c>
      <c r="N10" s="86">
        <v>55</v>
      </c>
      <c r="O10" s="72"/>
      <c r="P10" s="106">
        <v>3030</v>
      </c>
      <c r="Q10" s="95" t="s">
        <v>24</v>
      </c>
      <c r="R10" s="96">
        <v>87</v>
      </c>
      <c r="S10" s="86">
        <v>39</v>
      </c>
      <c r="T10" s="86">
        <v>48</v>
      </c>
      <c r="U10" s="86">
        <v>48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30</v>
      </c>
      <c r="F11" s="86">
        <v>27</v>
      </c>
      <c r="G11" s="86">
        <v>27</v>
      </c>
      <c r="H11" s="72"/>
      <c r="I11" s="79">
        <v>1470</v>
      </c>
      <c r="J11" s="80" t="s">
        <v>26</v>
      </c>
      <c r="K11" s="85">
        <v>126</v>
      </c>
      <c r="L11" s="86">
        <v>54</v>
      </c>
      <c r="M11" s="86">
        <v>72</v>
      </c>
      <c r="N11" s="86">
        <v>63</v>
      </c>
      <c r="O11" s="72"/>
      <c r="P11" s="106">
        <v>3040</v>
      </c>
      <c r="Q11" s="95" t="s">
        <v>27</v>
      </c>
      <c r="R11" s="96">
        <v>58</v>
      </c>
      <c r="S11" s="86">
        <v>32</v>
      </c>
      <c r="T11" s="86">
        <v>26</v>
      </c>
      <c r="U11" s="86">
        <v>32</v>
      </c>
    </row>
    <row r="12" spans="1:21" x14ac:dyDescent="0.15">
      <c r="A12" s="84"/>
      <c r="B12" s="79">
        <v>1070</v>
      </c>
      <c r="C12" s="80" t="s">
        <v>28</v>
      </c>
      <c r="D12" s="85">
        <v>346</v>
      </c>
      <c r="E12" s="86">
        <v>168</v>
      </c>
      <c r="F12" s="86">
        <v>178</v>
      </c>
      <c r="G12" s="86">
        <v>173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32</v>
      </c>
      <c r="O12" s="72"/>
      <c r="P12" s="106">
        <v>3050</v>
      </c>
      <c r="Q12" s="95" t="s">
        <v>30</v>
      </c>
      <c r="R12" s="96">
        <v>29</v>
      </c>
      <c r="S12" s="86">
        <v>14</v>
      </c>
      <c r="T12" s="86">
        <v>15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366</v>
      </c>
      <c r="E13" s="86">
        <v>190</v>
      </c>
      <c r="F13" s="86">
        <v>176</v>
      </c>
      <c r="G13" s="86">
        <v>171</v>
      </c>
      <c r="H13" s="72"/>
      <c r="I13" s="79">
        <v>1490</v>
      </c>
      <c r="J13" s="80" t="s">
        <v>32</v>
      </c>
      <c r="K13" s="85">
        <v>103</v>
      </c>
      <c r="L13" s="86">
        <v>46</v>
      </c>
      <c r="M13" s="86">
        <v>57</v>
      </c>
      <c r="N13" s="86">
        <v>37</v>
      </c>
      <c r="O13" s="72"/>
      <c r="P13" s="106">
        <v>3060</v>
      </c>
      <c r="Q13" s="95" t="s">
        <v>33</v>
      </c>
      <c r="R13" s="96">
        <v>29</v>
      </c>
      <c r="S13" s="86">
        <v>12</v>
      </c>
      <c r="T13" s="86">
        <v>17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141</v>
      </c>
      <c r="E14" s="86">
        <v>64</v>
      </c>
      <c r="F14" s="86">
        <v>77</v>
      </c>
      <c r="G14" s="86">
        <v>64</v>
      </c>
      <c r="H14" s="72"/>
      <c r="I14" s="79">
        <v>1500</v>
      </c>
      <c r="J14" s="80" t="s">
        <v>35</v>
      </c>
      <c r="K14" s="85">
        <v>156</v>
      </c>
      <c r="L14" s="86">
        <v>72</v>
      </c>
      <c r="M14" s="86">
        <v>84</v>
      </c>
      <c r="N14" s="86">
        <v>69</v>
      </c>
      <c r="O14" s="72"/>
      <c r="P14" s="106">
        <v>3070</v>
      </c>
      <c r="Q14" s="95" t="s">
        <v>36</v>
      </c>
      <c r="R14" s="96">
        <v>58</v>
      </c>
      <c r="S14" s="86">
        <v>29</v>
      </c>
      <c r="T14" s="86">
        <v>29</v>
      </c>
      <c r="U14" s="86">
        <v>36</v>
      </c>
    </row>
    <row r="15" spans="1:21" x14ac:dyDescent="0.15">
      <c r="A15" s="84"/>
      <c r="B15" s="79">
        <v>1100</v>
      </c>
      <c r="C15" s="80" t="s">
        <v>37</v>
      </c>
      <c r="D15" s="85">
        <v>595</v>
      </c>
      <c r="E15" s="86">
        <v>272</v>
      </c>
      <c r="F15" s="86">
        <v>323</v>
      </c>
      <c r="G15" s="86">
        <v>289</v>
      </c>
      <c r="H15" s="72"/>
      <c r="I15" s="79">
        <v>1510</v>
      </c>
      <c r="J15" s="80" t="s">
        <v>38</v>
      </c>
      <c r="K15" s="85">
        <v>120</v>
      </c>
      <c r="L15" s="86">
        <v>56</v>
      </c>
      <c r="M15" s="86">
        <v>64</v>
      </c>
      <c r="N15" s="86">
        <v>52</v>
      </c>
      <c r="O15" s="72"/>
      <c r="P15" s="106">
        <v>3080</v>
      </c>
      <c r="Q15" s="95" t="s">
        <v>39</v>
      </c>
      <c r="R15" s="96">
        <v>61</v>
      </c>
      <c r="S15" s="86">
        <v>27</v>
      </c>
      <c r="T15" s="86">
        <v>34</v>
      </c>
      <c r="U15" s="86">
        <v>34</v>
      </c>
    </row>
    <row r="16" spans="1:21" x14ac:dyDescent="0.15">
      <c r="A16" s="84"/>
      <c r="B16" s="79">
        <v>1110</v>
      </c>
      <c r="C16" s="80" t="s">
        <v>40</v>
      </c>
      <c r="D16" s="85">
        <v>220</v>
      </c>
      <c r="E16" s="86">
        <v>104</v>
      </c>
      <c r="F16" s="86">
        <v>116</v>
      </c>
      <c r="G16" s="86">
        <v>108</v>
      </c>
      <c r="H16" s="72"/>
      <c r="I16" s="79">
        <v>1520</v>
      </c>
      <c r="J16" s="80" t="s">
        <v>41</v>
      </c>
      <c r="K16" s="85">
        <v>108</v>
      </c>
      <c r="L16" s="86">
        <v>55</v>
      </c>
      <c r="M16" s="86">
        <v>53</v>
      </c>
      <c r="N16" s="86">
        <v>42</v>
      </c>
      <c r="O16" s="72"/>
      <c r="P16" s="106">
        <v>3090</v>
      </c>
      <c r="Q16" s="95" t="s">
        <v>42</v>
      </c>
      <c r="R16" s="96">
        <v>28</v>
      </c>
      <c r="S16" s="86">
        <v>15</v>
      </c>
      <c r="T16" s="86">
        <v>13</v>
      </c>
      <c r="U16" s="86">
        <v>16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206</v>
      </c>
      <c r="F17" s="86">
        <v>276</v>
      </c>
      <c r="G17" s="86">
        <v>241</v>
      </c>
      <c r="H17" s="72"/>
      <c r="I17" s="79">
        <v>1530</v>
      </c>
      <c r="J17" s="80" t="s">
        <v>44</v>
      </c>
      <c r="K17" s="85">
        <v>96</v>
      </c>
      <c r="L17" s="86">
        <v>48</v>
      </c>
      <c r="M17" s="86">
        <v>48</v>
      </c>
      <c r="N17" s="86">
        <v>43</v>
      </c>
      <c r="O17" s="72"/>
      <c r="P17" s="106">
        <v>3100</v>
      </c>
      <c r="Q17" s="95" t="s">
        <v>45</v>
      </c>
      <c r="R17" s="96">
        <v>61</v>
      </c>
      <c r="S17" s="86">
        <v>28</v>
      </c>
      <c r="T17" s="86">
        <v>33</v>
      </c>
      <c r="U17" s="86">
        <v>37</v>
      </c>
    </row>
    <row r="18" spans="1:21" x14ac:dyDescent="0.15">
      <c r="A18" s="84"/>
      <c r="B18" s="79">
        <v>1122</v>
      </c>
      <c r="C18" s="80" t="s">
        <v>46</v>
      </c>
      <c r="D18" s="85">
        <v>390</v>
      </c>
      <c r="E18" s="86">
        <v>172</v>
      </c>
      <c r="F18" s="86">
        <v>218</v>
      </c>
      <c r="G18" s="86">
        <v>161</v>
      </c>
      <c r="H18" s="72"/>
      <c r="I18" s="79">
        <v>1540</v>
      </c>
      <c r="J18" s="80" t="s">
        <v>47</v>
      </c>
      <c r="K18" s="85">
        <v>84</v>
      </c>
      <c r="L18" s="86">
        <v>40</v>
      </c>
      <c r="M18" s="86">
        <v>44</v>
      </c>
      <c r="N18" s="86">
        <v>44</v>
      </c>
      <c r="O18" s="72"/>
      <c r="P18" s="106">
        <v>3110</v>
      </c>
      <c r="Q18" s="95" t="s">
        <v>48</v>
      </c>
      <c r="R18" s="96">
        <v>164</v>
      </c>
      <c r="S18" s="86">
        <v>76</v>
      </c>
      <c r="T18" s="86">
        <v>88</v>
      </c>
      <c r="U18" s="86">
        <v>87</v>
      </c>
    </row>
    <row r="19" spans="1:21" x14ac:dyDescent="0.15">
      <c r="A19" s="84"/>
      <c r="B19" s="79">
        <v>1130</v>
      </c>
      <c r="C19" s="80" t="s">
        <v>49</v>
      </c>
      <c r="D19" s="85">
        <v>241</v>
      </c>
      <c r="E19" s="86">
        <v>116</v>
      </c>
      <c r="F19" s="86">
        <v>125</v>
      </c>
      <c r="G19" s="86">
        <v>125</v>
      </c>
      <c r="H19" s="72"/>
      <c r="I19" s="79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72"/>
      <c r="P19" s="106">
        <v>3120</v>
      </c>
      <c r="Q19" s="95" t="s">
        <v>51</v>
      </c>
      <c r="R19" s="96">
        <v>28</v>
      </c>
      <c r="S19" s="86">
        <v>9</v>
      </c>
      <c r="T19" s="86">
        <v>19</v>
      </c>
      <c r="U19" s="86">
        <v>17</v>
      </c>
    </row>
    <row r="20" spans="1:21" x14ac:dyDescent="0.15">
      <c r="A20" s="84"/>
      <c r="B20" s="79">
        <v>1140</v>
      </c>
      <c r="C20" s="80" t="s">
        <v>52</v>
      </c>
      <c r="D20" s="85">
        <v>435</v>
      </c>
      <c r="E20" s="86">
        <v>208</v>
      </c>
      <c r="F20" s="86">
        <v>227</v>
      </c>
      <c r="G20" s="86">
        <v>217</v>
      </c>
      <c r="H20" s="72"/>
      <c r="I20" s="79">
        <v>9050</v>
      </c>
      <c r="J20" s="267" t="s">
        <v>53</v>
      </c>
      <c r="K20" s="98">
        <v>35</v>
      </c>
      <c r="L20" s="266">
        <v>7</v>
      </c>
      <c r="M20" s="266">
        <v>28</v>
      </c>
      <c r="N20" s="266">
        <v>35</v>
      </c>
      <c r="O20" s="72"/>
      <c r="P20" s="106">
        <v>3130</v>
      </c>
      <c r="Q20" s="95" t="s">
        <v>54</v>
      </c>
      <c r="R20" s="96">
        <v>49</v>
      </c>
      <c r="S20" s="86">
        <v>26</v>
      </c>
      <c r="T20" s="86">
        <v>23</v>
      </c>
      <c r="U20" s="86">
        <v>27</v>
      </c>
    </row>
    <row r="21" spans="1:21" x14ac:dyDescent="0.15">
      <c r="A21" s="84"/>
      <c r="B21" s="79">
        <v>1150</v>
      </c>
      <c r="C21" s="80" t="s">
        <v>55</v>
      </c>
      <c r="D21" s="85">
        <v>337</v>
      </c>
      <c r="E21" s="86">
        <v>150</v>
      </c>
      <c r="F21" s="86">
        <v>187</v>
      </c>
      <c r="G21" s="86">
        <v>182</v>
      </c>
      <c r="H21" s="72"/>
      <c r="I21" s="79"/>
      <c r="J21" s="87" t="s">
        <v>14</v>
      </c>
      <c r="K21" s="99">
        <v>1723</v>
      </c>
      <c r="L21" s="99">
        <v>784</v>
      </c>
      <c r="M21" s="99">
        <v>939</v>
      </c>
      <c r="N21" s="99">
        <v>857</v>
      </c>
      <c r="O21" s="72"/>
      <c r="P21" s="106">
        <v>3140</v>
      </c>
      <c r="Q21" s="95" t="s">
        <v>56</v>
      </c>
      <c r="R21" s="96">
        <v>99</v>
      </c>
      <c r="S21" s="86">
        <v>46</v>
      </c>
      <c r="T21" s="86">
        <v>53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331</v>
      </c>
      <c r="E22" s="86">
        <v>156</v>
      </c>
      <c r="F22" s="86">
        <v>175</v>
      </c>
      <c r="G22" s="86">
        <v>176</v>
      </c>
      <c r="H22" s="92" t="s">
        <v>10</v>
      </c>
      <c r="I22" s="74">
        <v>2010</v>
      </c>
      <c r="J22" s="75" t="s">
        <v>58</v>
      </c>
      <c r="K22" s="98">
        <v>50</v>
      </c>
      <c r="L22" s="77">
        <v>22</v>
      </c>
      <c r="M22" s="77">
        <v>28</v>
      </c>
      <c r="N22" s="77">
        <v>28</v>
      </c>
      <c r="O22" s="72"/>
      <c r="P22" s="106">
        <v>3150</v>
      </c>
      <c r="Q22" s="95" t="s">
        <v>59</v>
      </c>
      <c r="R22" s="96">
        <v>45</v>
      </c>
      <c r="S22" s="86">
        <v>21</v>
      </c>
      <c r="T22" s="86">
        <v>24</v>
      </c>
      <c r="U22" s="86">
        <v>23</v>
      </c>
    </row>
    <row r="23" spans="1:21" x14ac:dyDescent="0.15">
      <c r="A23" s="84"/>
      <c r="B23" s="79">
        <v>1170</v>
      </c>
      <c r="C23" s="80" t="s">
        <v>60</v>
      </c>
      <c r="D23" s="85">
        <v>748</v>
      </c>
      <c r="E23" s="86">
        <v>353</v>
      </c>
      <c r="F23" s="86">
        <v>395</v>
      </c>
      <c r="G23" s="86">
        <v>378</v>
      </c>
      <c r="H23" s="72"/>
      <c r="I23" s="79">
        <v>2020</v>
      </c>
      <c r="J23" s="80" t="s">
        <v>61</v>
      </c>
      <c r="K23" s="85">
        <v>71</v>
      </c>
      <c r="L23" s="86">
        <v>36</v>
      </c>
      <c r="M23" s="86">
        <v>35</v>
      </c>
      <c r="N23" s="86">
        <v>33</v>
      </c>
      <c r="O23" s="72"/>
      <c r="P23" s="106">
        <v>3160</v>
      </c>
      <c r="Q23" s="95" t="s">
        <v>62</v>
      </c>
      <c r="R23" s="96">
        <v>104</v>
      </c>
      <c r="S23" s="86">
        <v>51</v>
      </c>
      <c r="T23" s="86">
        <v>53</v>
      </c>
      <c r="U23" s="86">
        <v>62</v>
      </c>
    </row>
    <row r="24" spans="1:21" x14ac:dyDescent="0.15">
      <c r="A24" s="84"/>
      <c r="B24" s="79">
        <v>1180</v>
      </c>
      <c r="C24" s="80" t="s">
        <v>63</v>
      </c>
      <c r="D24" s="85">
        <v>114</v>
      </c>
      <c r="E24" s="86">
        <v>58</v>
      </c>
      <c r="F24" s="86">
        <v>56</v>
      </c>
      <c r="G24" s="86">
        <v>46</v>
      </c>
      <c r="H24" s="72"/>
      <c r="I24" s="79">
        <v>2030</v>
      </c>
      <c r="J24" s="80" t="s">
        <v>64</v>
      </c>
      <c r="K24" s="85">
        <v>78</v>
      </c>
      <c r="L24" s="86">
        <v>38</v>
      </c>
      <c r="M24" s="86">
        <v>40</v>
      </c>
      <c r="N24" s="86">
        <v>34</v>
      </c>
      <c r="O24" s="72"/>
      <c r="P24" s="106">
        <v>3170</v>
      </c>
      <c r="Q24" s="95" t="s">
        <v>65</v>
      </c>
      <c r="R24" s="96">
        <v>62</v>
      </c>
      <c r="S24" s="86">
        <v>21</v>
      </c>
      <c r="T24" s="86">
        <v>41</v>
      </c>
      <c r="U24" s="86">
        <v>39</v>
      </c>
    </row>
    <row r="25" spans="1:21" x14ac:dyDescent="0.15">
      <c r="A25" s="84"/>
      <c r="B25" s="79">
        <v>1190</v>
      </c>
      <c r="C25" s="80" t="s">
        <v>66</v>
      </c>
      <c r="D25" s="85">
        <v>82</v>
      </c>
      <c r="E25" s="86">
        <v>38</v>
      </c>
      <c r="F25" s="86">
        <v>44</v>
      </c>
      <c r="G25" s="86">
        <v>35</v>
      </c>
      <c r="H25" s="72"/>
      <c r="I25" s="79">
        <v>2040</v>
      </c>
      <c r="J25" s="80" t="s">
        <v>67</v>
      </c>
      <c r="K25" s="85">
        <v>73</v>
      </c>
      <c r="L25" s="86">
        <v>37</v>
      </c>
      <c r="M25" s="86">
        <v>36</v>
      </c>
      <c r="N25" s="86">
        <v>33</v>
      </c>
      <c r="O25" s="72"/>
      <c r="P25" s="106">
        <v>3180</v>
      </c>
      <c r="Q25" s="95" t="s">
        <v>68</v>
      </c>
      <c r="R25" s="96">
        <v>54</v>
      </c>
      <c r="S25" s="86">
        <v>30</v>
      </c>
      <c r="T25" s="86">
        <v>24</v>
      </c>
      <c r="U25" s="86">
        <v>29</v>
      </c>
    </row>
    <row r="26" spans="1:21" x14ac:dyDescent="0.15">
      <c r="A26" s="84"/>
      <c r="B26" s="79">
        <v>1200</v>
      </c>
      <c r="C26" s="80" t="s">
        <v>69</v>
      </c>
      <c r="D26" s="85">
        <v>74</v>
      </c>
      <c r="E26" s="86">
        <v>36</v>
      </c>
      <c r="F26" s="86">
        <v>38</v>
      </c>
      <c r="G26" s="86">
        <v>38</v>
      </c>
      <c r="H26" s="72"/>
      <c r="I26" s="79">
        <v>2050</v>
      </c>
      <c r="J26" s="80" t="s">
        <v>70</v>
      </c>
      <c r="K26" s="85">
        <v>48</v>
      </c>
      <c r="L26" s="86">
        <v>27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47</v>
      </c>
      <c r="S26" s="86">
        <v>24</v>
      </c>
      <c r="T26" s="86">
        <v>23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85</v>
      </c>
      <c r="E27" s="86">
        <v>43</v>
      </c>
      <c r="F27" s="86">
        <v>42</v>
      </c>
      <c r="G27" s="86">
        <v>41</v>
      </c>
      <c r="H27" s="72"/>
      <c r="I27" s="79">
        <v>2060</v>
      </c>
      <c r="J27" s="80" t="s">
        <v>73</v>
      </c>
      <c r="K27" s="85">
        <v>35</v>
      </c>
      <c r="L27" s="86">
        <v>20</v>
      </c>
      <c r="M27" s="86">
        <v>15</v>
      </c>
      <c r="N27" s="86">
        <v>17</v>
      </c>
      <c r="O27" s="72"/>
      <c r="P27" s="106">
        <v>3200</v>
      </c>
      <c r="Q27" s="95" t="s">
        <v>74</v>
      </c>
      <c r="R27" s="96">
        <v>49</v>
      </c>
      <c r="S27" s="86">
        <v>25</v>
      </c>
      <c r="T27" s="86">
        <v>24</v>
      </c>
      <c r="U27" s="86">
        <v>26</v>
      </c>
    </row>
    <row r="28" spans="1:21" x14ac:dyDescent="0.15">
      <c r="A28" s="84"/>
      <c r="B28" s="79">
        <v>1220</v>
      </c>
      <c r="C28" s="80" t="s">
        <v>75</v>
      </c>
      <c r="D28" s="85">
        <v>75</v>
      </c>
      <c r="E28" s="86">
        <v>42</v>
      </c>
      <c r="F28" s="86">
        <v>33</v>
      </c>
      <c r="G28" s="86">
        <v>39</v>
      </c>
      <c r="H28" s="72"/>
      <c r="I28" s="79">
        <v>2070</v>
      </c>
      <c r="J28" s="80" t="s">
        <v>76</v>
      </c>
      <c r="K28" s="85">
        <v>28</v>
      </c>
      <c r="L28" s="86">
        <v>14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81</v>
      </c>
      <c r="S28" s="86">
        <v>38</v>
      </c>
      <c r="T28" s="86">
        <v>43</v>
      </c>
      <c r="U28" s="86">
        <v>46</v>
      </c>
    </row>
    <row r="29" spans="1:21" x14ac:dyDescent="0.15">
      <c r="A29" s="84"/>
      <c r="B29" s="79">
        <v>1230</v>
      </c>
      <c r="C29" s="80" t="s">
        <v>78</v>
      </c>
      <c r="D29" s="85">
        <v>38</v>
      </c>
      <c r="E29" s="86">
        <v>19</v>
      </c>
      <c r="F29" s="86">
        <v>19</v>
      </c>
      <c r="G29" s="86">
        <v>23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50</v>
      </c>
      <c r="S29" s="86">
        <v>24</v>
      </c>
      <c r="T29" s="86">
        <v>26</v>
      </c>
      <c r="U29" s="86">
        <v>31</v>
      </c>
    </row>
    <row r="30" spans="1:21" x14ac:dyDescent="0.15">
      <c r="A30" s="84"/>
      <c r="B30" s="79">
        <v>1240</v>
      </c>
      <c r="C30" s="80" t="s">
        <v>81</v>
      </c>
      <c r="D30" s="85">
        <v>36</v>
      </c>
      <c r="E30" s="86">
        <v>15</v>
      </c>
      <c r="F30" s="86">
        <v>21</v>
      </c>
      <c r="G30" s="86">
        <v>17</v>
      </c>
      <c r="H30" s="72"/>
      <c r="I30" s="79">
        <v>2090</v>
      </c>
      <c r="J30" s="80" t="s">
        <v>82</v>
      </c>
      <c r="K30" s="85">
        <v>111</v>
      </c>
      <c r="L30" s="86">
        <v>58</v>
      </c>
      <c r="M30" s="86">
        <v>53</v>
      </c>
      <c r="N30" s="86">
        <v>52</v>
      </c>
      <c r="O30" s="72"/>
      <c r="P30" s="106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84"/>
      <c r="B31" s="79">
        <v>1250</v>
      </c>
      <c r="C31" s="80" t="s">
        <v>84</v>
      </c>
      <c r="D31" s="85">
        <v>252</v>
      </c>
      <c r="E31" s="86">
        <v>127</v>
      </c>
      <c r="F31" s="86">
        <v>125</v>
      </c>
      <c r="G31" s="86">
        <v>132</v>
      </c>
      <c r="H31" s="72"/>
      <c r="I31" s="79">
        <v>2100</v>
      </c>
      <c r="J31" s="80" t="s">
        <v>85</v>
      </c>
      <c r="K31" s="85">
        <v>122</v>
      </c>
      <c r="L31" s="86">
        <v>59</v>
      </c>
      <c r="M31" s="86">
        <v>63</v>
      </c>
      <c r="N31" s="86">
        <v>63</v>
      </c>
      <c r="O31" s="72"/>
      <c r="P31" s="115"/>
      <c r="Q31" s="88" t="s">
        <v>14</v>
      </c>
      <c r="R31" s="89">
        <v>1416</v>
      </c>
      <c r="S31" s="90">
        <v>692</v>
      </c>
      <c r="T31" s="89">
        <v>724</v>
      </c>
      <c r="U31" s="91">
        <v>815</v>
      </c>
    </row>
    <row r="32" spans="1:21" x14ac:dyDescent="0.15">
      <c r="A32" s="84"/>
      <c r="B32" s="79">
        <v>1260</v>
      </c>
      <c r="C32" s="80" t="s">
        <v>86</v>
      </c>
      <c r="D32" s="85">
        <v>145</v>
      </c>
      <c r="E32" s="86">
        <v>65</v>
      </c>
      <c r="F32" s="86">
        <v>80</v>
      </c>
      <c r="G32" s="86">
        <v>81</v>
      </c>
      <c r="H32" s="72"/>
      <c r="I32" s="79">
        <v>2110</v>
      </c>
      <c r="J32" s="80" t="s">
        <v>87</v>
      </c>
      <c r="K32" s="85">
        <v>101</v>
      </c>
      <c r="L32" s="86">
        <v>42</v>
      </c>
      <c r="M32" s="86">
        <v>59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35</v>
      </c>
      <c r="S32" s="77">
        <v>16</v>
      </c>
      <c r="T32" s="77">
        <v>19</v>
      </c>
      <c r="U32" s="77">
        <v>25</v>
      </c>
    </row>
    <row r="33" spans="1:21" x14ac:dyDescent="0.15">
      <c r="A33" s="84"/>
      <c r="B33" s="79">
        <v>1270</v>
      </c>
      <c r="C33" s="80" t="s">
        <v>90</v>
      </c>
      <c r="D33" s="85">
        <v>171</v>
      </c>
      <c r="E33" s="86">
        <v>79</v>
      </c>
      <c r="F33" s="86">
        <v>92</v>
      </c>
      <c r="G33" s="86">
        <v>85</v>
      </c>
      <c r="H33" s="72"/>
      <c r="I33" s="79">
        <v>2120</v>
      </c>
      <c r="J33" s="80" t="s">
        <v>91</v>
      </c>
      <c r="K33" s="85">
        <v>95</v>
      </c>
      <c r="L33" s="86">
        <v>40</v>
      </c>
      <c r="M33" s="86">
        <v>55</v>
      </c>
      <c r="N33" s="86">
        <v>56</v>
      </c>
      <c r="O33" s="72"/>
      <c r="P33" s="106">
        <v>4020</v>
      </c>
      <c r="Q33" s="95" t="s">
        <v>92</v>
      </c>
      <c r="R33" s="96">
        <v>107</v>
      </c>
      <c r="S33" s="86">
        <v>52</v>
      </c>
      <c r="T33" s="86">
        <v>55</v>
      </c>
      <c r="U33" s="86">
        <v>65</v>
      </c>
    </row>
    <row r="34" spans="1:21" x14ac:dyDescent="0.15">
      <c r="A34" s="84"/>
      <c r="B34" s="79">
        <v>1280</v>
      </c>
      <c r="C34" s="80" t="s">
        <v>93</v>
      </c>
      <c r="D34" s="85">
        <v>64</v>
      </c>
      <c r="E34" s="86">
        <v>32</v>
      </c>
      <c r="F34" s="86">
        <v>32</v>
      </c>
      <c r="G34" s="86">
        <v>33</v>
      </c>
      <c r="H34" s="72"/>
      <c r="I34" s="79">
        <v>2130</v>
      </c>
      <c r="J34" s="80" t="s">
        <v>94</v>
      </c>
      <c r="K34" s="85">
        <v>42</v>
      </c>
      <c r="L34" s="86">
        <v>18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196</v>
      </c>
      <c r="S34" s="86">
        <v>95</v>
      </c>
      <c r="T34" s="86">
        <v>101</v>
      </c>
      <c r="U34" s="86">
        <v>92</v>
      </c>
    </row>
    <row r="35" spans="1:21" x14ac:dyDescent="0.15">
      <c r="A35" s="84"/>
      <c r="B35" s="79">
        <v>1290</v>
      </c>
      <c r="C35" s="80" t="s">
        <v>96</v>
      </c>
      <c r="D35" s="85">
        <v>99</v>
      </c>
      <c r="E35" s="86">
        <v>47</v>
      </c>
      <c r="F35" s="86">
        <v>52</v>
      </c>
      <c r="G35" s="86">
        <v>54</v>
      </c>
      <c r="H35" s="72"/>
      <c r="I35" s="79">
        <v>2140</v>
      </c>
      <c r="J35" s="80" t="s">
        <v>97</v>
      </c>
      <c r="K35" s="85">
        <v>47</v>
      </c>
      <c r="L35" s="86">
        <v>17</v>
      </c>
      <c r="M35" s="86">
        <v>30</v>
      </c>
      <c r="N35" s="86">
        <v>26</v>
      </c>
      <c r="O35" s="72"/>
      <c r="P35" s="106">
        <v>4040</v>
      </c>
      <c r="Q35" s="95" t="s">
        <v>98</v>
      </c>
      <c r="R35" s="96">
        <v>50</v>
      </c>
      <c r="S35" s="86">
        <v>20</v>
      </c>
      <c r="T35" s="86">
        <v>30</v>
      </c>
      <c r="U35" s="86">
        <v>34</v>
      </c>
    </row>
    <row r="36" spans="1:21" x14ac:dyDescent="0.15">
      <c r="A36" s="84"/>
      <c r="B36" s="79">
        <v>1300</v>
      </c>
      <c r="C36" s="80" t="s">
        <v>99</v>
      </c>
      <c r="D36" s="85">
        <v>46</v>
      </c>
      <c r="E36" s="86">
        <v>24</v>
      </c>
      <c r="F36" s="86">
        <v>22</v>
      </c>
      <c r="G36" s="86">
        <v>23</v>
      </c>
      <c r="H36" s="72"/>
      <c r="I36" s="79">
        <v>2150</v>
      </c>
      <c r="J36" s="80" t="s">
        <v>100</v>
      </c>
      <c r="K36" s="85">
        <v>84</v>
      </c>
      <c r="L36" s="86">
        <v>45</v>
      </c>
      <c r="M36" s="86">
        <v>39</v>
      </c>
      <c r="N36" s="86">
        <v>39</v>
      </c>
      <c r="O36" s="72"/>
      <c r="P36" s="106">
        <v>4050</v>
      </c>
      <c r="Q36" s="95" t="s">
        <v>101</v>
      </c>
      <c r="R36" s="96">
        <v>80</v>
      </c>
      <c r="S36" s="86">
        <v>36</v>
      </c>
      <c r="T36" s="86">
        <v>44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273</v>
      </c>
      <c r="E37" s="86">
        <v>133</v>
      </c>
      <c r="F37" s="86">
        <v>140</v>
      </c>
      <c r="G37" s="86">
        <v>155</v>
      </c>
      <c r="H37" s="72"/>
      <c r="I37" s="79">
        <v>2160</v>
      </c>
      <c r="J37" s="80" t="s">
        <v>103</v>
      </c>
      <c r="K37" s="85">
        <v>93</v>
      </c>
      <c r="L37" s="86">
        <v>43</v>
      </c>
      <c r="M37" s="86">
        <v>50</v>
      </c>
      <c r="N37" s="86">
        <v>43</v>
      </c>
      <c r="O37" s="72"/>
      <c r="P37" s="106">
        <v>4060</v>
      </c>
      <c r="Q37" s="95" t="s">
        <v>104</v>
      </c>
      <c r="R37" s="96">
        <v>118</v>
      </c>
      <c r="S37" s="86">
        <v>58</v>
      </c>
      <c r="T37" s="86">
        <v>60</v>
      </c>
      <c r="U37" s="86">
        <v>63</v>
      </c>
    </row>
    <row r="38" spans="1:21" x14ac:dyDescent="0.15">
      <c r="A38" s="84"/>
      <c r="B38" s="79">
        <v>1320</v>
      </c>
      <c r="C38" s="80" t="s">
        <v>105</v>
      </c>
      <c r="D38" s="85">
        <v>75</v>
      </c>
      <c r="E38" s="86">
        <v>33</v>
      </c>
      <c r="F38" s="86">
        <v>42</v>
      </c>
      <c r="G38" s="86">
        <v>49</v>
      </c>
      <c r="H38" s="72"/>
      <c r="I38" s="79">
        <v>2170</v>
      </c>
      <c r="J38" s="80" t="s">
        <v>106</v>
      </c>
      <c r="K38" s="85">
        <v>33</v>
      </c>
      <c r="L38" s="86">
        <v>14</v>
      </c>
      <c r="M38" s="86">
        <v>19</v>
      </c>
      <c r="N38" s="86">
        <v>18</v>
      </c>
      <c r="O38" s="72"/>
      <c r="P38" s="106">
        <v>4070</v>
      </c>
      <c r="Q38" s="95" t="s">
        <v>107</v>
      </c>
      <c r="R38" s="96">
        <v>161</v>
      </c>
      <c r="S38" s="86">
        <v>74</v>
      </c>
      <c r="T38" s="86">
        <v>87</v>
      </c>
      <c r="U38" s="86">
        <v>86</v>
      </c>
    </row>
    <row r="39" spans="1:21" x14ac:dyDescent="0.15">
      <c r="A39" s="84"/>
      <c r="B39" s="79">
        <v>1330</v>
      </c>
      <c r="C39" s="80" t="s">
        <v>108</v>
      </c>
      <c r="D39" s="85">
        <v>153</v>
      </c>
      <c r="E39" s="86">
        <v>65</v>
      </c>
      <c r="F39" s="86">
        <v>88</v>
      </c>
      <c r="G39" s="86">
        <v>80</v>
      </c>
      <c r="H39" s="72"/>
      <c r="I39" s="79">
        <v>2180</v>
      </c>
      <c r="J39" s="80" t="s">
        <v>109</v>
      </c>
      <c r="K39" s="85">
        <v>48</v>
      </c>
      <c r="L39" s="86">
        <v>22</v>
      </c>
      <c r="M39" s="86">
        <v>26</v>
      </c>
      <c r="N39" s="86">
        <v>27</v>
      </c>
      <c r="O39" s="72"/>
      <c r="P39" s="106">
        <v>4080</v>
      </c>
      <c r="Q39" s="95" t="s">
        <v>110</v>
      </c>
      <c r="R39" s="96">
        <v>65</v>
      </c>
      <c r="S39" s="86">
        <v>33</v>
      </c>
      <c r="T39" s="86">
        <v>32</v>
      </c>
      <c r="U39" s="86">
        <v>43</v>
      </c>
    </row>
    <row r="40" spans="1:21" x14ac:dyDescent="0.15">
      <c r="A40" s="84"/>
      <c r="B40" s="79">
        <v>1340</v>
      </c>
      <c r="C40" s="80" t="s">
        <v>111</v>
      </c>
      <c r="D40" s="85">
        <v>43</v>
      </c>
      <c r="E40" s="86">
        <v>17</v>
      </c>
      <c r="F40" s="86">
        <v>26</v>
      </c>
      <c r="G40" s="86">
        <v>24</v>
      </c>
      <c r="H40" s="72"/>
      <c r="I40" s="79">
        <v>2190</v>
      </c>
      <c r="J40" s="80" t="s">
        <v>112</v>
      </c>
      <c r="K40" s="85">
        <v>16</v>
      </c>
      <c r="L40" s="86">
        <v>7</v>
      </c>
      <c r="M40" s="86">
        <v>9</v>
      </c>
      <c r="N40" s="86">
        <v>12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75</v>
      </c>
      <c r="E41" s="86">
        <v>39</v>
      </c>
      <c r="F41" s="86">
        <v>36</v>
      </c>
      <c r="G41" s="86">
        <v>41</v>
      </c>
      <c r="H41" s="72"/>
      <c r="I41" s="79">
        <v>2200</v>
      </c>
      <c r="J41" s="80" t="s">
        <v>115</v>
      </c>
      <c r="K41" s="85">
        <v>22</v>
      </c>
      <c r="L41" s="86">
        <v>9</v>
      </c>
      <c r="M41" s="86">
        <v>13</v>
      </c>
      <c r="N41" s="86">
        <v>11</v>
      </c>
      <c r="O41" s="72"/>
      <c r="P41" s="106">
        <v>4100</v>
      </c>
      <c r="Q41" s="95" t="s">
        <v>116</v>
      </c>
      <c r="R41" s="94">
        <v>5</v>
      </c>
      <c r="S41" s="86">
        <v>3</v>
      </c>
      <c r="T41" s="86">
        <v>2</v>
      </c>
      <c r="U41" s="86">
        <v>3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13</v>
      </c>
      <c r="F42" s="86">
        <v>10</v>
      </c>
      <c r="G42" s="86">
        <v>12</v>
      </c>
      <c r="H42" s="72"/>
      <c r="I42" s="79">
        <v>2210</v>
      </c>
      <c r="J42" s="80" t="s">
        <v>118</v>
      </c>
      <c r="K42" s="85">
        <v>69</v>
      </c>
      <c r="L42" s="86">
        <v>33</v>
      </c>
      <c r="M42" s="86">
        <v>36</v>
      </c>
      <c r="N42" s="86">
        <v>37</v>
      </c>
      <c r="O42" s="72"/>
      <c r="P42" s="115"/>
      <c r="Q42" s="101" t="s">
        <v>14</v>
      </c>
      <c r="R42" s="89">
        <v>828</v>
      </c>
      <c r="S42" s="90">
        <v>392</v>
      </c>
      <c r="T42" s="89">
        <v>436</v>
      </c>
      <c r="U42" s="91">
        <v>451</v>
      </c>
    </row>
    <row r="43" spans="1:21" x14ac:dyDescent="0.15">
      <c r="A43" s="84"/>
      <c r="B43" s="79">
        <v>1370</v>
      </c>
      <c r="C43" s="100" t="s">
        <v>119</v>
      </c>
      <c r="D43" s="85">
        <v>243</v>
      </c>
      <c r="E43" s="86">
        <v>119</v>
      </c>
      <c r="F43" s="86">
        <v>124</v>
      </c>
      <c r="G43" s="86">
        <v>127</v>
      </c>
      <c r="H43" s="72"/>
      <c r="I43" s="79">
        <v>2220</v>
      </c>
      <c r="J43" s="80" t="s">
        <v>120</v>
      </c>
      <c r="K43" s="85">
        <v>73</v>
      </c>
      <c r="L43" s="86">
        <v>31</v>
      </c>
      <c r="M43" s="86">
        <v>42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106</v>
      </c>
      <c r="S43" s="77">
        <v>49</v>
      </c>
      <c r="T43" s="77">
        <v>57</v>
      </c>
      <c r="U43" s="77">
        <v>54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161</v>
      </c>
      <c r="F44" s="86">
        <v>152</v>
      </c>
      <c r="G44" s="86">
        <v>133</v>
      </c>
      <c r="H44" s="72"/>
      <c r="I44" s="79">
        <v>2230</v>
      </c>
      <c r="J44" s="80" t="s">
        <v>124</v>
      </c>
      <c r="K44" s="85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6">
        <v>28</v>
      </c>
      <c r="S44" s="86">
        <v>11</v>
      </c>
      <c r="T44" s="86">
        <v>17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363</v>
      </c>
      <c r="E45" s="86">
        <v>167</v>
      </c>
      <c r="F45" s="86">
        <v>196</v>
      </c>
      <c r="G45" s="86">
        <v>162</v>
      </c>
      <c r="H45" s="72"/>
      <c r="I45" s="79">
        <v>2240</v>
      </c>
      <c r="J45" s="80" t="s">
        <v>127</v>
      </c>
      <c r="K45" s="85">
        <v>73</v>
      </c>
      <c r="L45" s="86">
        <v>34</v>
      </c>
      <c r="M45" s="86">
        <v>39</v>
      </c>
      <c r="N45" s="86">
        <v>34</v>
      </c>
      <c r="O45" s="72"/>
      <c r="P45" s="106">
        <v>5030</v>
      </c>
      <c r="Q45" s="95" t="s">
        <v>128</v>
      </c>
      <c r="R45" s="96">
        <v>16</v>
      </c>
      <c r="S45" s="86">
        <v>6</v>
      </c>
      <c r="T45" s="86">
        <v>10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141</v>
      </c>
      <c r="E46" s="86">
        <v>65</v>
      </c>
      <c r="F46" s="86">
        <v>76</v>
      </c>
      <c r="G46" s="86">
        <v>62</v>
      </c>
      <c r="H46" s="72"/>
      <c r="I46" s="79">
        <v>2250</v>
      </c>
      <c r="J46" s="80" t="s">
        <v>130</v>
      </c>
      <c r="K46" s="85">
        <v>47</v>
      </c>
      <c r="L46" s="86">
        <v>24</v>
      </c>
      <c r="M46" s="86">
        <v>23</v>
      </c>
      <c r="N46" s="86">
        <v>28</v>
      </c>
      <c r="O46" s="72"/>
      <c r="P46" s="106">
        <v>5040</v>
      </c>
      <c r="Q46" s="95" t="s">
        <v>131</v>
      </c>
      <c r="R46" s="96">
        <v>28</v>
      </c>
      <c r="S46" s="86">
        <v>13</v>
      </c>
      <c r="T46" s="86">
        <v>15</v>
      </c>
      <c r="U46" s="86">
        <v>18</v>
      </c>
    </row>
    <row r="47" spans="1:21" x14ac:dyDescent="0.15">
      <c r="A47" s="84"/>
      <c r="B47" s="79">
        <v>1580</v>
      </c>
      <c r="C47" s="80" t="s">
        <v>132</v>
      </c>
      <c r="D47" s="85">
        <v>133</v>
      </c>
      <c r="E47" s="86">
        <v>59</v>
      </c>
      <c r="F47" s="86">
        <v>74</v>
      </c>
      <c r="G47" s="86">
        <v>65</v>
      </c>
      <c r="H47" s="72"/>
      <c r="I47" s="79">
        <v>2260</v>
      </c>
      <c r="J47" s="80" t="s">
        <v>133</v>
      </c>
      <c r="K47" s="85">
        <v>61</v>
      </c>
      <c r="L47" s="86">
        <v>27</v>
      </c>
      <c r="M47" s="86">
        <v>34</v>
      </c>
      <c r="N47" s="86">
        <v>28</v>
      </c>
      <c r="O47" s="72"/>
      <c r="P47" s="106">
        <v>5060</v>
      </c>
      <c r="Q47" s="95" t="s">
        <v>134</v>
      </c>
      <c r="R47" s="96">
        <v>65</v>
      </c>
      <c r="S47" s="86">
        <v>30</v>
      </c>
      <c r="T47" s="86">
        <v>35</v>
      </c>
      <c r="U47" s="86">
        <v>32</v>
      </c>
    </row>
    <row r="48" spans="1:21" x14ac:dyDescent="0.15">
      <c r="A48" s="84"/>
      <c r="B48" s="79">
        <v>1590</v>
      </c>
      <c r="C48" s="80" t="s">
        <v>135</v>
      </c>
      <c r="D48" s="85">
        <v>51</v>
      </c>
      <c r="E48" s="86">
        <v>20</v>
      </c>
      <c r="F48" s="86">
        <v>31</v>
      </c>
      <c r="G48" s="86">
        <v>31</v>
      </c>
      <c r="H48" s="72"/>
      <c r="I48" s="79">
        <v>2270</v>
      </c>
      <c r="J48" s="80" t="s">
        <v>136</v>
      </c>
      <c r="K48" s="85">
        <v>214</v>
      </c>
      <c r="L48" s="86">
        <v>101</v>
      </c>
      <c r="M48" s="86">
        <v>113</v>
      </c>
      <c r="N48" s="86">
        <v>102</v>
      </c>
      <c r="O48" s="72"/>
      <c r="P48" s="106">
        <v>5070</v>
      </c>
      <c r="Q48" s="95" t="s">
        <v>137</v>
      </c>
      <c r="R48" s="96">
        <v>51</v>
      </c>
      <c r="S48" s="86">
        <v>23</v>
      </c>
      <c r="T48" s="86">
        <v>28</v>
      </c>
      <c r="U48" s="86">
        <v>28</v>
      </c>
    </row>
    <row r="49" spans="1:21" x14ac:dyDescent="0.15">
      <c r="A49" s="84"/>
      <c r="B49" s="79">
        <v>1600</v>
      </c>
      <c r="C49" s="80" t="s">
        <v>138</v>
      </c>
      <c r="D49" s="85">
        <v>48</v>
      </c>
      <c r="E49" s="86">
        <v>28</v>
      </c>
      <c r="F49" s="86">
        <v>20</v>
      </c>
      <c r="G49" s="86">
        <v>30</v>
      </c>
      <c r="H49" s="72"/>
      <c r="I49" s="79">
        <v>2280</v>
      </c>
      <c r="J49" s="80" t="s">
        <v>139</v>
      </c>
      <c r="K49" s="85">
        <v>45</v>
      </c>
      <c r="L49" s="86">
        <v>18</v>
      </c>
      <c r="M49" s="86">
        <v>27</v>
      </c>
      <c r="N49" s="86">
        <v>20</v>
      </c>
      <c r="O49" s="72"/>
      <c r="P49" s="106">
        <v>5080</v>
      </c>
      <c r="Q49" s="95" t="s">
        <v>140</v>
      </c>
      <c r="R49" s="96">
        <v>53</v>
      </c>
      <c r="S49" s="86">
        <v>28</v>
      </c>
      <c r="T49" s="86">
        <v>25</v>
      </c>
      <c r="U49" s="86">
        <v>28</v>
      </c>
    </row>
    <row r="50" spans="1:21" x14ac:dyDescent="0.15">
      <c r="A50" s="84"/>
      <c r="B50" s="79">
        <v>1610</v>
      </c>
      <c r="C50" s="80" t="s">
        <v>141</v>
      </c>
      <c r="D50" s="85">
        <v>111</v>
      </c>
      <c r="E50" s="86">
        <v>53</v>
      </c>
      <c r="F50" s="86">
        <v>58</v>
      </c>
      <c r="G50" s="86">
        <v>62</v>
      </c>
      <c r="H50" s="72"/>
      <c r="I50" s="79">
        <v>2290</v>
      </c>
      <c r="J50" s="80" t="s">
        <v>142</v>
      </c>
      <c r="K50" s="85">
        <v>42</v>
      </c>
      <c r="L50" s="86">
        <v>20</v>
      </c>
      <c r="M50" s="86">
        <v>22</v>
      </c>
      <c r="N50" s="86">
        <v>21</v>
      </c>
      <c r="O50" s="72"/>
      <c r="P50" s="106">
        <v>5090</v>
      </c>
      <c r="Q50" s="95" t="s">
        <v>143</v>
      </c>
      <c r="R50" s="96">
        <v>54</v>
      </c>
      <c r="S50" s="86">
        <v>26</v>
      </c>
      <c r="T50" s="86">
        <v>28</v>
      </c>
      <c r="U50" s="86">
        <v>28</v>
      </c>
    </row>
    <row r="51" spans="1:21" x14ac:dyDescent="0.15">
      <c r="A51" s="84"/>
      <c r="B51" s="79">
        <v>1620</v>
      </c>
      <c r="C51" s="80" t="s">
        <v>144</v>
      </c>
      <c r="D51" s="85">
        <v>121</v>
      </c>
      <c r="E51" s="86">
        <v>58</v>
      </c>
      <c r="F51" s="86">
        <v>63</v>
      </c>
      <c r="G51" s="86">
        <v>70</v>
      </c>
      <c r="H51" s="72"/>
      <c r="I51" s="79">
        <v>2300</v>
      </c>
      <c r="J51" s="80" t="s">
        <v>145</v>
      </c>
      <c r="K51" s="85">
        <v>53</v>
      </c>
      <c r="L51" s="86">
        <v>21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70</v>
      </c>
      <c r="S51" s="86">
        <v>33</v>
      </c>
      <c r="T51" s="86">
        <v>37</v>
      </c>
      <c r="U51" s="86">
        <v>42</v>
      </c>
    </row>
    <row r="52" spans="1:21" x14ac:dyDescent="0.15">
      <c r="A52" s="84"/>
      <c r="B52" s="79">
        <v>1630</v>
      </c>
      <c r="C52" s="100" t="s">
        <v>147</v>
      </c>
      <c r="D52" s="85">
        <v>91</v>
      </c>
      <c r="E52" s="86">
        <v>48</v>
      </c>
      <c r="F52" s="86">
        <v>43</v>
      </c>
      <c r="G52" s="86">
        <v>50</v>
      </c>
      <c r="H52" s="72"/>
      <c r="I52" s="79">
        <v>2310</v>
      </c>
      <c r="J52" s="80" t="s">
        <v>148</v>
      </c>
      <c r="K52" s="85">
        <v>59</v>
      </c>
      <c r="L52" s="86">
        <v>24</v>
      </c>
      <c r="M52" s="86">
        <v>35</v>
      </c>
      <c r="N52" s="86">
        <v>30</v>
      </c>
      <c r="O52" s="72"/>
      <c r="P52" s="106">
        <v>5110</v>
      </c>
      <c r="Q52" s="95" t="s">
        <v>149</v>
      </c>
      <c r="R52" s="96">
        <v>87</v>
      </c>
      <c r="S52" s="86">
        <v>38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72"/>
      <c r="I53" s="79">
        <v>2320</v>
      </c>
      <c r="J53" s="80" t="s">
        <v>151</v>
      </c>
      <c r="K53" s="85">
        <v>205</v>
      </c>
      <c r="L53" s="86">
        <v>102</v>
      </c>
      <c r="M53" s="86">
        <v>103</v>
      </c>
      <c r="N53" s="86">
        <v>76</v>
      </c>
      <c r="O53" s="72"/>
      <c r="P53" s="106">
        <v>5120</v>
      </c>
      <c r="Q53" s="95" t="s">
        <v>152</v>
      </c>
      <c r="R53" s="96">
        <v>56</v>
      </c>
      <c r="S53" s="86">
        <v>23</v>
      </c>
      <c r="T53" s="86">
        <v>33</v>
      </c>
      <c r="U53" s="86">
        <v>36</v>
      </c>
    </row>
    <row r="54" spans="1:21" x14ac:dyDescent="0.15">
      <c r="A54" s="84"/>
      <c r="B54" s="79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15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42</v>
      </c>
    </row>
    <row r="55" spans="1:21" x14ac:dyDescent="0.15">
      <c r="A55" s="84"/>
      <c r="B55" s="79">
        <v>9040</v>
      </c>
      <c r="C55" s="100" t="s">
        <v>156</v>
      </c>
      <c r="D55" s="98">
        <v>22</v>
      </c>
      <c r="E55" s="266">
        <v>4</v>
      </c>
      <c r="F55" s="266">
        <v>18</v>
      </c>
      <c r="G55" s="266">
        <v>22</v>
      </c>
      <c r="H55" s="72"/>
      <c r="I55" s="79">
        <v>2340</v>
      </c>
      <c r="J55" s="80" t="s">
        <v>157</v>
      </c>
      <c r="K55" s="85">
        <v>85</v>
      </c>
      <c r="L55" s="86">
        <v>42</v>
      </c>
      <c r="M55" s="86">
        <v>43</v>
      </c>
      <c r="N55" s="86">
        <v>42</v>
      </c>
      <c r="O55" s="72"/>
      <c r="P55" s="106">
        <v>5140</v>
      </c>
      <c r="Q55" s="95" t="s">
        <v>158</v>
      </c>
      <c r="R55" s="96">
        <v>55</v>
      </c>
      <c r="S55" s="86">
        <v>25</v>
      </c>
      <c r="T55" s="86">
        <v>30</v>
      </c>
      <c r="U55" s="86">
        <v>30</v>
      </c>
    </row>
    <row r="56" spans="1:21" x14ac:dyDescent="0.15">
      <c r="A56" s="84"/>
      <c r="B56" s="79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21</v>
      </c>
      <c r="O56" s="72"/>
      <c r="P56" s="106">
        <v>5150</v>
      </c>
      <c r="Q56" s="95" t="s">
        <v>161</v>
      </c>
      <c r="R56" s="96">
        <v>40</v>
      </c>
      <c r="S56" s="86">
        <v>21</v>
      </c>
      <c r="T56" s="86">
        <v>19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9821</v>
      </c>
      <c r="E57" s="89">
        <v>4671</v>
      </c>
      <c r="F57" s="91">
        <v>5150</v>
      </c>
      <c r="G57" s="89">
        <v>4983</v>
      </c>
      <c r="H57" s="84"/>
      <c r="I57" s="79">
        <v>2360</v>
      </c>
      <c r="J57" s="80" t="s">
        <v>162</v>
      </c>
      <c r="K57" s="85">
        <v>55</v>
      </c>
      <c r="L57" s="86">
        <v>28</v>
      </c>
      <c r="M57" s="86">
        <v>27</v>
      </c>
      <c r="N57" s="86">
        <v>25</v>
      </c>
      <c r="O57" s="72"/>
      <c r="P57" s="106">
        <v>5160</v>
      </c>
      <c r="Q57" s="95" t="s">
        <v>163</v>
      </c>
      <c r="R57" s="96">
        <v>7</v>
      </c>
      <c r="S57" s="86">
        <v>4</v>
      </c>
      <c r="T57" s="86">
        <v>3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85</v>
      </c>
      <c r="E58" s="77">
        <v>41</v>
      </c>
      <c r="F58" s="77">
        <v>44</v>
      </c>
      <c r="G58" s="77">
        <v>41</v>
      </c>
      <c r="H58" s="72"/>
      <c r="I58" s="79">
        <v>2370</v>
      </c>
      <c r="J58" s="80" t="s">
        <v>165</v>
      </c>
      <c r="K58" s="85">
        <v>40</v>
      </c>
      <c r="L58" s="86">
        <v>17</v>
      </c>
      <c r="M58" s="86">
        <v>23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6</v>
      </c>
      <c r="T58" s="86">
        <v>7</v>
      </c>
      <c r="U58" s="86">
        <v>8</v>
      </c>
    </row>
    <row r="59" spans="1:21" x14ac:dyDescent="0.15">
      <c r="A59" s="84"/>
      <c r="B59" s="79">
        <v>1390</v>
      </c>
      <c r="C59" s="80" t="s">
        <v>167</v>
      </c>
      <c r="D59" s="85">
        <v>61</v>
      </c>
      <c r="E59" s="86">
        <v>24</v>
      </c>
      <c r="F59" s="86">
        <v>37</v>
      </c>
      <c r="G59" s="86">
        <v>33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39</v>
      </c>
      <c r="O59" s="72"/>
      <c r="P59" s="115"/>
      <c r="Q59" s="88" t="s">
        <v>14</v>
      </c>
      <c r="R59" s="89">
        <v>808</v>
      </c>
      <c r="S59" s="90">
        <v>377</v>
      </c>
      <c r="T59" s="89">
        <v>431</v>
      </c>
      <c r="U59" s="91">
        <v>442</v>
      </c>
    </row>
    <row r="60" spans="1:21" x14ac:dyDescent="0.15">
      <c r="A60" s="84"/>
      <c r="B60" s="79">
        <v>1400</v>
      </c>
      <c r="C60" s="80" t="s">
        <v>169</v>
      </c>
      <c r="D60" s="85">
        <v>70</v>
      </c>
      <c r="E60" s="86">
        <v>37</v>
      </c>
      <c r="F60" s="86">
        <v>33</v>
      </c>
      <c r="G60" s="86">
        <v>32</v>
      </c>
      <c r="H60" s="72"/>
      <c r="I60" s="79">
        <v>2390</v>
      </c>
      <c r="J60" s="80" t="s">
        <v>170</v>
      </c>
      <c r="K60" s="85">
        <v>16</v>
      </c>
      <c r="L60" s="86">
        <v>8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67</v>
      </c>
      <c r="E61" s="110">
        <v>29</v>
      </c>
      <c r="F61" s="110">
        <v>38</v>
      </c>
      <c r="G61" s="110">
        <v>34</v>
      </c>
      <c r="H61" s="111"/>
      <c r="I61" s="108">
        <v>2400</v>
      </c>
      <c r="J61" s="109" t="s">
        <v>172</v>
      </c>
      <c r="K61" s="99">
        <v>20</v>
      </c>
      <c r="L61" s="110">
        <v>12</v>
      </c>
      <c r="M61" s="110">
        <v>8</v>
      </c>
      <c r="N61" s="110">
        <v>15</v>
      </c>
      <c r="O61" s="112" t="s">
        <v>173</v>
      </c>
      <c r="P61" s="118"/>
      <c r="Q61" s="101" t="s">
        <v>174</v>
      </c>
      <c r="R61" s="90">
        <v>17206</v>
      </c>
      <c r="S61" s="113">
        <v>8150</v>
      </c>
      <c r="T61" s="113">
        <v>9056</v>
      </c>
      <c r="U61" s="99">
        <v>8822</v>
      </c>
    </row>
    <row r="62" spans="1:21" ht="15" x14ac:dyDescent="0.2">
      <c r="A62" s="132" t="s">
        <v>286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/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/>
    </row>
    <row r="65" spans="1:21" ht="14.25" x14ac:dyDescent="0.15">
      <c r="A65" s="195" t="s">
        <v>0</v>
      </c>
      <c r="B65" s="196" t="s">
        <v>283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283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283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-1</v>
      </c>
      <c r="O67" s="194"/>
      <c r="P67" s="217"/>
      <c r="Q67" s="218" t="s">
        <v>14</v>
      </c>
      <c r="R67" s="219">
        <v>-3</v>
      </c>
      <c r="S67" s="220">
        <v>-5</v>
      </c>
      <c r="T67" s="219">
        <v>2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9</v>
      </c>
      <c r="E68" s="216">
        <v>6</v>
      </c>
      <c r="F68" s="216">
        <v>3</v>
      </c>
      <c r="G68" s="216">
        <v>7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-2</v>
      </c>
      <c r="S69" s="216">
        <v>-2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1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-1</v>
      </c>
      <c r="H71" s="194"/>
      <c r="I71" s="209">
        <v>1470</v>
      </c>
      <c r="J71" s="210" t="s">
        <v>26</v>
      </c>
      <c r="K71" s="215">
        <v>-2</v>
      </c>
      <c r="L71" s="216">
        <v>0</v>
      </c>
      <c r="M71" s="216">
        <v>-2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0</v>
      </c>
      <c r="F72" s="216">
        <v>3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8</v>
      </c>
      <c r="E73" s="216">
        <v>5</v>
      </c>
      <c r="F73" s="216">
        <v>3</v>
      </c>
      <c r="G73" s="216">
        <v>4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-2</v>
      </c>
      <c r="L74" s="216">
        <v>-1</v>
      </c>
      <c r="M74" s="216">
        <v>-1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5</v>
      </c>
      <c r="E75" s="216">
        <v>2</v>
      </c>
      <c r="F75" s="216">
        <v>3</v>
      </c>
      <c r="G75" s="216">
        <v>4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-1</v>
      </c>
      <c r="F76" s="216">
        <v>-2</v>
      </c>
      <c r="G76" s="216">
        <v>0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-1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1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0</v>
      </c>
      <c r="T77" s="216">
        <v>-2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-2</v>
      </c>
      <c r="F78" s="216">
        <v>0</v>
      </c>
      <c r="G78" s="216">
        <v>-1</v>
      </c>
      <c r="H78" s="194"/>
      <c r="I78" s="209">
        <v>1540</v>
      </c>
      <c r="J78" s="210" t="s">
        <v>47</v>
      </c>
      <c r="K78" s="215">
        <v>4</v>
      </c>
      <c r="L78" s="216">
        <v>1</v>
      </c>
      <c r="M78" s="216">
        <v>3</v>
      </c>
      <c r="N78" s="216">
        <v>2</v>
      </c>
      <c r="O78" s="194"/>
      <c r="P78" s="210">
        <v>3110</v>
      </c>
      <c r="Q78" s="225" t="s">
        <v>48</v>
      </c>
      <c r="R78" s="226">
        <v>2</v>
      </c>
      <c r="S78" s="216">
        <v>1</v>
      </c>
      <c r="T78" s="216">
        <v>1</v>
      </c>
      <c r="U78" s="216">
        <v>3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-1</v>
      </c>
      <c r="F79" s="216">
        <v>0</v>
      </c>
      <c r="G79" s="216">
        <v>0</v>
      </c>
      <c r="H79" s="194"/>
      <c r="I79" s="209">
        <v>9030</v>
      </c>
      <c r="J79" s="230" t="s">
        <v>50</v>
      </c>
      <c r="K79" s="228">
        <v>1</v>
      </c>
      <c r="L79" s="269">
        <v>-1</v>
      </c>
      <c r="M79" s="269">
        <v>2</v>
      </c>
      <c r="N79" s="269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-3</v>
      </c>
      <c r="F80" s="216">
        <v>4</v>
      </c>
      <c r="G80" s="216">
        <v>-2</v>
      </c>
      <c r="H80" s="194"/>
      <c r="I80" s="209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1</v>
      </c>
      <c r="F81" s="216">
        <v>-1</v>
      </c>
      <c r="G81" s="216">
        <v>1</v>
      </c>
      <c r="H81" s="194"/>
      <c r="I81" s="209"/>
      <c r="J81" s="217" t="s">
        <v>14</v>
      </c>
      <c r="K81" s="229">
        <v>-3</v>
      </c>
      <c r="L81" s="229">
        <v>-3</v>
      </c>
      <c r="M81" s="229">
        <v>0</v>
      </c>
      <c r="N81" s="229">
        <v>2</v>
      </c>
      <c r="O81" s="194"/>
      <c r="P81" s="210">
        <v>3140</v>
      </c>
      <c r="Q81" s="225" t="s">
        <v>56</v>
      </c>
      <c r="R81" s="226">
        <v>-1</v>
      </c>
      <c r="S81" s="216">
        <v>-1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1</v>
      </c>
      <c r="L82" s="207">
        <v>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3</v>
      </c>
      <c r="F83" s="216">
        <v>0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1</v>
      </c>
      <c r="L84" s="216">
        <v>0</v>
      </c>
      <c r="M84" s="216">
        <v>1</v>
      </c>
      <c r="N84" s="216">
        <v>2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-2</v>
      </c>
      <c r="S89" s="216">
        <v>-1</v>
      </c>
      <c r="T89" s="216">
        <v>-1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71" t="s">
        <v>83</v>
      </c>
      <c r="R90" s="224">
        <v>-4</v>
      </c>
      <c r="S90" s="269">
        <v>-3</v>
      </c>
      <c r="T90" s="269">
        <v>-1</v>
      </c>
      <c r="U90" s="269">
        <v>-4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72" t="s">
        <v>14</v>
      </c>
      <c r="R91" s="273">
        <v>-12</v>
      </c>
      <c r="S91" s="274">
        <v>-6</v>
      </c>
      <c r="T91" s="273">
        <v>-6</v>
      </c>
      <c r="U91" s="275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-1</v>
      </c>
      <c r="F92" s="216">
        <v>1</v>
      </c>
      <c r="G92" s="216">
        <v>-1</v>
      </c>
      <c r="H92" s="194"/>
      <c r="I92" s="209">
        <v>2110</v>
      </c>
      <c r="J92" s="210" t="s">
        <v>87</v>
      </c>
      <c r="K92" s="215">
        <v>3</v>
      </c>
      <c r="L92" s="216">
        <v>1</v>
      </c>
      <c r="M92" s="216">
        <v>2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0</v>
      </c>
      <c r="T92" s="207">
        <v>1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0</v>
      </c>
      <c r="F93" s="216">
        <v>3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1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-2</v>
      </c>
      <c r="S96" s="216">
        <v>-1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0</v>
      </c>
      <c r="T97" s="216">
        <v>-2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1</v>
      </c>
      <c r="S99" s="216">
        <v>1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0</v>
      </c>
      <c r="F100" s="216">
        <v>-1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-6</v>
      </c>
      <c r="E101" s="216">
        <v>-2</v>
      </c>
      <c r="F101" s="216">
        <v>-4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-3</v>
      </c>
      <c r="S101" s="216">
        <v>0</v>
      </c>
      <c r="T101" s="216">
        <v>-3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-6</v>
      </c>
      <c r="S102" s="220">
        <v>0</v>
      </c>
      <c r="T102" s="219">
        <v>-6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3</v>
      </c>
      <c r="L103" s="216">
        <v>2</v>
      </c>
      <c r="M103" s="216">
        <v>1</v>
      </c>
      <c r="N103" s="216">
        <v>3</v>
      </c>
      <c r="O103" s="222" t="s">
        <v>121</v>
      </c>
      <c r="P103" s="205">
        <v>5010</v>
      </c>
      <c r="Q103" s="225" t="s">
        <v>122</v>
      </c>
      <c r="R103" s="226">
        <v>1</v>
      </c>
      <c r="S103" s="207">
        <v>0</v>
      </c>
      <c r="T103" s="207">
        <v>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3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-3</v>
      </c>
      <c r="E108" s="216">
        <v>-2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0</v>
      </c>
      <c r="F109" s="216">
        <v>-2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3</v>
      </c>
      <c r="E110" s="216">
        <v>1</v>
      </c>
      <c r="F110" s="216">
        <v>2</v>
      </c>
      <c r="G110" s="216">
        <v>2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-2</v>
      </c>
      <c r="L111" s="216">
        <v>-2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30" t="s">
        <v>150</v>
      </c>
      <c r="D113" s="228">
        <v>-2</v>
      </c>
      <c r="E113" s="269">
        <v>-1</v>
      </c>
      <c r="F113" s="269">
        <v>-1</v>
      </c>
      <c r="G113" s="269">
        <v>-2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194"/>
      <c r="I115" s="209">
        <v>2340</v>
      </c>
      <c r="J115" s="210" t="s">
        <v>157</v>
      </c>
      <c r="K115" s="215">
        <v>-2</v>
      </c>
      <c r="L115" s="216">
        <v>-2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0</v>
      </c>
      <c r="T115" s="216">
        <v>1</v>
      </c>
      <c r="U115" s="216">
        <v>1</v>
      </c>
    </row>
    <row r="116" spans="1:21" ht="14.25" x14ac:dyDescent="0.15">
      <c r="A116" s="214"/>
      <c r="B116" s="209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11</v>
      </c>
      <c r="E117" s="219">
        <v>6</v>
      </c>
      <c r="F117" s="221">
        <v>5</v>
      </c>
      <c r="G117" s="219">
        <v>16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-14</v>
      </c>
      <c r="S121" s="242">
        <v>-9</v>
      </c>
      <c r="T121" s="242">
        <v>-5</v>
      </c>
      <c r="U121" s="229">
        <v>17</v>
      </c>
    </row>
    <row r="122" spans="1:21" ht="15" x14ac:dyDescent="0.2">
      <c r="A122" s="191" t="s">
        <v>286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4" fitToHeight="0" orientation="landscape" r:id="rId1"/>
  <rowBreaks count="1" manualBreakCount="1">
    <brk id="63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ht="14.25" x14ac:dyDescent="0.15">
      <c r="A6" s="355" t="s">
        <v>6</v>
      </c>
      <c r="B6" s="356">
        <v>1010</v>
      </c>
      <c r="C6" s="246" t="s">
        <v>7</v>
      </c>
      <c r="D6" s="357">
        <v>207</v>
      </c>
      <c r="E6" s="358">
        <v>93</v>
      </c>
      <c r="F6" s="358">
        <v>114</v>
      </c>
      <c r="G6" s="358">
        <v>107</v>
      </c>
      <c r="H6" s="359" t="s">
        <v>8</v>
      </c>
      <c r="I6" s="360">
        <v>1420</v>
      </c>
      <c r="J6" s="177" t="s">
        <v>9</v>
      </c>
      <c r="K6" s="361">
        <v>117</v>
      </c>
      <c r="L6" s="358">
        <v>60</v>
      </c>
      <c r="M6" s="358">
        <v>57</v>
      </c>
      <c r="N6" s="358">
        <v>56</v>
      </c>
      <c r="O6" s="359" t="s">
        <v>10</v>
      </c>
      <c r="P6" s="362">
        <v>2410</v>
      </c>
      <c r="Q6" s="170" t="s">
        <v>11</v>
      </c>
      <c r="R6" s="213">
        <v>42</v>
      </c>
      <c r="S6" s="334">
        <v>23</v>
      </c>
      <c r="T6" s="334">
        <v>19</v>
      </c>
      <c r="U6" s="334">
        <v>24</v>
      </c>
    </row>
    <row r="7" spans="1:21" ht="14.25" x14ac:dyDescent="0.15">
      <c r="A7" s="363"/>
      <c r="B7" s="360">
        <v>1020</v>
      </c>
      <c r="C7" s="177" t="s">
        <v>12</v>
      </c>
      <c r="D7" s="175">
        <v>82</v>
      </c>
      <c r="E7" s="364">
        <v>42</v>
      </c>
      <c r="F7" s="364">
        <v>40</v>
      </c>
      <c r="G7" s="364">
        <v>51</v>
      </c>
      <c r="H7" s="277"/>
      <c r="I7" s="360">
        <v>1430</v>
      </c>
      <c r="J7" s="177" t="s">
        <v>13</v>
      </c>
      <c r="K7" s="175">
        <v>156</v>
      </c>
      <c r="L7" s="364">
        <v>66</v>
      </c>
      <c r="M7" s="364">
        <v>90</v>
      </c>
      <c r="N7" s="364">
        <v>82</v>
      </c>
      <c r="O7" s="277"/>
      <c r="P7" s="365"/>
      <c r="Q7" s="366" t="s">
        <v>14</v>
      </c>
      <c r="R7" s="273">
        <v>2613</v>
      </c>
      <c r="S7" s="274">
        <v>1239</v>
      </c>
      <c r="T7" s="273">
        <v>1374</v>
      </c>
      <c r="U7" s="275">
        <v>1270</v>
      </c>
    </row>
    <row r="8" spans="1:21" ht="14.25" x14ac:dyDescent="0.15">
      <c r="A8" s="363"/>
      <c r="B8" s="360">
        <v>1030</v>
      </c>
      <c r="C8" s="177" t="s">
        <v>15</v>
      </c>
      <c r="D8" s="175">
        <v>930</v>
      </c>
      <c r="E8" s="364">
        <v>453</v>
      </c>
      <c r="F8" s="364">
        <v>477</v>
      </c>
      <c r="G8" s="364">
        <v>436</v>
      </c>
      <c r="H8" s="277"/>
      <c r="I8" s="360">
        <v>1440</v>
      </c>
      <c r="J8" s="177" t="s">
        <v>16</v>
      </c>
      <c r="K8" s="175">
        <v>45</v>
      </c>
      <c r="L8" s="364">
        <v>22</v>
      </c>
      <c r="M8" s="364">
        <v>23</v>
      </c>
      <c r="N8" s="364">
        <v>25</v>
      </c>
      <c r="O8" s="367" t="s">
        <v>17</v>
      </c>
      <c r="P8" s="246">
        <v>3010</v>
      </c>
      <c r="Q8" s="170" t="s">
        <v>18</v>
      </c>
      <c r="R8" s="224">
        <v>58</v>
      </c>
      <c r="S8" s="334">
        <v>29</v>
      </c>
      <c r="T8" s="334">
        <v>29</v>
      </c>
      <c r="U8" s="334">
        <v>30</v>
      </c>
    </row>
    <row r="9" spans="1:21" ht="14.25" x14ac:dyDescent="0.15">
      <c r="A9" s="363"/>
      <c r="B9" s="360">
        <v>1040</v>
      </c>
      <c r="C9" s="177" t="s">
        <v>19</v>
      </c>
      <c r="D9" s="175">
        <v>116</v>
      </c>
      <c r="E9" s="364">
        <v>47</v>
      </c>
      <c r="F9" s="364">
        <v>69</v>
      </c>
      <c r="G9" s="364">
        <v>56</v>
      </c>
      <c r="H9" s="277"/>
      <c r="I9" s="360">
        <v>1450</v>
      </c>
      <c r="J9" s="177" t="s">
        <v>20</v>
      </c>
      <c r="K9" s="175">
        <v>58</v>
      </c>
      <c r="L9" s="364">
        <v>25</v>
      </c>
      <c r="M9" s="364">
        <v>33</v>
      </c>
      <c r="N9" s="364">
        <v>31</v>
      </c>
      <c r="O9" s="277"/>
      <c r="P9" s="177">
        <v>3020</v>
      </c>
      <c r="Q9" s="368" t="s">
        <v>21</v>
      </c>
      <c r="R9" s="224">
        <v>70</v>
      </c>
      <c r="S9" s="269">
        <v>36</v>
      </c>
      <c r="T9" s="269">
        <v>34</v>
      </c>
      <c r="U9" s="269">
        <v>41</v>
      </c>
    </row>
    <row r="10" spans="1:21" ht="14.25" x14ac:dyDescent="0.15">
      <c r="A10" s="363"/>
      <c r="B10" s="360">
        <v>1050</v>
      </c>
      <c r="C10" s="177" t="s">
        <v>22</v>
      </c>
      <c r="D10" s="175">
        <v>73</v>
      </c>
      <c r="E10" s="364">
        <v>38</v>
      </c>
      <c r="F10" s="364">
        <v>35</v>
      </c>
      <c r="G10" s="364">
        <v>36</v>
      </c>
      <c r="H10" s="277"/>
      <c r="I10" s="360">
        <v>1460</v>
      </c>
      <c r="J10" s="177" t="s">
        <v>23</v>
      </c>
      <c r="K10" s="175">
        <v>105</v>
      </c>
      <c r="L10" s="364">
        <v>51</v>
      </c>
      <c r="M10" s="364">
        <v>54</v>
      </c>
      <c r="N10" s="364">
        <v>55</v>
      </c>
      <c r="O10" s="277"/>
      <c r="P10" s="177">
        <v>3030</v>
      </c>
      <c r="Q10" s="368" t="s">
        <v>24</v>
      </c>
      <c r="R10" s="224">
        <v>87</v>
      </c>
      <c r="S10" s="269">
        <v>39</v>
      </c>
      <c r="T10" s="269">
        <v>48</v>
      </c>
      <c r="U10" s="269">
        <v>48</v>
      </c>
    </row>
    <row r="11" spans="1:21" ht="14.25" x14ac:dyDescent="0.15">
      <c r="A11" s="363"/>
      <c r="B11" s="360">
        <v>1060</v>
      </c>
      <c r="C11" s="177" t="s">
        <v>25</v>
      </c>
      <c r="D11" s="175">
        <v>58</v>
      </c>
      <c r="E11" s="364">
        <v>30</v>
      </c>
      <c r="F11" s="364">
        <v>28</v>
      </c>
      <c r="G11" s="364">
        <v>28</v>
      </c>
      <c r="H11" s="277"/>
      <c r="I11" s="360">
        <v>1470</v>
      </c>
      <c r="J11" s="177" t="s">
        <v>26</v>
      </c>
      <c r="K11" s="175">
        <v>128</v>
      </c>
      <c r="L11" s="364">
        <v>54</v>
      </c>
      <c r="M11" s="364">
        <v>74</v>
      </c>
      <c r="N11" s="364">
        <v>63</v>
      </c>
      <c r="O11" s="277"/>
      <c r="P11" s="177">
        <v>3040</v>
      </c>
      <c r="Q11" s="368" t="s">
        <v>27</v>
      </c>
      <c r="R11" s="224">
        <v>58</v>
      </c>
      <c r="S11" s="269">
        <v>32</v>
      </c>
      <c r="T11" s="269">
        <v>26</v>
      </c>
      <c r="U11" s="269">
        <v>32</v>
      </c>
    </row>
    <row r="12" spans="1:21" ht="14.25" x14ac:dyDescent="0.15">
      <c r="A12" s="363"/>
      <c r="B12" s="360">
        <v>1070</v>
      </c>
      <c r="C12" s="177" t="s">
        <v>28</v>
      </c>
      <c r="D12" s="175">
        <v>343</v>
      </c>
      <c r="E12" s="364">
        <v>168</v>
      </c>
      <c r="F12" s="364">
        <v>175</v>
      </c>
      <c r="G12" s="364">
        <v>172</v>
      </c>
      <c r="H12" s="277"/>
      <c r="I12" s="360">
        <v>1480</v>
      </c>
      <c r="J12" s="177" t="s">
        <v>29</v>
      </c>
      <c r="K12" s="175">
        <v>83</v>
      </c>
      <c r="L12" s="364">
        <v>46</v>
      </c>
      <c r="M12" s="364">
        <v>37</v>
      </c>
      <c r="N12" s="364">
        <v>32</v>
      </c>
      <c r="O12" s="277"/>
      <c r="P12" s="177">
        <v>3050</v>
      </c>
      <c r="Q12" s="368" t="s">
        <v>30</v>
      </c>
      <c r="R12" s="224">
        <v>29</v>
      </c>
      <c r="S12" s="269">
        <v>14</v>
      </c>
      <c r="T12" s="269">
        <v>15</v>
      </c>
      <c r="U12" s="269">
        <v>20</v>
      </c>
    </row>
    <row r="13" spans="1:21" ht="14.25" x14ac:dyDescent="0.15">
      <c r="A13" s="363"/>
      <c r="B13" s="360">
        <v>1080</v>
      </c>
      <c r="C13" s="177" t="s">
        <v>31</v>
      </c>
      <c r="D13" s="175">
        <v>358</v>
      </c>
      <c r="E13" s="364">
        <v>185</v>
      </c>
      <c r="F13" s="364">
        <v>173</v>
      </c>
      <c r="G13" s="364">
        <v>167</v>
      </c>
      <c r="H13" s="277"/>
      <c r="I13" s="360">
        <v>1490</v>
      </c>
      <c r="J13" s="177" t="s">
        <v>32</v>
      </c>
      <c r="K13" s="175">
        <v>103</v>
      </c>
      <c r="L13" s="364">
        <v>46</v>
      </c>
      <c r="M13" s="364">
        <v>57</v>
      </c>
      <c r="N13" s="364">
        <v>37</v>
      </c>
      <c r="O13" s="277"/>
      <c r="P13" s="177">
        <v>3060</v>
      </c>
      <c r="Q13" s="368" t="s">
        <v>33</v>
      </c>
      <c r="R13" s="224">
        <v>29</v>
      </c>
      <c r="S13" s="269">
        <v>12</v>
      </c>
      <c r="T13" s="269">
        <v>17</v>
      </c>
      <c r="U13" s="269">
        <v>16</v>
      </c>
    </row>
    <row r="14" spans="1:21" ht="14.25" x14ac:dyDescent="0.15">
      <c r="A14" s="363"/>
      <c r="B14" s="360">
        <v>1090</v>
      </c>
      <c r="C14" s="177" t="s">
        <v>34</v>
      </c>
      <c r="D14" s="175">
        <v>140</v>
      </c>
      <c r="E14" s="364">
        <v>63</v>
      </c>
      <c r="F14" s="364">
        <v>77</v>
      </c>
      <c r="G14" s="364">
        <v>63</v>
      </c>
      <c r="H14" s="277"/>
      <c r="I14" s="360">
        <v>1500</v>
      </c>
      <c r="J14" s="177" t="s">
        <v>35</v>
      </c>
      <c r="K14" s="175">
        <v>158</v>
      </c>
      <c r="L14" s="364">
        <v>73</v>
      </c>
      <c r="M14" s="364">
        <v>85</v>
      </c>
      <c r="N14" s="364">
        <v>69</v>
      </c>
      <c r="O14" s="277"/>
      <c r="P14" s="177">
        <v>3070</v>
      </c>
      <c r="Q14" s="368" t="s">
        <v>36</v>
      </c>
      <c r="R14" s="224">
        <v>58</v>
      </c>
      <c r="S14" s="269">
        <v>29</v>
      </c>
      <c r="T14" s="269">
        <v>29</v>
      </c>
      <c r="U14" s="269">
        <v>36</v>
      </c>
    </row>
    <row r="15" spans="1:21" ht="14.25" x14ac:dyDescent="0.15">
      <c r="A15" s="363"/>
      <c r="B15" s="360">
        <v>1100</v>
      </c>
      <c r="C15" s="177" t="s">
        <v>37</v>
      </c>
      <c r="D15" s="175">
        <v>590</v>
      </c>
      <c r="E15" s="364">
        <v>270</v>
      </c>
      <c r="F15" s="364">
        <v>320</v>
      </c>
      <c r="G15" s="364">
        <v>285</v>
      </c>
      <c r="H15" s="277"/>
      <c r="I15" s="360">
        <v>1510</v>
      </c>
      <c r="J15" s="177" t="s">
        <v>38</v>
      </c>
      <c r="K15" s="175">
        <v>120</v>
      </c>
      <c r="L15" s="364">
        <v>56</v>
      </c>
      <c r="M15" s="364">
        <v>64</v>
      </c>
      <c r="N15" s="364">
        <v>52</v>
      </c>
      <c r="O15" s="277"/>
      <c r="P15" s="177">
        <v>3080</v>
      </c>
      <c r="Q15" s="368" t="s">
        <v>39</v>
      </c>
      <c r="R15" s="224">
        <v>61</v>
      </c>
      <c r="S15" s="269">
        <v>27</v>
      </c>
      <c r="T15" s="269">
        <v>34</v>
      </c>
      <c r="U15" s="269">
        <v>34</v>
      </c>
    </row>
    <row r="16" spans="1:21" ht="14.25" x14ac:dyDescent="0.15">
      <c r="A16" s="363"/>
      <c r="B16" s="360">
        <v>1110</v>
      </c>
      <c r="C16" s="177" t="s">
        <v>40</v>
      </c>
      <c r="D16" s="175">
        <v>223</v>
      </c>
      <c r="E16" s="364">
        <v>105</v>
      </c>
      <c r="F16" s="364">
        <v>118</v>
      </c>
      <c r="G16" s="364">
        <v>108</v>
      </c>
      <c r="H16" s="277"/>
      <c r="I16" s="360">
        <v>1520</v>
      </c>
      <c r="J16" s="177" t="s">
        <v>41</v>
      </c>
      <c r="K16" s="175">
        <v>109</v>
      </c>
      <c r="L16" s="364">
        <v>55</v>
      </c>
      <c r="M16" s="364">
        <v>54</v>
      </c>
      <c r="N16" s="364">
        <v>43</v>
      </c>
      <c r="O16" s="277"/>
      <c r="P16" s="177">
        <v>3090</v>
      </c>
      <c r="Q16" s="368" t="s">
        <v>42</v>
      </c>
      <c r="R16" s="224">
        <v>28</v>
      </c>
      <c r="S16" s="269">
        <v>15</v>
      </c>
      <c r="T16" s="269">
        <v>13</v>
      </c>
      <c r="U16" s="269">
        <v>16</v>
      </c>
    </row>
    <row r="17" spans="1:21" ht="14.25" x14ac:dyDescent="0.15">
      <c r="A17" s="363"/>
      <c r="B17" s="360">
        <v>1121</v>
      </c>
      <c r="C17" s="177" t="s">
        <v>43</v>
      </c>
      <c r="D17" s="175">
        <v>481</v>
      </c>
      <c r="E17" s="364">
        <v>205</v>
      </c>
      <c r="F17" s="364">
        <v>276</v>
      </c>
      <c r="G17" s="364">
        <v>240</v>
      </c>
      <c r="H17" s="277"/>
      <c r="I17" s="360">
        <v>1530</v>
      </c>
      <c r="J17" s="177" t="s">
        <v>44</v>
      </c>
      <c r="K17" s="175">
        <v>96</v>
      </c>
      <c r="L17" s="364">
        <v>48</v>
      </c>
      <c r="M17" s="364">
        <v>48</v>
      </c>
      <c r="N17" s="364">
        <v>43</v>
      </c>
      <c r="O17" s="277"/>
      <c r="P17" s="177">
        <v>3100</v>
      </c>
      <c r="Q17" s="368" t="s">
        <v>45</v>
      </c>
      <c r="R17" s="224">
        <v>63</v>
      </c>
      <c r="S17" s="269">
        <v>28</v>
      </c>
      <c r="T17" s="269">
        <v>35</v>
      </c>
      <c r="U17" s="269">
        <v>38</v>
      </c>
    </row>
    <row r="18" spans="1:21" ht="14.25" x14ac:dyDescent="0.15">
      <c r="A18" s="363"/>
      <c r="B18" s="360">
        <v>1122</v>
      </c>
      <c r="C18" s="177" t="s">
        <v>46</v>
      </c>
      <c r="D18" s="175">
        <v>392</v>
      </c>
      <c r="E18" s="364">
        <v>174</v>
      </c>
      <c r="F18" s="364">
        <v>218</v>
      </c>
      <c r="G18" s="364">
        <v>162</v>
      </c>
      <c r="H18" s="277"/>
      <c r="I18" s="360">
        <v>1540</v>
      </c>
      <c r="J18" s="177" t="s">
        <v>47</v>
      </c>
      <c r="K18" s="175">
        <v>80</v>
      </c>
      <c r="L18" s="364">
        <v>39</v>
      </c>
      <c r="M18" s="364">
        <v>41</v>
      </c>
      <c r="N18" s="364">
        <v>42</v>
      </c>
      <c r="O18" s="277"/>
      <c r="P18" s="177">
        <v>3110</v>
      </c>
      <c r="Q18" s="368" t="s">
        <v>48</v>
      </c>
      <c r="R18" s="224">
        <v>162</v>
      </c>
      <c r="S18" s="269">
        <v>75</v>
      </c>
      <c r="T18" s="269">
        <v>87</v>
      </c>
      <c r="U18" s="269">
        <v>84</v>
      </c>
    </row>
    <row r="19" spans="1:21" ht="14.25" x14ac:dyDescent="0.15">
      <c r="A19" s="363"/>
      <c r="B19" s="360">
        <v>1130</v>
      </c>
      <c r="C19" s="177" t="s">
        <v>49</v>
      </c>
      <c r="D19" s="175">
        <v>242</v>
      </c>
      <c r="E19" s="364">
        <v>117</v>
      </c>
      <c r="F19" s="364">
        <v>125</v>
      </c>
      <c r="G19" s="364">
        <v>125</v>
      </c>
      <c r="H19" s="277"/>
      <c r="I19" s="360">
        <v>9030</v>
      </c>
      <c r="J19" s="177" t="s">
        <v>50</v>
      </c>
      <c r="K19" s="175">
        <v>51</v>
      </c>
      <c r="L19" s="364">
        <v>9</v>
      </c>
      <c r="M19" s="364">
        <v>42</v>
      </c>
      <c r="N19" s="364">
        <v>51</v>
      </c>
      <c r="O19" s="277"/>
      <c r="P19" s="177">
        <v>3120</v>
      </c>
      <c r="Q19" s="368" t="s">
        <v>51</v>
      </c>
      <c r="R19" s="224">
        <v>28</v>
      </c>
      <c r="S19" s="269">
        <v>9</v>
      </c>
      <c r="T19" s="269">
        <v>19</v>
      </c>
      <c r="U19" s="269">
        <v>17</v>
      </c>
    </row>
    <row r="20" spans="1:21" ht="14.25" x14ac:dyDescent="0.15">
      <c r="A20" s="363"/>
      <c r="B20" s="360">
        <v>1140</v>
      </c>
      <c r="C20" s="177" t="s">
        <v>52</v>
      </c>
      <c r="D20" s="175">
        <v>434</v>
      </c>
      <c r="E20" s="364">
        <v>211</v>
      </c>
      <c r="F20" s="364">
        <v>223</v>
      </c>
      <c r="G20" s="364">
        <v>219</v>
      </c>
      <c r="H20" s="277"/>
      <c r="I20" s="360">
        <v>9050</v>
      </c>
      <c r="J20" s="369" t="s">
        <v>53</v>
      </c>
      <c r="K20" s="175">
        <v>34</v>
      </c>
      <c r="L20" s="364">
        <v>7</v>
      </c>
      <c r="M20" s="364">
        <v>27</v>
      </c>
      <c r="N20" s="364">
        <v>34</v>
      </c>
      <c r="O20" s="277"/>
      <c r="P20" s="177">
        <v>3130</v>
      </c>
      <c r="Q20" s="368" t="s">
        <v>54</v>
      </c>
      <c r="R20" s="224">
        <v>50</v>
      </c>
      <c r="S20" s="269">
        <v>26</v>
      </c>
      <c r="T20" s="269">
        <v>24</v>
      </c>
      <c r="U20" s="269">
        <v>28</v>
      </c>
    </row>
    <row r="21" spans="1:21" ht="14.25" x14ac:dyDescent="0.15">
      <c r="A21" s="363"/>
      <c r="B21" s="360">
        <v>1150</v>
      </c>
      <c r="C21" s="177" t="s">
        <v>55</v>
      </c>
      <c r="D21" s="175">
        <v>337</v>
      </c>
      <c r="E21" s="364">
        <v>149</v>
      </c>
      <c r="F21" s="364">
        <v>188</v>
      </c>
      <c r="G21" s="364">
        <v>181</v>
      </c>
      <c r="H21" s="277"/>
      <c r="I21" s="360"/>
      <c r="J21" s="365" t="s">
        <v>14</v>
      </c>
      <c r="K21" s="370">
        <v>1726</v>
      </c>
      <c r="L21" s="370">
        <v>787</v>
      </c>
      <c r="M21" s="370">
        <v>939</v>
      </c>
      <c r="N21" s="370">
        <v>855</v>
      </c>
      <c r="O21" s="277"/>
      <c r="P21" s="177">
        <v>3140</v>
      </c>
      <c r="Q21" s="368" t="s">
        <v>56</v>
      </c>
      <c r="R21" s="224">
        <v>100</v>
      </c>
      <c r="S21" s="269">
        <v>47</v>
      </c>
      <c r="T21" s="269">
        <v>53</v>
      </c>
      <c r="U21" s="269">
        <v>43</v>
      </c>
    </row>
    <row r="22" spans="1:21" ht="14.25" x14ac:dyDescent="0.15">
      <c r="A22" s="363"/>
      <c r="B22" s="360">
        <v>1160</v>
      </c>
      <c r="C22" s="177" t="s">
        <v>57</v>
      </c>
      <c r="D22" s="175">
        <v>331</v>
      </c>
      <c r="E22" s="364">
        <v>156</v>
      </c>
      <c r="F22" s="364">
        <v>175</v>
      </c>
      <c r="G22" s="364">
        <v>176</v>
      </c>
      <c r="H22" s="367" t="s">
        <v>10</v>
      </c>
      <c r="I22" s="356">
        <v>2010</v>
      </c>
      <c r="J22" s="246" t="s">
        <v>58</v>
      </c>
      <c r="K22" s="175">
        <v>49</v>
      </c>
      <c r="L22" s="358">
        <v>21</v>
      </c>
      <c r="M22" s="358">
        <v>28</v>
      </c>
      <c r="N22" s="358">
        <v>28</v>
      </c>
      <c r="O22" s="277"/>
      <c r="P22" s="177">
        <v>3150</v>
      </c>
      <c r="Q22" s="368" t="s">
        <v>59</v>
      </c>
      <c r="R22" s="224">
        <v>45</v>
      </c>
      <c r="S22" s="269">
        <v>21</v>
      </c>
      <c r="T22" s="269">
        <v>24</v>
      </c>
      <c r="U22" s="269">
        <v>23</v>
      </c>
    </row>
    <row r="23" spans="1:21" ht="14.25" x14ac:dyDescent="0.15">
      <c r="A23" s="363"/>
      <c r="B23" s="360">
        <v>1170</v>
      </c>
      <c r="C23" s="177" t="s">
        <v>60</v>
      </c>
      <c r="D23" s="175">
        <v>745</v>
      </c>
      <c r="E23" s="364">
        <v>350</v>
      </c>
      <c r="F23" s="364">
        <v>395</v>
      </c>
      <c r="G23" s="364">
        <v>376</v>
      </c>
      <c r="H23" s="277"/>
      <c r="I23" s="360">
        <v>2020</v>
      </c>
      <c r="J23" s="177" t="s">
        <v>61</v>
      </c>
      <c r="K23" s="175">
        <v>72</v>
      </c>
      <c r="L23" s="364">
        <v>36</v>
      </c>
      <c r="M23" s="364">
        <v>36</v>
      </c>
      <c r="N23" s="364">
        <v>33</v>
      </c>
      <c r="O23" s="277"/>
      <c r="P23" s="177">
        <v>3160</v>
      </c>
      <c r="Q23" s="368" t="s">
        <v>62</v>
      </c>
      <c r="R23" s="224">
        <v>105</v>
      </c>
      <c r="S23" s="269">
        <v>51</v>
      </c>
      <c r="T23" s="269">
        <v>54</v>
      </c>
      <c r="U23" s="269">
        <v>62</v>
      </c>
    </row>
    <row r="24" spans="1:21" ht="14.25" x14ac:dyDescent="0.15">
      <c r="A24" s="363"/>
      <c r="B24" s="360">
        <v>1180</v>
      </c>
      <c r="C24" s="177" t="s">
        <v>63</v>
      </c>
      <c r="D24" s="175">
        <v>114</v>
      </c>
      <c r="E24" s="364">
        <v>58</v>
      </c>
      <c r="F24" s="364">
        <v>56</v>
      </c>
      <c r="G24" s="364">
        <v>46</v>
      </c>
      <c r="H24" s="277"/>
      <c r="I24" s="360">
        <v>2030</v>
      </c>
      <c r="J24" s="177" t="s">
        <v>64</v>
      </c>
      <c r="K24" s="175">
        <v>77</v>
      </c>
      <c r="L24" s="364">
        <v>38</v>
      </c>
      <c r="M24" s="364">
        <v>39</v>
      </c>
      <c r="N24" s="364">
        <v>32</v>
      </c>
      <c r="O24" s="277"/>
      <c r="P24" s="177">
        <v>3170</v>
      </c>
      <c r="Q24" s="368" t="s">
        <v>65</v>
      </c>
      <c r="R24" s="224">
        <v>62</v>
      </c>
      <c r="S24" s="269">
        <v>21</v>
      </c>
      <c r="T24" s="269">
        <v>41</v>
      </c>
      <c r="U24" s="269">
        <v>39</v>
      </c>
    </row>
    <row r="25" spans="1:21" ht="14.25" x14ac:dyDescent="0.15">
      <c r="A25" s="363"/>
      <c r="B25" s="360">
        <v>1190</v>
      </c>
      <c r="C25" s="177" t="s">
        <v>66</v>
      </c>
      <c r="D25" s="175">
        <v>81</v>
      </c>
      <c r="E25" s="364">
        <v>37</v>
      </c>
      <c r="F25" s="364">
        <v>44</v>
      </c>
      <c r="G25" s="364">
        <v>35</v>
      </c>
      <c r="H25" s="277"/>
      <c r="I25" s="360">
        <v>2040</v>
      </c>
      <c r="J25" s="177" t="s">
        <v>67</v>
      </c>
      <c r="K25" s="175">
        <v>73</v>
      </c>
      <c r="L25" s="364">
        <v>37</v>
      </c>
      <c r="M25" s="364">
        <v>36</v>
      </c>
      <c r="N25" s="364">
        <v>33</v>
      </c>
      <c r="O25" s="277"/>
      <c r="P25" s="177">
        <v>3180</v>
      </c>
      <c r="Q25" s="368" t="s">
        <v>68</v>
      </c>
      <c r="R25" s="224">
        <v>54</v>
      </c>
      <c r="S25" s="269">
        <v>30</v>
      </c>
      <c r="T25" s="269">
        <v>24</v>
      </c>
      <c r="U25" s="269">
        <v>29</v>
      </c>
    </row>
    <row r="26" spans="1:21" ht="14.25" x14ac:dyDescent="0.15">
      <c r="A26" s="363"/>
      <c r="B26" s="360">
        <v>1200</v>
      </c>
      <c r="C26" s="177" t="s">
        <v>69</v>
      </c>
      <c r="D26" s="175">
        <v>74</v>
      </c>
      <c r="E26" s="364">
        <v>36</v>
      </c>
      <c r="F26" s="364">
        <v>38</v>
      </c>
      <c r="G26" s="364">
        <v>38</v>
      </c>
      <c r="H26" s="277"/>
      <c r="I26" s="360">
        <v>2050</v>
      </c>
      <c r="J26" s="177" t="s">
        <v>70</v>
      </c>
      <c r="K26" s="175">
        <v>48</v>
      </c>
      <c r="L26" s="364">
        <v>27</v>
      </c>
      <c r="M26" s="364">
        <v>21</v>
      </c>
      <c r="N26" s="364">
        <v>23</v>
      </c>
      <c r="O26" s="277"/>
      <c r="P26" s="177">
        <v>3190</v>
      </c>
      <c r="Q26" s="368" t="s">
        <v>71</v>
      </c>
      <c r="R26" s="224">
        <v>47</v>
      </c>
      <c r="S26" s="269">
        <v>24</v>
      </c>
      <c r="T26" s="269">
        <v>23</v>
      </c>
      <c r="U26" s="269">
        <v>28</v>
      </c>
    </row>
    <row r="27" spans="1:21" ht="14.25" x14ac:dyDescent="0.15">
      <c r="A27" s="363"/>
      <c r="B27" s="360">
        <v>1210</v>
      </c>
      <c r="C27" s="177" t="s">
        <v>72</v>
      </c>
      <c r="D27" s="175">
        <v>84</v>
      </c>
      <c r="E27" s="364">
        <v>42</v>
      </c>
      <c r="F27" s="364">
        <v>42</v>
      </c>
      <c r="G27" s="364">
        <v>40</v>
      </c>
      <c r="H27" s="277"/>
      <c r="I27" s="360">
        <v>2060</v>
      </c>
      <c r="J27" s="177" t="s">
        <v>73</v>
      </c>
      <c r="K27" s="175">
        <v>35</v>
      </c>
      <c r="L27" s="364">
        <v>20</v>
      </c>
      <c r="M27" s="364">
        <v>15</v>
      </c>
      <c r="N27" s="364">
        <v>17</v>
      </c>
      <c r="O27" s="277"/>
      <c r="P27" s="177">
        <v>3200</v>
      </c>
      <c r="Q27" s="368" t="s">
        <v>74</v>
      </c>
      <c r="R27" s="224">
        <v>49</v>
      </c>
      <c r="S27" s="269">
        <v>25</v>
      </c>
      <c r="T27" s="269">
        <v>24</v>
      </c>
      <c r="U27" s="269">
        <v>26</v>
      </c>
    </row>
    <row r="28" spans="1:21" ht="14.25" x14ac:dyDescent="0.15">
      <c r="A28" s="363"/>
      <c r="B28" s="360">
        <v>1220</v>
      </c>
      <c r="C28" s="177" t="s">
        <v>75</v>
      </c>
      <c r="D28" s="175">
        <v>75</v>
      </c>
      <c r="E28" s="364">
        <v>42</v>
      </c>
      <c r="F28" s="364">
        <v>33</v>
      </c>
      <c r="G28" s="364">
        <v>39</v>
      </c>
      <c r="H28" s="277"/>
      <c r="I28" s="360">
        <v>2070</v>
      </c>
      <c r="J28" s="177" t="s">
        <v>76</v>
      </c>
      <c r="K28" s="175">
        <v>28</v>
      </c>
      <c r="L28" s="364">
        <v>14</v>
      </c>
      <c r="M28" s="364">
        <v>14</v>
      </c>
      <c r="N28" s="364">
        <v>16</v>
      </c>
      <c r="O28" s="277"/>
      <c r="P28" s="177">
        <v>3210</v>
      </c>
      <c r="Q28" s="368" t="s">
        <v>77</v>
      </c>
      <c r="R28" s="224">
        <v>82</v>
      </c>
      <c r="S28" s="269">
        <v>38</v>
      </c>
      <c r="T28" s="269">
        <v>44</v>
      </c>
      <c r="U28" s="269">
        <v>47</v>
      </c>
    </row>
    <row r="29" spans="1:21" ht="14.25" x14ac:dyDescent="0.15">
      <c r="A29" s="363"/>
      <c r="B29" s="360">
        <v>1230</v>
      </c>
      <c r="C29" s="177" t="s">
        <v>78</v>
      </c>
      <c r="D29" s="175">
        <v>38</v>
      </c>
      <c r="E29" s="364">
        <v>19</v>
      </c>
      <c r="F29" s="364">
        <v>19</v>
      </c>
      <c r="G29" s="364">
        <v>23</v>
      </c>
      <c r="H29" s="277"/>
      <c r="I29" s="360">
        <v>2080</v>
      </c>
      <c r="J29" s="177" t="s">
        <v>79</v>
      </c>
      <c r="K29" s="175">
        <v>28</v>
      </c>
      <c r="L29" s="364">
        <v>14</v>
      </c>
      <c r="M29" s="364">
        <v>14</v>
      </c>
      <c r="N29" s="364">
        <v>14</v>
      </c>
      <c r="O29" s="277"/>
      <c r="P29" s="177">
        <v>3220</v>
      </c>
      <c r="Q29" s="368" t="s">
        <v>80</v>
      </c>
      <c r="R29" s="224">
        <v>52</v>
      </c>
      <c r="S29" s="269">
        <v>25</v>
      </c>
      <c r="T29" s="269">
        <v>27</v>
      </c>
      <c r="U29" s="269">
        <v>32</v>
      </c>
    </row>
    <row r="30" spans="1:21" ht="14.25" x14ac:dyDescent="0.15">
      <c r="A30" s="363"/>
      <c r="B30" s="360">
        <v>1240</v>
      </c>
      <c r="C30" s="177" t="s">
        <v>81</v>
      </c>
      <c r="D30" s="175">
        <v>36</v>
      </c>
      <c r="E30" s="364">
        <v>15</v>
      </c>
      <c r="F30" s="364">
        <v>21</v>
      </c>
      <c r="G30" s="364">
        <v>17</v>
      </c>
      <c r="H30" s="277"/>
      <c r="I30" s="360">
        <v>2090</v>
      </c>
      <c r="J30" s="177" t="s">
        <v>82</v>
      </c>
      <c r="K30" s="175">
        <v>112</v>
      </c>
      <c r="L30" s="364">
        <v>59</v>
      </c>
      <c r="M30" s="364">
        <v>53</v>
      </c>
      <c r="N30" s="364">
        <v>52</v>
      </c>
      <c r="O30" s="277"/>
      <c r="P30" s="177">
        <v>9070</v>
      </c>
      <c r="Q30" s="368" t="s">
        <v>83</v>
      </c>
      <c r="R30" s="224">
        <v>51</v>
      </c>
      <c r="S30" s="269">
        <v>45</v>
      </c>
      <c r="T30" s="269">
        <v>6</v>
      </c>
      <c r="U30" s="269">
        <v>51</v>
      </c>
    </row>
    <row r="31" spans="1:21" ht="14.25" x14ac:dyDescent="0.15">
      <c r="A31" s="363"/>
      <c r="B31" s="360">
        <v>1250</v>
      </c>
      <c r="C31" s="177" t="s">
        <v>84</v>
      </c>
      <c r="D31" s="175">
        <v>252</v>
      </c>
      <c r="E31" s="364">
        <v>127</v>
      </c>
      <c r="F31" s="364">
        <v>125</v>
      </c>
      <c r="G31" s="364">
        <v>132</v>
      </c>
      <c r="H31" s="277"/>
      <c r="I31" s="360">
        <v>2100</v>
      </c>
      <c r="J31" s="177" t="s">
        <v>85</v>
      </c>
      <c r="K31" s="175">
        <v>122</v>
      </c>
      <c r="L31" s="364">
        <v>59</v>
      </c>
      <c r="M31" s="364">
        <v>63</v>
      </c>
      <c r="N31" s="364">
        <v>63</v>
      </c>
      <c r="O31" s="277"/>
      <c r="P31" s="365"/>
      <c r="Q31" s="366" t="s">
        <v>14</v>
      </c>
      <c r="R31" s="273">
        <v>1428</v>
      </c>
      <c r="S31" s="274">
        <v>698</v>
      </c>
      <c r="T31" s="273">
        <v>730</v>
      </c>
      <c r="U31" s="275">
        <v>820</v>
      </c>
    </row>
    <row r="32" spans="1:21" ht="14.25" x14ac:dyDescent="0.15">
      <c r="A32" s="363"/>
      <c r="B32" s="360">
        <v>1260</v>
      </c>
      <c r="C32" s="177" t="s">
        <v>86</v>
      </c>
      <c r="D32" s="175">
        <v>145</v>
      </c>
      <c r="E32" s="364">
        <v>66</v>
      </c>
      <c r="F32" s="364">
        <v>79</v>
      </c>
      <c r="G32" s="364">
        <v>82</v>
      </c>
      <c r="H32" s="277"/>
      <c r="I32" s="360">
        <v>2110</v>
      </c>
      <c r="J32" s="177" t="s">
        <v>87</v>
      </c>
      <c r="K32" s="175">
        <v>98</v>
      </c>
      <c r="L32" s="364">
        <v>41</v>
      </c>
      <c r="M32" s="364">
        <v>57</v>
      </c>
      <c r="N32" s="364">
        <v>47</v>
      </c>
      <c r="O32" s="367" t="s">
        <v>88</v>
      </c>
      <c r="P32" s="246">
        <v>4010</v>
      </c>
      <c r="Q32" s="170" t="s">
        <v>89</v>
      </c>
      <c r="R32" s="224">
        <v>34</v>
      </c>
      <c r="S32" s="334">
        <v>16</v>
      </c>
      <c r="T32" s="334">
        <v>18</v>
      </c>
      <c r="U32" s="334">
        <v>24</v>
      </c>
    </row>
    <row r="33" spans="1:21" ht="14.25" x14ac:dyDescent="0.15">
      <c r="A33" s="363"/>
      <c r="B33" s="360">
        <v>1270</v>
      </c>
      <c r="C33" s="177" t="s">
        <v>90</v>
      </c>
      <c r="D33" s="175">
        <v>168</v>
      </c>
      <c r="E33" s="364">
        <v>79</v>
      </c>
      <c r="F33" s="364">
        <v>89</v>
      </c>
      <c r="G33" s="364">
        <v>85</v>
      </c>
      <c r="H33" s="277"/>
      <c r="I33" s="360">
        <v>2120</v>
      </c>
      <c r="J33" s="177" t="s">
        <v>91</v>
      </c>
      <c r="K33" s="175">
        <v>96</v>
      </c>
      <c r="L33" s="364">
        <v>41</v>
      </c>
      <c r="M33" s="364">
        <v>55</v>
      </c>
      <c r="N33" s="364">
        <v>57</v>
      </c>
      <c r="O33" s="277"/>
      <c r="P33" s="177">
        <v>4020</v>
      </c>
      <c r="Q33" s="368" t="s">
        <v>92</v>
      </c>
      <c r="R33" s="224">
        <v>108</v>
      </c>
      <c r="S33" s="269">
        <v>53</v>
      </c>
      <c r="T33" s="269">
        <v>55</v>
      </c>
      <c r="U33" s="269">
        <v>65</v>
      </c>
    </row>
    <row r="34" spans="1:21" ht="14.25" x14ac:dyDescent="0.15">
      <c r="A34" s="363"/>
      <c r="B34" s="360">
        <v>1280</v>
      </c>
      <c r="C34" s="177" t="s">
        <v>93</v>
      </c>
      <c r="D34" s="175">
        <v>64</v>
      </c>
      <c r="E34" s="364">
        <v>32</v>
      </c>
      <c r="F34" s="364">
        <v>32</v>
      </c>
      <c r="G34" s="364">
        <v>33</v>
      </c>
      <c r="H34" s="277"/>
      <c r="I34" s="360">
        <v>2130</v>
      </c>
      <c r="J34" s="177" t="s">
        <v>94</v>
      </c>
      <c r="K34" s="175">
        <v>42</v>
      </c>
      <c r="L34" s="364">
        <v>18</v>
      </c>
      <c r="M34" s="364">
        <v>24</v>
      </c>
      <c r="N34" s="364">
        <v>20</v>
      </c>
      <c r="O34" s="277"/>
      <c r="P34" s="177">
        <v>4030</v>
      </c>
      <c r="Q34" s="368" t="s">
        <v>95</v>
      </c>
      <c r="R34" s="224">
        <v>196</v>
      </c>
      <c r="S34" s="269">
        <v>95</v>
      </c>
      <c r="T34" s="269">
        <v>101</v>
      </c>
      <c r="U34" s="269">
        <v>92</v>
      </c>
    </row>
    <row r="35" spans="1:21" ht="14.25" x14ac:dyDescent="0.15">
      <c r="A35" s="363"/>
      <c r="B35" s="360">
        <v>1290</v>
      </c>
      <c r="C35" s="177" t="s">
        <v>96</v>
      </c>
      <c r="D35" s="175">
        <v>99</v>
      </c>
      <c r="E35" s="364">
        <v>47</v>
      </c>
      <c r="F35" s="364">
        <v>52</v>
      </c>
      <c r="G35" s="364">
        <v>54</v>
      </c>
      <c r="H35" s="277"/>
      <c r="I35" s="360">
        <v>2140</v>
      </c>
      <c r="J35" s="177" t="s">
        <v>97</v>
      </c>
      <c r="K35" s="175">
        <v>47</v>
      </c>
      <c r="L35" s="364">
        <v>17</v>
      </c>
      <c r="M35" s="364">
        <v>30</v>
      </c>
      <c r="N35" s="364">
        <v>26</v>
      </c>
      <c r="O35" s="277"/>
      <c r="P35" s="177">
        <v>4040</v>
      </c>
      <c r="Q35" s="368" t="s">
        <v>98</v>
      </c>
      <c r="R35" s="224">
        <v>49</v>
      </c>
      <c r="S35" s="269">
        <v>19</v>
      </c>
      <c r="T35" s="269">
        <v>30</v>
      </c>
      <c r="U35" s="269">
        <v>33</v>
      </c>
    </row>
    <row r="36" spans="1:21" ht="14.25" x14ac:dyDescent="0.15">
      <c r="A36" s="363"/>
      <c r="B36" s="360">
        <v>1300</v>
      </c>
      <c r="C36" s="177" t="s">
        <v>99</v>
      </c>
      <c r="D36" s="175">
        <v>47</v>
      </c>
      <c r="E36" s="364">
        <v>24</v>
      </c>
      <c r="F36" s="364">
        <v>23</v>
      </c>
      <c r="G36" s="364">
        <v>23</v>
      </c>
      <c r="H36" s="277"/>
      <c r="I36" s="360">
        <v>2150</v>
      </c>
      <c r="J36" s="177" t="s">
        <v>100</v>
      </c>
      <c r="K36" s="175">
        <v>84</v>
      </c>
      <c r="L36" s="364">
        <v>44</v>
      </c>
      <c r="M36" s="364">
        <v>40</v>
      </c>
      <c r="N36" s="364">
        <v>39</v>
      </c>
      <c r="O36" s="277"/>
      <c r="P36" s="177">
        <v>4050</v>
      </c>
      <c r="Q36" s="368" t="s">
        <v>101</v>
      </c>
      <c r="R36" s="224">
        <v>82</v>
      </c>
      <c r="S36" s="269">
        <v>37</v>
      </c>
      <c r="T36" s="269">
        <v>45</v>
      </c>
      <c r="U36" s="269">
        <v>34</v>
      </c>
    </row>
    <row r="37" spans="1:21" ht="14.25" x14ac:dyDescent="0.15">
      <c r="A37" s="363"/>
      <c r="B37" s="360">
        <v>1310</v>
      </c>
      <c r="C37" s="177" t="s">
        <v>102</v>
      </c>
      <c r="D37" s="175">
        <v>276</v>
      </c>
      <c r="E37" s="364">
        <v>134</v>
      </c>
      <c r="F37" s="364">
        <v>142</v>
      </c>
      <c r="G37" s="364">
        <v>156</v>
      </c>
      <c r="H37" s="277"/>
      <c r="I37" s="360">
        <v>2160</v>
      </c>
      <c r="J37" s="177" t="s">
        <v>103</v>
      </c>
      <c r="K37" s="175">
        <v>93</v>
      </c>
      <c r="L37" s="364">
        <v>43</v>
      </c>
      <c r="M37" s="364">
        <v>50</v>
      </c>
      <c r="N37" s="364">
        <v>43</v>
      </c>
      <c r="O37" s="277"/>
      <c r="P37" s="177">
        <v>4060</v>
      </c>
      <c r="Q37" s="368" t="s">
        <v>104</v>
      </c>
      <c r="R37" s="224">
        <v>120</v>
      </c>
      <c r="S37" s="269">
        <v>58</v>
      </c>
      <c r="T37" s="269">
        <v>62</v>
      </c>
      <c r="U37" s="269">
        <v>63</v>
      </c>
    </row>
    <row r="38" spans="1:21" ht="14.25" x14ac:dyDescent="0.15">
      <c r="A38" s="363"/>
      <c r="B38" s="360">
        <v>1320</v>
      </c>
      <c r="C38" s="177" t="s">
        <v>105</v>
      </c>
      <c r="D38" s="175">
        <v>75</v>
      </c>
      <c r="E38" s="364">
        <v>33</v>
      </c>
      <c r="F38" s="364">
        <v>42</v>
      </c>
      <c r="G38" s="364">
        <v>49</v>
      </c>
      <c r="H38" s="277"/>
      <c r="I38" s="360">
        <v>2170</v>
      </c>
      <c r="J38" s="177" t="s">
        <v>106</v>
      </c>
      <c r="K38" s="175">
        <v>33</v>
      </c>
      <c r="L38" s="364">
        <v>14</v>
      </c>
      <c r="M38" s="364">
        <v>19</v>
      </c>
      <c r="N38" s="364">
        <v>18</v>
      </c>
      <c r="O38" s="277"/>
      <c r="P38" s="177">
        <v>4070</v>
      </c>
      <c r="Q38" s="368" t="s">
        <v>107</v>
      </c>
      <c r="R38" s="224">
        <v>162</v>
      </c>
      <c r="S38" s="269">
        <v>74</v>
      </c>
      <c r="T38" s="269">
        <v>88</v>
      </c>
      <c r="U38" s="269">
        <v>87</v>
      </c>
    </row>
    <row r="39" spans="1:21" ht="14.25" x14ac:dyDescent="0.15">
      <c r="A39" s="363"/>
      <c r="B39" s="360">
        <v>1330</v>
      </c>
      <c r="C39" s="177" t="s">
        <v>108</v>
      </c>
      <c r="D39" s="175">
        <v>155</v>
      </c>
      <c r="E39" s="364">
        <v>66</v>
      </c>
      <c r="F39" s="364">
        <v>89</v>
      </c>
      <c r="G39" s="364">
        <v>81</v>
      </c>
      <c r="H39" s="277"/>
      <c r="I39" s="360">
        <v>2180</v>
      </c>
      <c r="J39" s="177" t="s">
        <v>109</v>
      </c>
      <c r="K39" s="175">
        <v>48</v>
      </c>
      <c r="L39" s="364">
        <v>22</v>
      </c>
      <c r="M39" s="364">
        <v>26</v>
      </c>
      <c r="N39" s="364">
        <v>27</v>
      </c>
      <c r="O39" s="277"/>
      <c r="P39" s="177">
        <v>4080</v>
      </c>
      <c r="Q39" s="368" t="s">
        <v>110</v>
      </c>
      <c r="R39" s="224">
        <v>64</v>
      </c>
      <c r="S39" s="269">
        <v>32</v>
      </c>
      <c r="T39" s="269">
        <v>32</v>
      </c>
      <c r="U39" s="269">
        <v>42</v>
      </c>
    </row>
    <row r="40" spans="1:21" ht="14.25" x14ac:dyDescent="0.15">
      <c r="A40" s="363"/>
      <c r="B40" s="360">
        <v>1340</v>
      </c>
      <c r="C40" s="177" t="s">
        <v>111</v>
      </c>
      <c r="D40" s="175">
        <v>44</v>
      </c>
      <c r="E40" s="364">
        <v>17</v>
      </c>
      <c r="F40" s="364">
        <v>27</v>
      </c>
      <c r="G40" s="364">
        <v>25</v>
      </c>
      <c r="H40" s="277"/>
      <c r="I40" s="360">
        <v>2190</v>
      </c>
      <c r="J40" s="177" t="s">
        <v>112</v>
      </c>
      <c r="K40" s="175">
        <v>16</v>
      </c>
      <c r="L40" s="364">
        <v>7</v>
      </c>
      <c r="M40" s="364">
        <v>9</v>
      </c>
      <c r="N40" s="364">
        <v>12</v>
      </c>
      <c r="O40" s="277"/>
      <c r="P40" s="177">
        <v>4090</v>
      </c>
      <c r="Q40" s="368" t="s">
        <v>113</v>
      </c>
      <c r="R40" s="224">
        <v>11</v>
      </c>
      <c r="S40" s="269">
        <v>5</v>
      </c>
      <c r="T40" s="269">
        <v>6</v>
      </c>
      <c r="U40" s="269">
        <v>7</v>
      </c>
    </row>
    <row r="41" spans="1:21" ht="14.25" x14ac:dyDescent="0.15">
      <c r="A41" s="363"/>
      <c r="B41" s="360">
        <v>1350</v>
      </c>
      <c r="C41" s="177" t="s">
        <v>114</v>
      </c>
      <c r="D41" s="175">
        <v>81</v>
      </c>
      <c r="E41" s="364">
        <v>41</v>
      </c>
      <c r="F41" s="364">
        <v>40</v>
      </c>
      <c r="G41" s="364">
        <v>41</v>
      </c>
      <c r="H41" s="277"/>
      <c r="I41" s="360">
        <v>2200</v>
      </c>
      <c r="J41" s="177" t="s">
        <v>115</v>
      </c>
      <c r="K41" s="175">
        <v>22</v>
      </c>
      <c r="L41" s="364">
        <v>9</v>
      </c>
      <c r="M41" s="364">
        <v>13</v>
      </c>
      <c r="N41" s="364">
        <v>11</v>
      </c>
      <c r="O41" s="277"/>
      <c r="P41" s="177">
        <v>4100</v>
      </c>
      <c r="Q41" s="368" t="s">
        <v>116</v>
      </c>
      <c r="R41" s="224">
        <v>8</v>
      </c>
      <c r="S41" s="269">
        <v>3</v>
      </c>
      <c r="T41" s="269">
        <v>5</v>
      </c>
      <c r="U41" s="269">
        <v>4</v>
      </c>
    </row>
    <row r="42" spans="1:21" ht="14.25" x14ac:dyDescent="0.15">
      <c r="A42" s="363"/>
      <c r="B42" s="360">
        <v>1360</v>
      </c>
      <c r="C42" s="177" t="s">
        <v>117</v>
      </c>
      <c r="D42" s="175">
        <v>23</v>
      </c>
      <c r="E42" s="364">
        <v>13</v>
      </c>
      <c r="F42" s="364">
        <v>10</v>
      </c>
      <c r="G42" s="364">
        <v>12</v>
      </c>
      <c r="H42" s="277"/>
      <c r="I42" s="360">
        <v>2210</v>
      </c>
      <c r="J42" s="177" t="s">
        <v>118</v>
      </c>
      <c r="K42" s="175">
        <v>69</v>
      </c>
      <c r="L42" s="364">
        <v>33</v>
      </c>
      <c r="M42" s="364">
        <v>36</v>
      </c>
      <c r="N42" s="364">
        <v>37</v>
      </c>
      <c r="O42" s="277"/>
      <c r="P42" s="365"/>
      <c r="Q42" s="371" t="s">
        <v>14</v>
      </c>
      <c r="R42" s="273">
        <v>834</v>
      </c>
      <c r="S42" s="274">
        <v>392</v>
      </c>
      <c r="T42" s="273">
        <v>442</v>
      </c>
      <c r="U42" s="275">
        <v>451</v>
      </c>
    </row>
    <row r="43" spans="1:21" ht="14.25" x14ac:dyDescent="0.15">
      <c r="A43" s="363"/>
      <c r="B43" s="360">
        <v>1370</v>
      </c>
      <c r="C43" s="177" t="s">
        <v>119</v>
      </c>
      <c r="D43" s="175">
        <v>242</v>
      </c>
      <c r="E43" s="364">
        <v>119</v>
      </c>
      <c r="F43" s="364">
        <v>123</v>
      </c>
      <c r="G43" s="364">
        <v>127</v>
      </c>
      <c r="H43" s="277"/>
      <c r="I43" s="360">
        <v>2220</v>
      </c>
      <c r="J43" s="177" t="s">
        <v>120</v>
      </c>
      <c r="K43" s="175">
        <v>70</v>
      </c>
      <c r="L43" s="364">
        <v>29</v>
      </c>
      <c r="M43" s="364">
        <v>41</v>
      </c>
      <c r="N43" s="364">
        <v>31</v>
      </c>
      <c r="O43" s="367" t="s">
        <v>121</v>
      </c>
      <c r="P43" s="246">
        <v>5010</v>
      </c>
      <c r="Q43" s="368" t="s">
        <v>122</v>
      </c>
      <c r="R43" s="224">
        <v>105</v>
      </c>
      <c r="S43" s="334">
        <v>49</v>
      </c>
      <c r="T43" s="334">
        <v>56</v>
      </c>
      <c r="U43" s="334">
        <v>53</v>
      </c>
    </row>
    <row r="44" spans="1:21" ht="14.25" x14ac:dyDescent="0.15">
      <c r="A44" s="363"/>
      <c r="B44" s="360">
        <v>1550</v>
      </c>
      <c r="C44" s="177" t="s">
        <v>123</v>
      </c>
      <c r="D44" s="175">
        <v>312</v>
      </c>
      <c r="E44" s="364">
        <v>160</v>
      </c>
      <c r="F44" s="364">
        <v>152</v>
      </c>
      <c r="G44" s="364">
        <v>130</v>
      </c>
      <c r="H44" s="277"/>
      <c r="I44" s="360">
        <v>2230</v>
      </c>
      <c r="J44" s="177" t="s">
        <v>124</v>
      </c>
      <c r="K44" s="175">
        <v>29</v>
      </c>
      <c r="L44" s="364">
        <v>13</v>
      </c>
      <c r="M44" s="364">
        <v>16</v>
      </c>
      <c r="N44" s="364">
        <v>17</v>
      </c>
      <c r="O44" s="277"/>
      <c r="P44" s="177">
        <v>5020</v>
      </c>
      <c r="Q44" s="368" t="s">
        <v>125</v>
      </c>
      <c r="R44" s="224">
        <v>28</v>
      </c>
      <c r="S44" s="269">
        <v>11</v>
      </c>
      <c r="T44" s="269">
        <v>17</v>
      </c>
      <c r="U44" s="269">
        <v>13</v>
      </c>
    </row>
    <row r="45" spans="1:21" ht="14.25" x14ac:dyDescent="0.15">
      <c r="A45" s="363"/>
      <c r="B45" s="360">
        <v>1560</v>
      </c>
      <c r="C45" s="177" t="s">
        <v>126</v>
      </c>
      <c r="D45" s="175">
        <v>363</v>
      </c>
      <c r="E45" s="364">
        <v>167</v>
      </c>
      <c r="F45" s="364">
        <v>196</v>
      </c>
      <c r="G45" s="364">
        <v>162</v>
      </c>
      <c r="H45" s="277" t="s">
        <v>182</v>
      </c>
      <c r="I45" s="360">
        <v>2240</v>
      </c>
      <c r="J45" s="177" t="s">
        <v>127</v>
      </c>
      <c r="K45" s="175">
        <v>73</v>
      </c>
      <c r="L45" s="364">
        <v>34</v>
      </c>
      <c r="M45" s="364">
        <v>39</v>
      </c>
      <c r="N45" s="364">
        <v>34</v>
      </c>
      <c r="O45" s="277"/>
      <c r="P45" s="177">
        <v>5030</v>
      </c>
      <c r="Q45" s="368" t="s">
        <v>128</v>
      </c>
      <c r="R45" s="224">
        <v>16</v>
      </c>
      <c r="S45" s="269">
        <v>6</v>
      </c>
      <c r="T45" s="269">
        <v>10</v>
      </c>
      <c r="U45" s="269">
        <v>12</v>
      </c>
    </row>
    <row r="46" spans="1:21" ht="14.25" x14ac:dyDescent="0.15">
      <c r="A46" s="363"/>
      <c r="B46" s="360">
        <v>1570</v>
      </c>
      <c r="C46" s="177" t="s">
        <v>129</v>
      </c>
      <c r="D46" s="175">
        <v>142</v>
      </c>
      <c r="E46" s="364">
        <v>66</v>
      </c>
      <c r="F46" s="364">
        <v>76</v>
      </c>
      <c r="G46" s="364">
        <v>62</v>
      </c>
      <c r="H46" s="277"/>
      <c r="I46" s="360">
        <v>2250</v>
      </c>
      <c r="J46" s="177" t="s">
        <v>130</v>
      </c>
      <c r="K46" s="175">
        <v>47</v>
      </c>
      <c r="L46" s="364">
        <v>24</v>
      </c>
      <c r="M46" s="364">
        <v>23</v>
      </c>
      <c r="N46" s="364">
        <v>29</v>
      </c>
      <c r="O46" s="277"/>
      <c r="P46" s="177">
        <v>5040</v>
      </c>
      <c r="Q46" s="368" t="s">
        <v>131</v>
      </c>
      <c r="R46" s="224">
        <v>29</v>
      </c>
      <c r="S46" s="269">
        <v>14</v>
      </c>
      <c r="T46" s="269">
        <v>15</v>
      </c>
      <c r="U46" s="269">
        <v>18</v>
      </c>
    </row>
    <row r="47" spans="1:21" ht="14.25" x14ac:dyDescent="0.15">
      <c r="A47" s="363"/>
      <c r="B47" s="360">
        <v>1580</v>
      </c>
      <c r="C47" s="177" t="s">
        <v>132</v>
      </c>
      <c r="D47" s="175">
        <v>134</v>
      </c>
      <c r="E47" s="364">
        <v>59</v>
      </c>
      <c r="F47" s="364">
        <v>75</v>
      </c>
      <c r="G47" s="364">
        <v>65</v>
      </c>
      <c r="H47" s="277"/>
      <c r="I47" s="360">
        <v>2260</v>
      </c>
      <c r="J47" s="177" t="s">
        <v>133</v>
      </c>
      <c r="K47" s="175">
        <v>61</v>
      </c>
      <c r="L47" s="364">
        <v>27</v>
      </c>
      <c r="M47" s="364">
        <v>34</v>
      </c>
      <c r="N47" s="364">
        <v>28</v>
      </c>
      <c r="O47" s="277"/>
      <c r="P47" s="177">
        <v>5060</v>
      </c>
      <c r="Q47" s="368" t="s">
        <v>134</v>
      </c>
      <c r="R47" s="224">
        <v>65</v>
      </c>
      <c r="S47" s="269">
        <v>30</v>
      </c>
      <c r="T47" s="269">
        <v>35</v>
      </c>
      <c r="U47" s="269">
        <v>32</v>
      </c>
    </row>
    <row r="48" spans="1:21" ht="14.25" x14ac:dyDescent="0.15">
      <c r="A48" s="363"/>
      <c r="B48" s="360">
        <v>1590</v>
      </c>
      <c r="C48" s="177" t="s">
        <v>135</v>
      </c>
      <c r="D48" s="175">
        <v>54</v>
      </c>
      <c r="E48" s="364">
        <v>22</v>
      </c>
      <c r="F48" s="364">
        <v>32</v>
      </c>
      <c r="G48" s="364">
        <v>32</v>
      </c>
      <c r="H48" s="277"/>
      <c r="I48" s="360">
        <v>2270</v>
      </c>
      <c r="J48" s="177" t="s">
        <v>136</v>
      </c>
      <c r="K48" s="175">
        <v>214</v>
      </c>
      <c r="L48" s="364">
        <v>101</v>
      </c>
      <c r="M48" s="364">
        <v>113</v>
      </c>
      <c r="N48" s="364">
        <v>102</v>
      </c>
      <c r="O48" s="277"/>
      <c r="P48" s="177">
        <v>5070</v>
      </c>
      <c r="Q48" s="368" t="s">
        <v>137</v>
      </c>
      <c r="R48" s="224">
        <v>51</v>
      </c>
      <c r="S48" s="269">
        <v>23</v>
      </c>
      <c r="T48" s="269">
        <v>28</v>
      </c>
      <c r="U48" s="269">
        <v>28</v>
      </c>
    </row>
    <row r="49" spans="1:21" ht="14.25" x14ac:dyDescent="0.15">
      <c r="A49" s="363"/>
      <c r="B49" s="360">
        <v>1600</v>
      </c>
      <c r="C49" s="177" t="s">
        <v>138</v>
      </c>
      <c r="D49" s="175">
        <v>50</v>
      </c>
      <c r="E49" s="364">
        <v>28</v>
      </c>
      <c r="F49" s="364">
        <v>22</v>
      </c>
      <c r="G49" s="364">
        <v>30</v>
      </c>
      <c r="H49" s="277"/>
      <c r="I49" s="360">
        <v>2280</v>
      </c>
      <c r="J49" s="177" t="s">
        <v>139</v>
      </c>
      <c r="K49" s="175">
        <v>45</v>
      </c>
      <c r="L49" s="364">
        <v>18</v>
      </c>
      <c r="M49" s="364">
        <v>27</v>
      </c>
      <c r="N49" s="364">
        <v>20</v>
      </c>
      <c r="O49" s="277"/>
      <c r="P49" s="177">
        <v>5080</v>
      </c>
      <c r="Q49" s="368" t="s">
        <v>140</v>
      </c>
      <c r="R49" s="224">
        <v>54</v>
      </c>
      <c r="S49" s="269">
        <v>28</v>
      </c>
      <c r="T49" s="269">
        <v>26</v>
      </c>
      <c r="U49" s="269">
        <v>29</v>
      </c>
    </row>
    <row r="50" spans="1:21" ht="14.25" x14ac:dyDescent="0.15">
      <c r="A50" s="363"/>
      <c r="B50" s="360">
        <v>1610</v>
      </c>
      <c r="C50" s="177" t="s">
        <v>141</v>
      </c>
      <c r="D50" s="175">
        <v>108</v>
      </c>
      <c r="E50" s="364">
        <v>52</v>
      </c>
      <c r="F50" s="364">
        <v>56</v>
      </c>
      <c r="G50" s="364">
        <v>60</v>
      </c>
      <c r="H50" s="277"/>
      <c r="I50" s="360">
        <v>2290</v>
      </c>
      <c r="J50" s="177" t="s">
        <v>142</v>
      </c>
      <c r="K50" s="175">
        <v>42</v>
      </c>
      <c r="L50" s="364">
        <v>20</v>
      </c>
      <c r="M50" s="364">
        <v>22</v>
      </c>
      <c r="N50" s="364">
        <v>21</v>
      </c>
      <c r="O50" s="277"/>
      <c r="P50" s="177">
        <v>5090</v>
      </c>
      <c r="Q50" s="368" t="s">
        <v>143</v>
      </c>
      <c r="R50" s="224">
        <v>54</v>
      </c>
      <c r="S50" s="269">
        <v>26</v>
      </c>
      <c r="T50" s="269">
        <v>28</v>
      </c>
      <c r="U50" s="269">
        <v>28</v>
      </c>
    </row>
    <row r="51" spans="1:21" ht="14.25" x14ac:dyDescent="0.15">
      <c r="A51" s="363"/>
      <c r="B51" s="360">
        <v>1620</v>
      </c>
      <c r="C51" s="177" t="s">
        <v>144</v>
      </c>
      <c r="D51" s="175">
        <v>121</v>
      </c>
      <c r="E51" s="364">
        <v>58</v>
      </c>
      <c r="F51" s="364">
        <v>63</v>
      </c>
      <c r="G51" s="364">
        <v>70</v>
      </c>
      <c r="H51" s="277"/>
      <c r="I51" s="360">
        <v>2300</v>
      </c>
      <c r="J51" s="177" t="s">
        <v>145</v>
      </c>
      <c r="K51" s="175">
        <v>55</v>
      </c>
      <c r="L51" s="364">
        <v>23</v>
      </c>
      <c r="M51" s="364">
        <v>32</v>
      </c>
      <c r="N51" s="364">
        <v>26</v>
      </c>
      <c r="O51" s="277"/>
      <c r="P51" s="177">
        <v>5100</v>
      </c>
      <c r="Q51" s="368" t="s">
        <v>146</v>
      </c>
      <c r="R51" s="224">
        <v>71</v>
      </c>
      <c r="S51" s="269">
        <v>33</v>
      </c>
      <c r="T51" s="269">
        <v>38</v>
      </c>
      <c r="U51" s="269">
        <v>43</v>
      </c>
    </row>
    <row r="52" spans="1:21" ht="14.25" x14ac:dyDescent="0.15">
      <c r="A52" s="363"/>
      <c r="B52" s="360">
        <v>1630</v>
      </c>
      <c r="C52" s="177" t="s">
        <v>147</v>
      </c>
      <c r="D52" s="175">
        <v>91</v>
      </c>
      <c r="E52" s="364">
        <v>48</v>
      </c>
      <c r="F52" s="364">
        <v>43</v>
      </c>
      <c r="G52" s="364">
        <v>50</v>
      </c>
      <c r="H52" s="277"/>
      <c r="I52" s="360">
        <v>2310</v>
      </c>
      <c r="J52" s="177" t="s">
        <v>148</v>
      </c>
      <c r="K52" s="175">
        <v>59</v>
      </c>
      <c r="L52" s="364">
        <v>24</v>
      </c>
      <c r="M52" s="364">
        <v>35</v>
      </c>
      <c r="N52" s="364">
        <v>29</v>
      </c>
      <c r="O52" s="277"/>
      <c r="P52" s="177">
        <v>5110</v>
      </c>
      <c r="Q52" s="368" t="s">
        <v>149</v>
      </c>
      <c r="R52" s="224">
        <v>87</v>
      </c>
      <c r="S52" s="269">
        <v>38</v>
      </c>
      <c r="T52" s="269">
        <v>49</v>
      </c>
      <c r="U52" s="269">
        <v>48</v>
      </c>
    </row>
    <row r="53" spans="1:21" ht="14.25" x14ac:dyDescent="0.15">
      <c r="A53" s="363"/>
      <c r="B53" s="360">
        <v>9010</v>
      </c>
      <c r="C53" s="177" t="s">
        <v>150</v>
      </c>
      <c r="D53" s="175">
        <v>78</v>
      </c>
      <c r="E53" s="364">
        <v>40</v>
      </c>
      <c r="F53" s="364">
        <v>38</v>
      </c>
      <c r="G53" s="364">
        <v>78</v>
      </c>
      <c r="H53" s="277"/>
      <c r="I53" s="360">
        <v>2320</v>
      </c>
      <c r="J53" s="177" t="s">
        <v>151</v>
      </c>
      <c r="K53" s="175">
        <v>206</v>
      </c>
      <c r="L53" s="364">
        <v>103</v>
      </c>
      <c r="M53" s="364">
        <v>103</v>
      </c>
      <c r="N53" s="364">
        <v>75</v>
      </c>
      <c r="O53" s="277"/>
      <c r="P53" s="177">
        <v>5120</v>
      </c>
      <c r="Q53" s="368" t="s">
        <v>152</v>
      </c>
      <c r="R53" s="224">
        <v>56</v>
      </c>
      <c r="S53" s="269">
        <v>23</v>
      </c>
      <c r="T53" s="269">
        <v>33</v>
      </c>
      <c r="U53" s="269">
        <v>36</v>
      </c>
    </row>
    <row r="54" spans="1:21" ht="14.25" x14ac:dyDescent="0.15">
      <c r="A54" s="363"/>
      <c r="B54" s="360">
        <v>9020</v>
      </c>
      <c r="C54" s="177" t="s">
        <v>153</v>
      </c>
      <c r="D54" s="175">
        <v>37</v>
      </c>
      <c r="E54" s="364">
        <v>27</v>
      </c>
      <c r="F54" s="364">
        <v>10</v>
      </c>
      <c r="G54" s="364">
        <v>37</v>
      </c>
      <c r="H54" s="277"/>
      <c r="I54" s="360">
        <v>2330</v>
      </c>
      <c r="J54" s="177" t="s">
        <v>154</v>
      </c>
      <c r="K54" s="175">
        <v>28</v>
      </c>
      <c r="L54" s="364">
        <v>15</v>
      </c>
      <c r="M54" s="364">
        <v>13</v>
      </c>
      <c r="N54" s="364">
        <v>15</v>
      </c>
      <c r="O54" s="277"/>
      <c r="P54" s="177">
        <v>5130</v>
      </c>
      <c r="Q54" s="368" t="s">
        <v>155</v>
      </c>
      <c r="R54" s="224">
        <v>79</v>
      </c>
      <c r="S54" s="269">
        <v>41</v>
      </c>
      <c r="T54" s="269">
        <v>38</v>
      </c>
      <c r="U54" s="269">
        <v>42</v>
      </c>
    </row>
    <row r="55" spans="1:21" ht="14.25" x14ac:dyDescent="0.15">
      <c r="A55" s="363"/>
      <c r="B55" s="360">
        <v>9040</v>
      </c>
      <c r="C55" s="177" t="s">
        <v>156</v>
      </c>
      <c r="D55" s="175">
        <v>23</v>
      </c>
      <c r="E55" s="364">
        <v>5</v>
      </c>
      <c r="F55" s="364">
        <v>18</v>
      </c>
      <c r="G55" s="364">
        <v>23</v>
      </c>
      <c r="H55" s="277"/>
      <c r="I55" s="360">
        <v>2340</v>
      </c>
      <c r="J55" s="177" t="s">
        <v>157</v>
      </c>
      <c r="K55" s="175">
        <v>87</v>
      </c>
      <c r="L55" s="364">
        <v>44</v>
      </c>
      <c r="M55" s="364">
        <v>43</v>
      </c>
      <c r="N55" s="364">
        <v>42</v>
      </c>
      <c r="O55" s="277"/>
      <c r="P55" s="177">
        <v>5140</v>
      </c>
      <c r="Q55" s="368" t="s">
        <v>158</v>
      </c>
      <c r="R55" s="224">
        <v>54</v>
      </c>
      <c r="S55" s="269">
        <v>25</v>
      </c>
      <c r="T55" s="269">
        <v>29</v>
      </c>
      <c r="U55" s="269">
        <v>29</v>
      </c>
    </row>
    <row r="56" spans="1:21" ht="14.25" x14ac:dyDescent="0.15">
      <c r="A56" s="363"/>
      <c r="B56" s="360">
        <v>9060</v>
      </c>
      <c r="C56" s="177" t="s">
        <v>159</v>
      </c>
      <c r="D56" s="175">
        <v>42</v>
      </c>
      <c r="E56" s="364">
        <v>30</v>
      </c>
      <c r="F56" s="364">
        <v>12</v>
      </c>
      <c r="G56" s="364">
        <v>42</v>
      </c>
      <c r="H56" s="277"/>
      <c r="I56" s="360">
        <v>2350</v>
      </c>
      <c r="J56" s="177" t="s">
        <v>160</v>
      </c>
      <c r="K56" s="175">
        <v>55</v>
      </c>
      <c r="L56" s="364">
        <v>24</v>
      </c>
      <c r="M56" s="364">
        <v>31</v>
      </c>
      <c r="N56" s="364">
        <v>21</v>
      </c>
      <c r="O56" s="277"/>
      <c r="P56" s="177">
        <v>5150</v>
      </c>
      <c r="Q56" s="368" t="s">
        <v>161</v>
      </c>
      <c r="R56" s="224">
        <v>40</v>
      </c>
      <c r="S56" s="269">
        <v>21</v>
      </c>
      <c r="T56" s="269">
        <v>19</v>
      </c>
      <c r="U56" s="269">
        <v>20</v>
      </c>
    </row>
    <row r="57" spans="1:21" ht="14.25" x14ac:dyDescent="0.15">
      <c r="A57" s="179"/>
      <c r="B57" s="180"/>
      <c r="C57" s="365" t="s">
        <v>14</v>
      </c>
      <c r="D57" s="175">
        <v>9810</v>
      </c>
      <c r="E57" s="372">
        <v>4665</v>
      </c>
      <c r="F57" s="373">
        <v>5145</v>
      </c>
      <c r="G57" s="372">
        <v>4967</v>
      </c>
      <c r="H57" s="363"/>
      <c r="I57" s="360">
        <v>2360</v>
      </c>
      <c r="J57" s="177" t="s">
        <v>162</v>
      </c>
      <c r="K57" s="175">
        <v>55</v>
      </c>
      <c r="L57" s="364">
        <v>28</v>
      </c>
      <c r="M57" s="364">
        <v>27</v>
      </c>
      <c r="N57" s="364">
        <v>25</v>
      </c>
      <c r="O57" s="277"/>
      <c r="P57" s="177">
        <v>5160</v>
      </c>
      <c r="Q57" s="368" t="s">
        <v>163</v>
      </c>
      <c r="R57" s="224">
        <v>7</v>
      </c>
      <c r="S57" s="269">
        <v>4</v>
      </c>
      <c r="T57" s="269">
        <v>3</v>
      </c>
      <c r="U57" s="269">
        <v>3</v>
      </c>
    </row>
    <row r="58" spans="1:21" ht="14.25" x14ac:dyDescent="0.15">
      <c r="A58" s="355" t="s">
        <v>8</v>
      </c>
      <c r="B58" s="356">
        <v>1380</v>
      </c>
      <c r="C58" s="246" t="s">
        <v>164</v>
      </c>
      <c r="D58" s="357">
        <v>86</v>
      </c>
      <c r="E58" s="358">
        <v>41</v>
      </c>
      <c r="F58" s="358">
        <v>45</v>
      </c>
      <c r="G58" s="358">
        <v>41</v>
      </c>
      <c r="H58" s="277"/>
      <c r="I58" s="360">
        <v>2370</v>
      </c>
      <c r="J58" s="177" t="s">
        <v>165</v>
      </c>
      <c r="K58" s="175">
        <v>41</v>
      </c>
      <c r="L58" s="364">
        <v>18</v>
      </c>
      <c r="M58" s="364">
        <v>23</v>
      </c>
      <c r="N58" s="364">
        <v>21</v>
      </c>
      <c r="O58" s="277"/>
      <c r="P58" s="177">
        <v>5170</v>
      </c>
      <c r="Q58" s="368" t="s">
        <v>166</v>
      </c>
      <c r="R58" s="224">
        <v>13</v>
      </c>
      <c r="S58" s="269">
        <v>6</v>
      </c>
      <c r="T58" s="269">
        <v>7</v>
      </c>
      <c r="U58" s="269">
        <v>8</v>
      </c>
    </row>
    <row r="59" spans="1:21" ht="14.25" x14ac:dyDescent="0.15">
      <c r="A59" s="363"/>
      <c r="B59" s="360">
        <v>1390</v>
      </c>
      <c r="C59" s="177" t="s">
        <v>167</v>
      </c>
      <c r="D59" s="175">
        <v>61</v>
      </c>
      <c r="E59" s="364">
        <v>24</v>
      </c>
      <c r="F59" s="364">
        <v>37</v>
      </c>
      <c r="G59" s="364">
        <v>33</v>
      </c>
      <c r="H59" s="277"/>
      <c r="I59" s="360">
        <v>2380</v>
      </c>
      <c r="J59" s="177" t="s">
        <v>168</v>
      </c>
      <c r="K59" s="175">
        <v>75</v>
      </c>
      <c r="L59" s="364">
        <v>36</v>
      </c>
      <c r="M59" s="364">
        <v>39</v>
      </c>
      <c r="N59" s="364">
        <v>39</v>
      </c>
      <c r="O59" s="277"/>
      <c r="P59" s="365"/>
      <c r="Q59" s="366" t="s">
        <v>14</v>
      </c>
      <c r="R59" s="273">
        <v>809</v>
      </c>
      <c r="S59" s="274">
        <v>378</v>
      </c>
      <c r="T59" s="273">
        <v>431</v>
      </c>
      <c r="U59" s="275">
        <v>442</v>
      </c>
    </row>
    <row r="60" spans="1:21" ht="14.25" x14ac:dyDescent="0.15">
      <c r="A60" s="363"/>
      <c r="B60" s="360">
        <v>1400</v>
      </c>
      <c r="C60" s="177" t="s">
        <v>169</v>
      </c>
      <c r="D60" s="175">
        <v>69</v>
      </c>
      <c r="E60" s="364">
        <v>36</v>
      </c>
      <c r="F60" s="364">
        <v>33</v>
      </c>
      <c r="G60" s="364">
        <v>32</v>
      </c>
      <c r="H60" s="277"/>
      <c r="I60" s="360">
        <v>2390</v>
      </c>
      <c r="J60" s="177" t="s">
        <v>170</v>
      </c>
      <c r="K60" s="175">
        <v>16</v>
      </c>
      <c r="L60" s="364">
        <v>8</v>
      </c>
      <c r="M60" s="364">
        <v>8</v>
      </c>
      <c r="N60" s="364">
        <v>7</v>
      </c>
      <c r="O60" s="374"/>
      <c r="P60" s="246"/>
      <c r="Q60" s="170"/>
      <c r="R60" s="320"/>
      <c r="S60" s="230"/>
      <c r="T60" s="345"/>
      <c r="U60" s="346"/>
    </row>
    <row r="61" spans="1:21" ht="14.25" x14ac:dyDescent="0.15">
      <c r="A61" s="375"/>
      <c r="B61" s="376">
        <v>1410</v>
      </c>
      <c r="C61" s="377" t="s">
        <v>171</v>
      </c>
      <c r="D61" s="370">
        <v>67</v>
      </c>
      <c r="E61" s="378">
        <v>29</v>
      </c>
      <c r="F61" s="378">
        <v>38</v>
      </c>
      <c r="G61" s="378">
        <v>34</v>
      </c>
      <c r="H61" s="276"/>
      <c r="I61" s="376">
        <v>2400</v>
      </c>
      <c r="J61" s="377" t="s">
        <v>172</v>
      </c>
      <c r="K61" s="370">
        <v>21</v>
      </c>
      <c r="L61" s="378">
        <v>13</v>
      </c>
      <c r="M61" s="378">
        <v>8</v>
      </c>
      <c r="N61" s="378">
        <v>16</v>
      </c>
      <c r="O61" s="379" t="s">
        <v>173</v>
      </c>
      <c r="P61" s="380"/>
      <c r="Q61" s="371" t="s">
        <v>174</v>
      </c>
      <c r="R61" s="274">
        <v>17220</v>
      </c>
      <c r="S61" s="353">
        <v>8159</v>
      </c>
      <c r="T61" s="353">
        <v>9061</v>
      </c>
      <c r="U61" s="342">
        <v>8805</v>
      </c>
    </row>
    <row r="62" spans="1:21" ht="15" x14ac:dyDescent="0.2">
      <c r="A62" s="318" t="s">
        <v>284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 t="s">
        <v>179</v>
      </c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 t="s">
        <v>180</v>
      </c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-4</v>
      </c>
      <c r="E66" s="334">
        <v>0</v>
      </c>
      <c r="F66" s="334">
        <v>-4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2</v>
      </c>
      <c r="M66" s="334">
        <v>-1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-2</v>
      </c>
      <c r="E67" s="269">
        <v>0</v>
      </c>
      <c r="F67" s="269">
        <v>-2</v>
      </c>
      <c r="G67" s="269">
        <v>-1</v>
      </c>
      <c r="H67" s="320"/>
      <c r="I67" s="336">
        <v>1430</v>
      </c>
      <c r="J67" s="230" t="s">
        <v>13</v>
      </c>
      <c r="K67" s="228">
        <v>1</v>
      </c>
      <c r="L67" s="269">
        <v>1</v>
      </c>
      <c r="M67" s="269">
        <v>0</v>
      </c>
      <c r="N67" s="269">
        <v>3</v>
      </c>
      <c r="O67" s="320"/>
      <c r="P67" s="340"/>
      <c r="Q67" s="272" t="s">
        <v>14</v>
      </c>
      <c r="R67" s="273">
        <v>-9</v>
      </c>
      <c r="S67" s="274">
        <v>-7</v>
      </c>
      <c r="T67" s="273">
        <v>-2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3</v>
      </c>
      <c r="F68" s="269">
        <v>-5</v>
      </c>
      <c r="G68" s="269">
        <v>-1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0</v>
      </c>
      <c r="T68" s="334">
        <v>-1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1</v>
      </c>
      <c r="E69" s="269">
        <v>0</v>
      </c>
      <c r="F69" s="269">
        <v>1</v>
      </c>
      <c r="G69" s="269">
        <v>0</v>
      </c>
      <c r="H69" s="320"/>
      <c r="I69" s="336">
        <v>1450</v>
      </c>
      <c r="J69" s="230" t="s">
        <v>20</v>
      </c>
      <c r="K69" s="228">
        <v>-2</v>
      </c>
      <c r="L69" s="269">
        <v>-1</v>
      </c>
      <c r="M69" s="269">
        <v>-1</v>
      </c>
      <c r="N69" s="269">
        <v>-2</v>
      </c>
      <c r="O69" s="320"/>
      <c r="P69" s="230">
        <v>3020</v>
      </c>
      <c r="Q69" s="271" t="s">
        <v>21</v>
      </c>
      <c r="R69" s="224">
        <v>-5</v>
      </c>
      <c r="S69" s="269">
        <v>-3</v>
      </c>
      <c r="T69" s="269">
        <v>-2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4</v>
      </c>
      <c r="E70" s="269">
        <v>3</v>
      </c>
      <c r="F70" s="269">
        <v>1</v>
      </c>
      <c r="G70" s="269">
        <v>1</v>
      </c>
      <c r="H70" s="320"/>
      <c r="I70" s="336">
        <v>1460</v>
      </c>
      <c r="J70" s="230" t="s">
        <v>23</v>
      </c>
      <c r="K70" s="228">
        <v>-3</v>
      </c>
      <c r="L70" s="269">
        <v>-1</v>
      </c>
      <c r="M70" s="269">
        <v>-2</v>
      </c>
      <c r="N70" s="269">
        <v>-2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-4</v>
      </c>
      <c r="E71" s="269">
        <v>-1</v>
      </c>
      <c r="F71" s="269">
        <v>-3</v>
      </c>
      <c r="G71" s="269">
        <v>-2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-7</v>
      </c>
      <c r="E72" s="269">
        <v>-7</v>
      </c>
      <c r="F72" s="269">
        <v>0</v>
      </c>
      <c r="G72" s="269">
        <v>-2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-4</v>
      </c>
      <c r="F73" s="269">
        <v>2</v>
      </c>
      <c r="G73" s="269">
        <v>1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-1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0</v>
      </c>
      <c r="F74" s="269">
        <v>-1</v>
      </c>
      <c r="G74" s="269">
        <v>0</v>
      </c>
      <c r="H74" s="320"/>
      <c r="I74" s="336">
        <v>1500</v>
      </c>
      <c r="J74" s="230" t="s">
        <v>35</v>
      </c>
      <c r="K74" s="228">
        <v>-3</v>
      </c>
      <c r="L74" s="269">
        <v>-2</v>
      </c>
      <c r="M74" s="269">
        <v>-1</v>
      </c>
      <c r="N74" s="269">
        <v>-1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-3</v>
      </c>
      <c r="F75" s="269">
        <v>3</v>
      </c>
      <c r="G75" s="269">
        <v>4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-2</v>
      </c>
      <c r="S75" s="269">
        <v>0</v>
      </c>
      <c r="T75" s="269">
        <v>-2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-1</v>
      </c>
      <c r="F76" s="269">
        <v>4</v>
      </c>
      <c r="G76" s="269">
        <v>3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-12</v>
      </c>
      <c r="E77" s="269">
        <v>-7</v>
      </c>
      <c r="F77" s="269">
        <v>-5</v>
      </c>
      <c r="G77" s="269">
        <v>-3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4</v>
      </c>
      <c r="E78" s="269">
        <v>0</v>
      </c>
      <c r="F78" s="269">
        <v>4</v>
      </c>
      <c r="G78" s="269">
        <v>2</v>
      </c>
      <c r="H78" s="320"/>
      <c r="I78" s="336">
        <v>1540</v>
      </c>
      <c r="J78" s="230" t="s">
        <v>47</v>
      </c>
      <c r="K78" s="228">
        <v>1</v>
      </c>
      <c r="L78" s="269">
        <v>0</v>
      </c>
      <c r="M78" s="269">
        <v>1</v>
      </c>
      <c r="N78" s="269">
        <v>1</v>
      </c>
      <c r="O78" s="320"/>
      <c r="P78" s="230">
        <v>3110</v>
      </c>
      <c r="Q78" s="271" t="s">
        <v>48</v>
      </c>
      <c r="R78" s="224">
        <v>-3</v>
      </c>
      <c r="S78" s="269">
        <v>-1</v>
      </c>
      <c r="T78" s="269">
        <v>-2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-5</v>
      </c>
      <c r="E79" s="269">
        <v>-2</v>
      </c>
      <c r="F79" s="269">
        <v>-3</v>
      </c>
      <c r="G79" s="269">
        <v>-2</v>
      </c>
      <c r="H79" s="320"/>
      <c r="I79" s="336">
        <v>9030</v>
      </c>
      <c r="J79" s="230" t="s">
        <v>50</v>
      </c>
      <c r="K79" s="228">
        <v>-2</v>
      </c>
      <c r="L79" s="269">
        <v>-1</v>
      </c>
      <c r="M79" s="269">
        <v>-1</v>
      </c>
      <c r="N79" s="269">
        <v>-2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-6</v>
      </c>
      <c r="E80" s="269">
        <v>-1</v>
      </c>
      <c r="F80" s="269">
        <v>-5</v>
      </c>
      <c r="G80" s="269">
        <v>-1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-3</v>
      </c>
      <c r="S80" s="269">
        <v>-1</v>
      </c>
      <c r="T80" s="269">
        <v>-2</v>
      </c>
      <c r="U80" s="269">
        <v>-1</v>
      </c>
    </row>
    <row r="81" spans="1:21" ht="14.25" x14ac:dyDescent="0.15">
      <c r="A81" s="339"/>
      <c r="B81" s="336">
        <v>1150</v>
      </c>
      <c r="C81" s="230" t="s">
        <v>55</v>
      </c>
      <c r="D81" s="228">
        <v>-21</v>
      </c>
      <c r="E81" s="269">
        <v>-9</v>
      </c>
      <c r="F81" s="269">
        <v>-12</v>
      </c>
      <c r="G81" s="269">
        <v>-4</v>
      </c>
      <c r="H81" s="320"/>
      <c r="I81" s="336"/>
      <c r="J81" s="340" t="s">
        <v>14</v>
      </c>
      <c r="K81" s="342">
        <v>-11</v>
      </c>
      <c r="L81" s="342">
        <v>-4</v>
      </c>
      <c r="M81" s="342">
        <v>-7</v>
      </c>
      <c r="N81" s="342">
        <v>-1</v>
      </c>
      <c r="O81" s="320"/>
      <c r="P81" s="230">
        <v>3140</v>
      </c>
      <c r="Q81" s="271" t="s">
        <v>56</v>
      </c>
      <c r="R81" s="224">
        <v>-2</v>
      </c>
      <c r="S81" s="269">
        <v>0</v>
      </c>
      <c r="T81" s="269">
        <v>-2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-6</v>
      </c>
      <c r="E82" s="269">
        <v>-4</v>
      </c>
      <c r="F82" s="269">
        <v>-2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-1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-10</v>
      </c>
      <c r="E83" s="269">
        <v>-6</v>
      </c>
      <c r="F83" s="269">
        <v>-4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-1</v>
      </c>
      <c r="T83" s="269">
        <v>1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-2</v>
      </c>
      <c r="E84" s="269">
        <v>-1</v>
      </c>
      <c r="F84" s="269">
        <v>-1</v>
      </c>
      <c r="G84" s="269">
        <v>0</v>
      </c>
      <c r="H84" s="320"/>
      <c r="I84" s="336">
        <v>2030</v>
      </c>
      <c r="J84" s="230" t="s">
        <v>64</v>
      </c>
      <c r="K84" s="228">
        <v>-2</v>
      </c>
      <c r="L84" s="269">
        <v>-1</v>
      </c>
      <c r="M84" s="269">
        <v>-1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5</v>
      </c>
      <c r="S88" s="269">
        <v>4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-2</v>
      </c>
      <c r="T90" s="269">
        <v>0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-15</v>
      </c>
      <c r="S91" s="274">
        <v>-5</v>
      </c>
      <c r="T91" s="273">
        <v>-10</v>
      </c>
      <c r="U91" s="275">
        <v>-4</v>
      </c>
    </row>
    <row r="92" spans="1:21" ht="14.25" x14ac:dyDescent="0.15">
      <c r="A92" s="339"/>
      <c r="B92" s="336">
        <v>1260</v>
      </c>
      <c r="C92" s="230" t="s">
        <v>86</v>
      </c>
      <c r="D92" s="228">
        <v>-2</v>
      </c>
      <c r="E92" s="269">
        <v>-1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-1</v>
      </c>
      <c r="L92" s="269">
        <v>0</v>
      </c>
      <c r="M92" s="269">
        <v>-1</v>
      </c>
      <c r="N92" s="269">
        <v>-1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3</v>
      </c>
      <c r="E93" s="269">
        <v>1</v>
      </c>
      <c r="F93" s="269">
        <v>2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-2</v>
      </c>
      <c r="S93" s="269">
        <v>0</v>
      </c>
      <c r="T93" s="269">
        <v>-2</v>
      </c>
      <c r="U93" s="269">
        <v>-2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-1</v>
      </c>
      <c r="L94" s="269">
        <v>0</v>
      </c>
      <c r="M94" s="269">
        <v>-1</v>
      </c>
      <c r="N94" s="269">
        <v>-1</v>
      </c>
      <c r="O94" s="320"/>
      <c r="P94" s="230">
        <v>4030</v>
      </c>
      <c r="Q94" s="271" t="s">
        <v>95</v>
      </c>
      <c r="R94" s="224">
        <v>-4</v>
      </c>
      <c r="S94" s="269">
        <v>-3</v>
      </c>
      <c r="T94" s="269">
        <v>-1</v>
      </c>
      <c r="U94" s="269">
        <v>-2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1</v>
      </c>
      <c r="L95" s="269">
        <v>1</v>
      </c>
      <c r="M95" s="269">
        <v>0</v>
      </c>
      <c r="N95" s="269">
        <v>1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-2</v>
      </c>
      <c r="F97" s="269">
        <v>-2</v>
      </c>
      <c r="G97" s="269">
        <v>-3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3</v>
      </c>
      <c r="S98" s="269">
        <v>2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0</v>
      </c>
      <c r="F99" s="269">
        <v>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0</v>
      </c>
      <c r="T99" s="269">
        <v>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1</v>
      </c>
      <c r="L102" s="269">
        <v>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-3</v>
      </c>
      <c r="T102" s="273">
        <v>-2</v>
      </c>
      <c r="U102" s="275">
        <v>-5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1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4</v>
      </c>
      <c r="E105" s="269">
        <v>0</v>
      </c>
      <c r="F105" s="269">
        <v>4</v>
      </c>
      <c r="G105" s="269">
        <v>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4</v>
      </c>
      <c r="E106" s="269">
        <v>2</v>
      </c>
      <c r="F106" s="269">
        <v>2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1</v>
      </c>
      <c r="H107" s="320"/>
      <c r="I107" s="336">
        <v>2260</v>
      </c>
      <c r="J107" s="230" t="s">
        <v>133</v>
      </c>
      <c r="K107" s="228">
        <v>-1</v>
      </c>
      <c r="L107" s="269">
        <v>0</v>
      </c>
      <c r="M107" s="269">
        <v>-1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-2</v>
      </c>
      <c r="M108" s="269">
        <v>2</v>
      </c>
      <c r="N108" s="269">
        <v>0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0</v>
      </c>
      <c r="O110" s="320"/>
      <c r="P110" s="230">
        <v>5090</v>
      </c>
      <c r="Q110" s="271" t="s">
        <v>143</v>
      </c>
      <c r="R110" s="224">
        <v>-2</v>
      </c>
      <c r="S110" s="269">
        <v>-1</v>
      </c>
      <c r="T110" s="269">
        <v>-1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-2</v>
      </c>
      <c r="E112" s="269">
        <v>-2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2</v>
      </c>
      <c r="L112" s="269">
        <v>1</v>
      </c>
      <c r="M112" s="269">
        <v>1</v>
      </c>
      <c r="N112" s="269">
        <v>0</v>
      </c>
      <c r="O112" s="320"/>
      <c r="P112" s="230">
        <v>5110</v>
      </c>
      <c r="Q112" s="271" t="s">
        <v>149</v>
      </c>
      <c r="R112" s="224">
        <v>-2</v>
      </c>
      <c r="S112" s="269">
        <v>-1</v>
      </c>
      <c r="T112" s="269">
        <v>-1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-1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-70</v>
      </c>
      <c r="E117" s="273">
        <v>-43</v>
      </c>
      <c r="F117" s="275">
        <v>-27</v>
      </c>
      <c r="G117" s="273">
        <v>-8</v>
      </c>
      <c r="H117" s="339"/>
      <c r="I117" s="336">
        <v>2360</v>
      </c>
      <c r="J117" s="230" t="s">
        <v>162</v>
      </c>
      <c r="K117" s="228">
        <v>0</v>
      </c>
      <c r="L117" s="269">
        <v>-1</v>
      </c>
      <c r="M117" s="269">
        <v>1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-1</v>
      </c>
      <c r="S118" s="269">
        <v>0</v>
      </c>
      <c r="T118" s="269">
        <v>-1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-5</v>
      </c>
      <c r="S119" s="274">
        <v>-3</v>
      </c>
      <c r="T119" s="273">
        <v>-2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-115</v>
      </c>
      <c r="S121" s="353">
        <v>-65</v>
      </c>
      <c r="T121" s="353">
        <v>-50</v>
      </c>
      <c r="U121" s="342">
        <v>-24</v>
      </c>
    </row>
    <row r="122" spans="1:21" ht="15" x14ac:dyDescent="0.2">
      <c r="A122" s="354" t="s">
        <v>285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211</v>
      </c>
      <c r="E6" s="154">
        <v>93</v>
      </c>
      <c r="F6" s="154">
        <v>118</v>
      </c>
      <c r="G6" s="154">
        <v>107</v>
      </c>
      <c r="H6" s="155" t="s">
        <v>8</v>
      </c>
      <c r="I6" s="156">
        <v>1420</v>
      </c>
      <c r="J6" s="157" t="s">
        <v>9</v>
      </c>
      <c r="K6" s="158">
        <v>116</v>
      </c>
      <c r="L6" s="154">
        <v>58</v>
      </c>
      <c r="M6" s="154">
        <v>58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84</v>
      </c>
      <c r="E7" s="163">
        <v>42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155</v>
      </c>
      <c r="L7" s="163">
        <v>65</v>
      </c>
      <c r="M7" s="163">
        <v>90</v>
      </c>
      <c r="N7" s="163">
        <v>79</v>
      </c>
      <c r="O7" s="141"/>
      <c r="P7" s="164"/>
      <c r="Q7" s="165" t="s">
        <v>14</v>
      </c>
      <c r="R7" s="219">
        <v>2622</v>
      </c>
      <c r="S7" s="220">
        <v>1246</v>
      </c>
      <c r="T7" s="219">
        <v>1376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932</v>
      </c>
      <c r="E8" s="163">
        <v>450</v>
      </c>
      <c r="F8" s="163">
        <v>482</v>
      </c>
      <c r="G8" s="163">
        <v>437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25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115</v>
      </c>
      <c r="E9" s="163">
        <v>47</v>
      </c>
      <c r="F9" s="163">
        <v>68</v>
      </c>
      <c r="G9" s="163">
        <v>56</v>
      </c>
      <c r="H9" s="141"/>
      <c r="I9" s="156">
        <v>1450</v>
      </c>
      <c r="J9" s="157" t="s">
        <v>20</v>
      </c>
      <c r="K9" s="162">
        <v>60</v>
      </c>
      <c r="L9" s="163">
        <v>26</v>
      </c>
      <c r="M9" s="163">
        <v>34</v>
      </c>
      <c r="N9" s="163">
        <v>33</v>
      </c>
      <c r="O9" s="141"/>
      <c r="P9" s="157">
        <v>3020</v>
      </c>
      <c r="Q9" s="172" t="s">
        <v>21</v>
      </c>
      <c r="R9" s="226">
        <v>75</v>
      </c>
      <c r="S9" s="216">
        <v>39</v>
      </c>
      <c r="T9" s="216">
        <v>36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69</v>
      </c>
      <c r="E10" s="163">
        <v>35</v>
      </c>
      <c r="F10" s="163">
        <v>34</v>
      </c>
      <c r="G10" s="163">
        <v>35</v>
      </c>
      <c r="H10" s="141"/>
      <c r="I10" s="156">
        <v>1460</v>
      </c>
      <c r="J10" s="157" t="s">
        <v>23</v>
      </c>
      <c r="K10" s="162">
        <v>108</v>
      </c>
      <c r="L10" s="163">
        <v>52</v>
      </c>
      <c r="M10" s="163">
        <v>56</v>
      </c>
      <c r="N10" s="163">
        <v>57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62</v>
      </c>
      <c r="E11" s="163">
        <v>31</v>
      </c>
      <c r="F11" s="163">
        <v>31</v>
      </c>
      <c r="G11" s="163">
        <v>30</v>
      </c>
      <c r="H11" s="141"/>
      <c r="I11" s="156">
        <v>1470</v>
      </c>
      <c r="J11" s="157" t="s">
        <v>26</v>
      </c>
      <c r="K11" s="162">
        <v>128</v>
      </c>
      <c r="L11" s="163">
        <v>54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175</v>
      </c>
      <c r="F12" s="163">
        <v>175</v>
      </c>
      <c r="G12" s="163">
        <v>174</v>
      </c>
      <c r="H12" s="141"/>
      <c r="I12" s="156">
        <v>1480</v>
      </c>
      <c r="J12" s="157" t="s">
        <v>29</v>
      </c>
      <c r="K12" s="162">
        <v>83</v>
      </c>
      <c r="L12" s="163">
        <v>46</v>
      </c>
      <c r="M12" s="163">
        <v>37</v>
      </c>
      <c r="N12" s="163">
        <v>32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360</v>
      </c>
      <c r="E13" s="163">
        <v>189</v>
      </c>
      <c r="F13" s="163">
        <v>171</v>
      </c>
      <c r="G13" s="163">
        <v>166</v>
      </c>
      <c r="H13" s="141"/>
      <c r="I13" s="156">
        <v>1490</v>
      </c>
      <c r="J13" s="157" t="s">
        <v>32</v>
      </c>
      <c r="K13" s="162">
        <v>104</v>
      </c>
      <c r="L13" s="163">
        <v>46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161</v>
      </c>
      <c r="L14" s="163">
        <v>75</v>
      </c>
      <c r="M14" s="163">
        <v>86</v>
      </c>
      <c r="N14" s="163">
        <v>70</v>
      </c>
      <c r="O14" s="141"/>
      <c r="P14" s="157">
        <v>3070</v>
      </c>
      <c r="Q14" s="172" t="s">
        <v>36</v>
      </c>
      <c r="R14" s="226">
        <v>59</v>
      </c>
      <c r="S14" s="216">
        <v>30</v>
      </c>
      <c r="T14" s="216">
        <v>29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590</v>
      </c>
      <c r="E15" s="163">
        <v>273</v>
      </c>
      <c r="F15" s="163">
        <v>317</v>
      </c>
      <c r="G15" s="163">
        <v>281</v>
      </c>
      <c r="H15" s="141"/>
      <c r="I15" s="156">
        <v>1510</v>
      </c>
      <c r="J15" s="157" t="s">
        <v>38</v>
      </c>
      <c r="K15" s="162">
        <v>121</v>
      </c>
      <c r="L15" s="163">
        <v>56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106</v>
      </c>
      <c r="F16" s="163">
        <v>114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28</v>
      </c>
      <c r="S16" s="216">
        <v>15</v>
      </c>
      <c r="T16" s="216">
        <v>13</v>
      </c>
      <c r="U16" s="216">
        <v>16</v>
      </c>
    </row>
    <row r="17" spans="1:21" ht="14.25" x14ac:dyDescent="0.15">
      <c r="A17" s="161"/>
      <c r="B17" s="156">
        <v>1121</v>
      </c>
      <c r="C17" s="157" t="s">
        <v>43</v>
      </c>
      <c r="D17" s="162">
        <v>493</v>
      </c>
      <c r="E17" s="163">
        <v>212</v>
      </c>
      <c r="F17" s="163">
        <v>281</v>
      </c>
      <c r="G17" s="163">
        <v>243</v>
      </c>
      <c r="H17" s="141"/>
      <c r="I17" s="156">
        <v>1530</v>
      </c>
      <c r="J17" s="157" t="s">
        <v>44</v>
      </c>
      <c r="K17" s="162">
        <v>97</v>
      </c>
      <c r="L17" s="163">
        <v>48</v>
      </c>
      <c r="M17" s="163">
        <v>49</v>
      </c>
      <c r="N17" s="163">
        <v>43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388</v>
      </c>
      <c r="E18" s="163">
        <v>174</v>
      </c>
      <c r="F18" s="163">
        <v>214</v>
      </c>
      <c r="G18" s="163">
        <v>160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76</v>
      </c>
      <c r="T18" s="216">
        <v>89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247</v>
      </c>
      <c r="E19" s="163">
        <v>119</v>
      </c>
      <c r="F19" s="163">
        <v>128</v>
      </c>
      <c r="G19" s="163">
        <v>127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28</v>
      </c>
      <c r="S19" s="216">
        <v>9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440</v>
      </c>
      <c r="E20" s="163">
        <v>212</v>
      </c>
      <c r="F20" s="163">
        <v>228</v>
      </c>
      <c r="G20" s="163">
        <v>220</v>
      </c>
      <c r="H20" s="141"/>
      <c r="I20" s="156">
        <v>9050</v>
      </c>
      <c r="J20" s="174" t="s">
        <v>53</v>
      </c>
      <c r="K20" s="175">
        <v>32</v>
      </c>
      <c r="L20" s="163">
        <v>7</v>
      </c>
      <c r="M20" s="163">
        <v>25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158</v>
      </c>
      <c r="F21" s="163">
        <v>200</v>
      </c>
      <c r="G21" s="163">
        <v>185</v>
      </c>
      <c r="H21" s="141"/>
      <c r="I21" s="156"/>
      <c r="J21" s="164" t="s">
        <v>14</v>
      </c>
      <c r="K21" s="176">
        <v>1737</v>
      </c>
      <c r="L21" s="176">
        <v>791</v>
      </c>
      <c r="M21" s="176">
        <v>946</v>
      </c>
      <c r="N21" s="176">
        <v>856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43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160</v>
      </c>
      <c r="F22" s="163">
        <v>177</v>
      </c>
      <c r="G22" s="163">
        <v>176</v>
      </c>
      <c r="H22" s="169" t="s">
        <v>10</v>
      </c>
      <c r="I22" s="151">
        <v>2010</v>
      </c>
      <c r="J22" s="152" t="s">
        <v>58</v>
      </c>
      <c r="K22" s="175">
        <v>50</v>
      </c>
      <c r="L22" s="154">
        <v>22</v>
      </c>
      <c r="M22" s="154">
        <v>28</v>
      </c>
      <c r="N22" s="154">
        <v>28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356</v>
      </c>
      <c r="F23" s="163">
        <v>399</v>
      </c>
      <c r="G23" s="163">
        <v>376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116</v>
      </c>
      <c r="E24" s="163">
        <v>59</v>
      </c>
      <c r="F24" s="163">
        <v>57</v>
      </c>
      <c r="G24" s="163">
        <v>46</v>
      </c>
      <c r="H24" s="141"/>
      <c r="I24" s="156">
        <v>2030</v>
      </c>
      <c r="J24" s="157" t="s">
        <v>64</v>
      </c>
      <c r="K24" s="162">
        <v>79</v>
      </c>
      <c r="L24" s="163">
        <v>39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38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47</v>
      </c>
      <c r="S26" s="216">
        <v>24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26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77</v>
      </c>
      <c r="S28" s="216">
        <v>34</v>
      </c>
      <c r="T28" s="216">
        <v>43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25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36</v>
      </c>
      <c r="E30" s="163">
        <v>15</v>
      </c>
      <c r="F30" s="163">
        <v>21</v>
      </c>
      <c r="G30" s="163">
        <v>17</v>
      </c>
      <c r="H30" s="141"/>
      <c r="I30" s="156">
        <v>2090</v>
      </c>
      <c r="J30" s="157" t="s">
        <v>82</v>
      </c>
      <c r="K30" s="162">
        <v>112</v>
      </c>
      <c r="L30" s="163">
        <v>59</v>
      </c>
      <c r="M30" s="163">
        <v>53</v>
      </c>
      <c r="N30" s="163">
        <v>52</v>
      </c>
      <c r="O30" s="141"/>
      <c r="P30" s="157">
        <v>9070</v>
      </c>
      <c r="Q30" s="172" t="s">
        <v>83</v>
      </c>
      <c r="R30" s="226">
        <v>53</v>
      </c>
      <c r="S30" s="216">
        <v>47</v>
      </c>
      <c r="T30" s="216">
        <v>6</v>
      </c>
      <c r="U30" s="216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251</v>
      </c>
      <c r="E31" s="163">
        <v>126</v>
      </c>
      <c r="F31" s="163">
        <v>125</v>
      </c>
      <c r="G31" s="163">
        <v>131</v>
      </c>
      <c r="H31" s="141"/>
      <c r="I31" s="156">
        <v>2100</v>
      </c>
      <c r="J31" s="157" t="s">
        <v>85</v>
      </c>
      <c r="K31" s="162">
        <v>122</v>
      </c>
      <c r="L31" s="163">
        <v>59</v>
      </c>
      <c r="M31" s="163">
        <v>63</v>
      </c>
      <c r="N31" s="163">
        <v>63</v>
      </c>
      <c r="O31" s="141"/>
      <c r="P31" s="164"/>
      <c r="Q31" s="165" t="s">
        <v>14</v>
      </c>
      <c r="R31" s="219">
        <v>1443</v>
      </c>
      <c r="S31" s="220">
        <v>703</v>
      </c>
      <c r="T31" s="219">
        <v>740</v>
      </c>
      <c r="U31" s="221">
        <v>824</v>
      </c>
    </row>
    <row r="32" spans="1:21" ht="14.25" x14ac:dyDescent="0.15">
      <c r="A32" s="161"/>
      <c r="B32" s="156">
        <v>1260</v>
      </c>
      <c r="C32" s="157" t="s">
        <v>86</v>
      </c>
      <c r="D32" s="162">
        <v>147</v>
      </c>
      <c r="E32" s="163">
        <v>67</v>
      </c>
      <c r="F32" s="163">
        <v>80</v>
      </c>
      <c r="G32" s="163">
        <v>83</v>
      </c>
      <c r="H32" s="141"/>
      <c r="I32" s="156">
        <v>2110</v>
      </c>
      <c r="J32" s="157" t="s">
        <v>87</v>
      </c>
      <c r="K32" s="162">
        <v>99</v>
      </c>
      <c r="L32" s="163">
        <v>41</v>
      </c>
      <c r="M32" s="163">
        <v>58</v>
      </c>
      <c r="N32" s="163">
        <v>48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165</v>
      </c>
      <c r="E33" s="163">
        <v>78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97</v>
      </c>
      <c r="L33" s="163">
        <v>42</v>
      </c>
      <c r="M33" s="163">
        <v>55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200</v>
      </c>
      <c r="S34" s="216">
        <v>98</v>
      </c>
      <c r="T34" s="216">
        <v>102</v>
      </c>
      <c r="U34" s="216">
        <v>94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48</v>
      </c>
      <c r="F35" s="163">
        <v>52</v>
      </c>
      <c r="G35" s="163">
        <v>54</v>
      </c>
      <c r="H35" s="141"/>
      <c r="I35" s="156">
        <v>2140</v>
      </c>
      <c r="J35" s="157" t="s">
        <v>97</v>
      </c>
      <c r="K35" s="162">
        <v>46</v>
      </c>
      <c r="L35" s="163">
        <v>16</v>
      </c>
      <c r="M35" s="163">
        <v>30</v>
      </c>
      <c r="N35" s="163">
        <v>25</v>
      </c>
      <c r="O35" s="141"/>
      <c r="P35" s="157">
        <v>4040</v>
      </c>
      <c r="Q35" s="172" t="s">
        <v>98</v>
      </c>
      <c r="R35" s="226">
        <v>51</v>
      </c>
      <c r="S35" s="216">
        <v>20</v>
      </c>
      <c r="T35" s="216">
        <v>31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83</v>
      </c>
      <c r="L36" s="163">
        <v>43</v>
      </c>
      <c r="M36" s="163">
        <v>40</v>
      </c>
      <c r="N36" s="163">
        <v>38</v>
      </c>
      <c r="O36" s="141"/>
      <c r="P36" s="157">
        <v>4050</v>
      </c>
      <c r="Q36" s="172" t="s">
        <v>101</v>
      </c>
      <c r="R36" s="226">
        <v>82</v>
      </c>
      <c r="S36" s="216">
        <v>37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136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121</v>
      </c>
      <c r="S37" s="216">
        <v>59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33</v>
      </c>
      <c r="F38" s="163">
        <v>42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66</v>
      </c>
      <c r="F39" s="163">
        <v>88</v>
      </c>
      <c r="G39" s="163">
        <v>80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63</v>
      </c>
      <c r="S39" s="216">
        <v>32</v>
      </c>
      <c r="T39" s="216">
        <v>31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8</v>
      </c>
      <c r="S41" s="216">
        <v>3</v>
      </c>
      <c r="T41" s="216">
        <v>5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23</v>
      </c>
      <c r="E42" s="163">
        <v>13</v>
      </c>
      <c r="F42" s="163">
        <v>10</v>
      </c>
      <c r="G42" s="163">
        <v>12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839</v>
      </c>
      <c r="S42" s="220">
        <v>395</v>
      </c>
      <c r="T42" s="219">
        <v>444</v>
      </c>
      <c r="U42" s="221">
        <v>456</v>
      </c>
    </row>
    <row r="43" spans="1:21" ht="14.25" x14ac:dyDescent="0.15">
      <c r="A43" s="161"/>
      <c r="B43" s="156">
        <v>1370</v>
      </c>
      <c r="C43" s="177" t="s">
        <v>119</v>
      </c>
      <c r="D43" s="162">
        <v>242</v>
      </c>
      <c r="E43" s="163">
        <v>119</v>
      </c>
      <c r="F43" s="163">
        <v>123</v>
      </c>
      <c r="G43" s="163">
        <v>127</v>
      </c>
      <c r="H43" s="141"/>
      <c r="I43" s="156">
        <v>2220</v>
      </c>
      <c r="J43" s="157" t="s">
        <v>120</v>
      </c>
      <c r="K43" s="162">
        <v>71</v>
      </c>
      <c r="L43" s="163">
        <v>30</v>
      </c>
      <c r="M43" s="163">
        <v>41</v>
      </c>
      <c r="N43" s="163">
        <v>32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50</v>
      </c>
      <c r="T43" s="207">
        <v>56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159</v>
      </c>
      <c r="F44" s="163">
        <v>150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28</v>
      </c>
      <c r="S44" s="216">
        <v>11</v>
      </c>
      <c r="T44" s="216">
        <v>17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359</v>
      </c>
      <c r="E45" s="163">
        <v>167</v>
      </c>
      <c r="F45" s="163">
        <v>192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47</v>
      </c>
      <c r="L46" s="163">
        <v>24</v>
      </c>
      <c r="M46" s="163">
        <v>23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65</v>
      </c>
      <c r="S47" s="216">
        <v>30</v>
      </c>
      <c r="T47" s="216">
        <v>35</v>
      </c>
      <c r="U47" s="216">
        <v>32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103</v>
      </c>
      <c r="M48" s="163">
        <v>111</v>
      </c>
      <c r="N48" s="163">
        <v>102</v>
      </c>
      <c r="O48" s="141"/>
      <c r="P48" s="157">
        <v>5070</v>
      </c>
      <c r="Q48" s="172" t="s">
        <v>137</v>
      </c>
      <c r="R48" s="226">
        <v>50</v>
      </c>
      <c r="S48" s="216">
        <v>23</v>
      </c>
      <c r="T48" s="216">
        <v>27</v>
      </c>
      <c r="U48" s="216">
        <v>28</v>
      </c>
    </row>
    <row r="49" spans="1:21" ht="14.25" x14ac:dyDescent="0.15">
      <c r="A49" s="161"/>
      <c r="B49" s="156">
        <v>1600</v>
      </c>
      <c r="C49" s="157" t="s">
        <v>138</v>
      </c>
      <c r="D49" s="162">
        <v>50</v>
      </c>
      <c r="E49" s="163">
        <v>28</v>
      </c>
      <c r="F49" s="163">
        <v>22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109</v>
      </c>
      <c r="E50" s="163">
        <v>52</v>
      </c>
      <c r="F50" s="163">
        <v>57</v>
      </c>
      <c r="G50" s="163">
        <v>61</v>
      </c>
      <c r="H50" s="141"/>
      <c r="I50" s="156">
        <v>2290</v>
      </c>
      <c r="J50" s="157" t="s">
        <v>142</v>
      </c>
      <c r="K50" s="162">
        <v>43</v>
      </c>
      <c r="L50" s="163">
        <v>20</v>
      </c>
      <c r="M50" s="163">
        <v>23</v>
      </c>
      <c r="N50" s="163">
        <v>21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121</v>
      </c>
      <c r="E51" s="163">
        <v>58</v>
      </c>
      <c r="F51" s="163">
        <v>63</v>
      </c>
      <c r="G51" s="163">
        <v>70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93</v>
      </c>
      <c r="E52" s="163">
        <v>50</v>
      </c>
      <c r="F52" s="163">
        <v>43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23</v>
      </c>
      <c r="M52" s="163">
        <v>34</v>
      </c>
      <c r="N52" s="163">
        <v>29</v>
      </c>
      <c r="O52" s="141"/>
      <c r="P52" s="157">
        <v>5110</v>
      </c>
      <c r="Q52" s="172" t="s">
        <v>149</v>
      </c>
      <c r="R52" s="226">
        <v>89</v>
      </c>
      <c r="S52" s="216">
        <v>39</v>
      </c>
      <c r="T52" s="216">
        <v>50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40</v>
      </c>
      <c r="F53" s="163">
        <v>38</v>
      </c>
      <c r="G53" s="163">
        <v>78</v>
      </c>
      <c r="H53" s="141"/>
      <c r="I53" s="156">
        <v>2320</v>
      </c>
      <c r="J53" s="157" t="s">
        <v>151</v>
      </c>
      <c r="K53" s="162">
        <v>207</v>
      </c>
      <c r="L53" s="163">
        <v>104</v>
      </c>
      <c r="M53" s="163">
        <v>103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22</v>
      </c>
      <c r="T53" s="216">
        <v>33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23</v>
      </c>
      <c r="E55" s="163">
        <v>5</v>
      </c>
      <c r="F55" s="163">
        <v>18</v>
      </c>
      <c r="G55" s="163">
        <v>23</v>
      </c>
      <c r="H55" s="141"/>
      <c r="I55" s="156">
        <v>2340</v>
      </c>
      <c r="J55" s="157" t="s">
        <v>157</v>
      </c>
      <c r="K55" s="162">
        <v>88</v>
      </c>
      <c r="L55" s="163">
        <v>44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42</v>
      </c>
      <c r="E56" s="163">
        <v>30</v>
      </c>
      <c r="F56" s="163">
        <v>12</v>
      </c>
      <c r="G56" s="163">
        <v>42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9880</v>
      </c>
      <c r="E57" s="166">
        <v>4708</v>
      </c>
      <c r="F57" s="168">
        <v>5172</v>
      </c>
      <c r="G57" s="166">
        <v>4975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7</v>
      </c>
      <c r="S57" s="216">
        <v>4</v>
      </c>
      <c r="T57" s="216">
        <v>3</v>
      </c>
      <c r="U57" s="216">
        <v>3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24</v>
      </c>
      <c r="F59" s="163">
        <v>37</v>
      </c>
      <c r="G59" s="163">
        <v>33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814</v>
      </c>
      <c r="S59" s="220">
        <v>381</v>
      </c>
      <c r="T59" s="219">
        <v>433</v>
      </c>
      <c r="U59" s="221">
        <v>444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17335</v>
      </c>
      <c r="S61" s="242">
        <v>8224</v>
      </c>
      <c r="T61" s="242">
        <v>9111</v>
      </c>
      <c r="U61" s="229">
        <v>8829</v>
      </c>
    </row>
    <row r="62" spans="1:21" ht="15" x14ac:dyDescent="0.2">
      <c r="A62" s="132" t="s">
        <v>282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-5</v>
      </c>
      <c r="L67" s="216">
        <v>0</v>
      </c>
      <c r="M67" s="216">
        <v>-5</v>
      </c>
      <c r="N67" s="216">
        <v>-4</v>
      </c>
      <c r="O67" s="194"/>
      <c r="P67" s="217"/>
      <c r="Q67" s="218" t="s">
        <v>14</v>
      </c>
      <c r="R67" s="219">
        <v>3</v>
      </c>
      <c r="S67" s="220">
        <v>-3</v>
      </c>
      <c r="T67" s="219">
        <v>6</v>
      </c>
      <c r="U67" s="221">
        <v>7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0</v>
      </c>
      <c r="F68" s="216">
        <v>4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0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0</v>
      </c>
      <c r="M69" s="216">
        <v>1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-5</v>
      </c>
      <c r="L70" s="216">
        <v>-1</v>
      </c>
      <c r="M70" s="216">
        <v>-4</v>
      </c>
      <c r="N70" s="216">
        <v>-4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2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4</v>
      </c>
      <c r="E73" s="216">
        <v>2</v>
      </c>
      <c r="F73" s="216">
        <v>2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-1</v>
      </c>
      <c r="O74" s="194"/>
      <c r="P74" s="210">
        <v>3070</v>
      </c>
      <c r="Q74" s="225" t="s">
        <v>36</v>
      </c>
      <c r="R74" s="226">
        <v>1</v>
      </c>
      <c r="S74" s="216">
        <v>1</v>
      </c>
      <c r="T74" s="216">
        <v>0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-6</v>
      </c>
      <c r="E75" s="216">
        <v>-4</v>
      </c>
      <c r="F75" s="216">
        <v>-2</v>
      </c>
      <c r="G75" s="216">
        <v>3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2</v>
      </c>
      <c r="F76" s="216">
        <v>-1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0</v>
      </c>
      <c r="F77" s="216">
        <v>0</v>
      </c>
      <c r="G77" s="216">
        <v>0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-1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5</v>
      </c>
      <c r="E78" s="216">
        <v>2</v>
      </c>
      <c r="F78" s="216">
        <v>3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3</v>
      </c>
      <c r="S78" s="216">
        <v>1</v>
      </c>
      <c r="T78" s="216">
        <v>2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-8</v>
      </c>
      <c r="E80" s="216">
        <v>-3</v>
      </c>
      <c r="F80" s="216">
        <v>-5</v>
      </c>
      <c r="G80" s="216">
        <v>-6</v>
      </c>
      <c r="H80" s="194"/>
      <c r="I80" s="209">
        <v>9050</v>
      </c>
      <c r="J80" s="227" t="s">
        <v>53</v>
      </c>
      <c r="K80" s="228">
        <v>0</v>
      </c>
      <c r="L80" s="216">
        <v>-1</v>
      </c>
      <c r="M80" s="216">
        <v>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-1</v>
      </c>
      <c r="H81" s="194"/>
      <c r="I81" s="209"/>
      <c r="J81" s="217" t="s">
        <v>14</v>
      </c>
      <c r="K81" s="229">
        <v>-11</v>
      </c>
      <c r="L81" s="229">
        <v>-3</v>
      </c>
      <c r="M81" s="229">
        <v>-8</v>
      </c>
      <c r="N81" s="229">
        <v>-11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-3</v>
      </c>
      <c r="E83" s="216">
        <v>-2</v>
      </c>
      <c r="F83" s="216">
        <v>-1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-3</v>
      </c>
      <c r="L91" s="216">
        <v>-2</v>
      </c>
      <c r="M91" s="216">
        <v>-1</v>
      </c>
      <c r="N91" s="216">
        <v>-1</v>
      </c>
      <c r="O91" s="194"/>
      <c r="P91" s="217"/>
      <c r="Q91" s="218" t="s">
        <v>14</v>
      </c>
      <c r="R91" s="219">
        <v>0</v>
      </c>
      <c r="S91" s="220">
        <v>1</v>
      </c>
      <c r="T91" s="219">
        <v>-1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1</v>
      </c>
      <c r="H92" s="194"/>
      <c r="I92" s="209">
        <v>2110</v>
      </c>
      <c r="J92" s="210" t="s">
        <v>87</v>
      </c>
      <c r="K92" s="215">
        <v>14</v>
      </c>
      <c r="L92" s="216">
        <v>1</v>
      </c>
      <c r="M92" s="216">
        <v>13</v>
      </c>
      <c r="N92" s="216">
        <v>14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2</v>
      </c>
      <c r="F93" s="216">
        <v>1</v>
      </c>
      <c r="G93" s="216">
        <v>1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-2</v>
      </c>
      <c r="L95" s="216">
        <v>-2</v>
      </c>
      <c r="M95" s="216">
        <v>0</v>
      </c>
      <c r="N95" s="216">
        <v>-2</v>
      </c>
      <c r="O95" s="194"/>
      <c r="P95" s="210">
        <v>4040</v>
      </c>
      <c r="Q95" s="225" t="s">
        <v>98</v>
      </c>
      <c r="R95" s="226">
        <v>2</v>
      </c>
      <c r="S95" s="216">
        <v>0</v>
      </c>
      <c r="T95" s="216">
        <v>2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1</v>
      </c>
      <c r="L96" s="216">
        <v>1</v>
      </c>
      <c r="M96" s="216">
        <v>0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1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-1</v>
      </c>
      <c r="S101" s="216">
        <v>-1</v>
      </c>
      <c r="T101" s="216">
        <v>0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-2</v>
      </c>
      <c r="T102" s="219">
        <v>0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-2</v>
      </c>
      <c r="L103" s="216">
        <v>-1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3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0</v>
      </c>
      <c r="F109" s="216">
        <v>-1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-1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-4</v>
      </c>
      <c r="E111" s="216">
        <v>-2</v>
      </c>
      <c r="F111" s="216">
        <v>-2</v>
      </c>
      <c r="G111" s="216">
        <v>-2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1</v>
      </c>
      <c r="F115" s="216">
        <v>0</v>
      </c>
      <c r="G115" s="216">
        <v>1</v>
      </c>
      <c r="H115" s="194"/>
      <c r="I115" s="209">
        <v>2340</v>
      </c>
      <c r="J115" s="210" t="s">
        <v>157</v>
      </c>
      <c r="K115" s="215">
        <v>-2</v>
      </c>
      <c r="L115" s="216">
        <v>-1</v>
      </c>
      <c r="M115" s="216">
        <v>-1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-13</v>
      </c>
      <c r="E117" s="219">
        <v>-1</v>
      </c>
      <c r="F117" s="221">
        <v>-12</v>
      </c>
      <c r="G117" s="219">
        <v>-2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-27</v>
      </c>
      <c r="S121" s="242">
        <v>-10</v>
      </c>
      <c r="T121" s="242">
        <v>-17</v>
      </c>
      <c r="U121" s="229">
        <v>-8</v>
      </c>
    </row>
    <row r="122" spans="1:21" ht="15" x14ac:dyDescent="0.2">
      <c r="A122" s="191" t="s">
        <v>281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211</v>
      </c>
      <c r="E6" s="154">
        <v>93</v>
      </c>
      <c r="F6" s="154">
        <v>118</v>
      </c>
      <c r="G6" s="154">
        <v>107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84</v>
      </c>
      <c r="E7" s="163">
        <v>42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160</v>
      </c>
      <c r="L7" s="163">
        <v>65</v>
      </c>
      <c r="M7" s="163">
        <v>95</v>
      </c>
      <c r="N7" s="163">
        <v>83</v>
      </c>
      <c r="O7" s="141"/>
      <c r="P7" s="164"/>
      <c r="Q7" s="165" t="s">
        <v>14</v>
      </c>
      <c r="R7" s="219">
        <v>2619</v>
      </c>
      <c r="S7" s="220">
        <v>1249</v>
      </c>
      <c r="T7" s="219">
        <v>1370</v>
      </c>
      <c r="U7" s="221">
        <v>1267</v>
      </c>
    </row>
    <row r="8" spans="1:21" ht="14.25" x14ac:dyDescent="0.15">
      <c r="A8" s="161"/>
      <c r="B8" s="156">
        <v>1030</v>
      </c>
      <c r="C8" s="157" t="s">
        <v>15</v>
      </c>
      <c r="D8" s="162">
        <v>928</v>
      </c>
      <c r="E8" s="163">
        <v>450</v>
      </c>
      <c r="F8" s="163">
        <v>478</v>
      </c>
      <c r="G8" s="163">
        <v>435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25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69</v>
      </c>
      <c r="E10" s="163">
        <v>35</v>
      </c>
      <c r="F10" s="163">
        <v>34</v>
      </c>
      <c r="G10" s="163">
        <v>35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62</v>
      </c>
      <c r="E11" s="163">
        <v>31</v>
      </c>
      <c r="F11" s="163">
        <v>31</v>
      </c>
      <c r="G11" s="163">
        <v>30</v>
      </c>
      <c r="H11" s="141"/>
      <c r="I11" s="156">
        <v>1470</v>
      </c>
      <c r="J11" s="157" t="s">
        <v>26</v>
      </c>
      <c r="K11" s="162">
        <v>128</v>
      </c>
      <c r="L11" s="163">
        <v>54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175</v>
      </c>
      <c r="F12" s="163">
        <v>175</v>
      </c>
      <c r="G12" s="163">
        <v>172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356</v>
      </c>
      <c r="E13" s="163">
        <v>187</v>
      </c>
      <c r="F13" s="163">
        <v>169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46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160</v>
      </c>
      <c r="L14" s="163">
        <v>75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58</v>
      </c>
      <c r="S14" s="216">
        <v>29</v>
      </c>
      <c r="T14" s="216">
        <v>29</v>
      </c>
      <c r="U14" s="216">
        <v>36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277</v>
      </c>
      <c r="F15" s="163">
        <v>319</v>
      </c>
      <c r="G15" s="163">
        <v>278</v>
      </c>
      <c r="H15" s="141"/>
      <c r="I15" s="156">
        <v>1510</v>
      </c>
      <c r="J15" s="157" t="s">
        <v>38</v>
      </c>
      <c r="K15" s="162">
        <v>121</v>
      </c>
      <c r="L15" s="163">
        <v>56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219</v>
      </c>
      <c r="E16" s="163">
        <v>104</v>
      </c>
      <c r="F16" s="163">
        <v>115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29</v>
      </c>
      <c r="S16" s="216">
        <v>16</v>
      </c>
      <c r="T16" s="216">
        <v>13</v>
      </c>
      <c r="U16" s="216">
        <v>16</v>
      </c>
    </row>
    <row r="17" spans="1:21" ht="14.25" x14ac:dyDescent="0.15">
      <c r="A17" s="161"/>
      <c r="B17" s="156">
        <v>1121</v>
      </c>
      <c r="C17" s="157" t="s">
        <v>43</v>
      </c>
      <c r="D17" s="162">
        <v>493</v>
      </c>
      <c r="E17" s="163">
        <v>212</v>
      </c>
      <c r="F17" s="163">
        <v>281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48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383</v>
      </c>
      <c r="E18" s="163">
        <v>172</v>
      </c>
      <c r="F18" s="163">
        <v>211</v>
      </c>
      <c r="G18" s="163">
        <v>159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75</v>
      </c>
      <c r="T18" s="216">
        <v>87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248</v>
      </c>
      <c r="E19" s="163">
        <v>119</v>
      </c>
      <c r="F19" s="163">
        <v>129</v>
      </c>
      <c r="G19" s="163">
        <v>128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28</v>
      </c>
      <c r="S19" s="216">
        <v>9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215</v>
      </c>
      <c r="F20" s="163">
        <v>233</v>
      </c>
      <c r="G20" s="163">
        <v>226</v>
      </c>
      <c r="H20" s="141"/>
      <c r="I20" s="156">
        <v>9050</v>
      </c>
      <c r="J20" s="174" t="s">
        <v>53</v>
      </c>
      <c r="K20" s="175">
        <v>32</v>
      </c>
      <c r="L20" s="163">
        <v>8</v>
      </c>
      <c r="M20" s="163">
        <v>24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158</v>
      </c>
      <c r="F21" s="163">
        <v>200</v>
      </c>
      <c r="G21" s="163">
        <v>186</v>
      </c>
      <c r="H21" s="141"/>
      <c r="I21" s="156"/>
      <c r="J21" s="164" t="s">
        <v>14</v>
      </c>
      <c r="K21" s="176">
        <v>1748</v>
      </c>
      <c r="L21" s="176">
        <v>794</v>
      </c>
      <c r="M21" s="176">
        <v>954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43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161</v>
      </c>
      <c r="F22" s="163">
        <v>177</v>
      </c>
      <c r="G22" s="163">
        <v>177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358</v>
      </c>
      <c r="F23" s="163">
        <v>400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116</v>
      </c>
      <c r="E24" s="163">
        <v>59</v>
      </c>
      <c r="F24" s="163">
        <v>57</v>
      </c>
      <c r="G24" s="163">
        <v>46</v>
      </c>
      <c r="H24" s="141"/>
      <c r="I24" s="156">
        <v>2030</v>
      </c>
      <c r="J24" s="157" t="s">
        <v>64</v>
      </c>
      <c r="K24" s="162">
        <v>79</v>
      </c>
      <c r="L24" s="163">
        <v>39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47</v>
      </c>
      <c r="S26" s="216">
        <v>24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26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25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53</v>
      </c>
      <c r="S30" s="216">
        <v>47</v>
      </c>
      <c r="T30" s="216">
        <v>6</v>
      </c>
      <c r="U30" s="216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61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1443</v>
      </c>
      <c r="S31" s="220">
        <v>702</v>
      </c>
      <c r="T31" s="219">
        <v>741</v>
      </c>
      <c r="U31" s="221">
        <v>821</v>
      </c>
    </row>
    <row r="32" spans="1:21" ht="14.25" x14ac:dyDescent="0.15">
      <c r="A32" s="161"/>
      <c r="B32" s="156">
        <v>1260</v>
      </c>
      <c r="C32" s="157" t="s">
        <v>86</v>
      </c>
      <c r="D32" s="162">
        <v>148</v>
      </c>
      <c r="E32" s="163">
        <v>67</v>
      </c>
      <c r="F32" s="163">
        <v>81</v>
      </c>
      <c r="G32" s="163">
        <v>82</v>
      </c>
      <c r="H32" s="141"/>
      <c r="I32" s="156">
        <v>2110</v>
      </c>
      <c r="J32" s="157" t="s">
        <v>87</v>
      </c>
      <c r="K32" s="162">
        <v>85</v>
      </c>
      <c r="L32" s="163">
        <v>40</v>
      </c>
      <c r="M32" s="163">
        <v>45</v>
      </c>
      <c r="N32" s="163">
        <v>34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162</v>
      </c>
      <c r="E33" s="163">
        <v>76</v>
      </c>
      <c r="F33" s="163">
        <v>86</v>
      </c>
      <c r="G33" s="163">
        <v>84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48</v>
      </c>
      <c r="F35" s="163">
        <v>52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20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82</v>
      </c>
      <c r="S36" s="216">
        <v>37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135</v>
      </c>
      <c r="F37" s="163">
        <v>145</v>
      </c>
      <c r="G37" s="163">
        <v>159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122</v>
      </c>
      <c r="S37" s="216">
        <v>59</v>
      </c>
      <c r="T37" s="216">
        <v>63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33</v>
      </c>
      <c r="F38" s="163">
        <v>42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66</v>
      </c>
      <c r="F39" s="163">
        <v>88</v>
      </c>
      <c r="G39" s="163">
        <v>79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63</v>
      </c>
      <c r="S39" s="216">
        <v>32</v>
      </c>
      <c r="T39" s="216">
        <v>31</v>
      </c>
      <c r="U39" s="216">
        <v>41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23</v>
      </c>
      <c r="E42" s="163">
        <v>13</v>
      </c>
      <c r="F42" s="163">
        <v>10</v>
      </c>
      <c r="G42" s="163">
        <v>12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841</v>
      </c>
      <c r="S42" s="220">
        <v>397</v>
      </c>
      <c r="T42" s="219">
        <v>444</v>
      </c>
      <c r="U42" s="221">
        <v>458</v>
      </c>
    </row>
    <row r="43" spans="1:21" ht="14.25" x14ac:dyDescent="0.15">
      <c r="A43" s="161"/>
      <c r="B43" s="156">
        <v>1370</v>
      </c>
      <c r="C43" s="177" t="s">
        <v>119</v>
      </c>
      <c r="D43" s="162">
        <v>243</v>
      </c>
      <c r="E43" s="163">
        <v>119</v>
      </c>
      <c r="F43" s="163">
        <v>124</v>
      </c>
      <c r="G43" s="163">
        <v>128</v>
      </c>
      <c r="H43" s="141"/>
      <c r="I43" s="156">
        <v>2220</v>
      </c>
      <c r="J43" s="157" t="s">
        <v>120</v>
      </c>
      <c r="K43" s="162">
        <v>73</v>
      </c>
      <c r="L43" s="163">
        <v>31</v>
      </c>
      <c r="M43" s="163">
        <v>42</v>
      </c>
      <c r="N43" s="163">
        <v>33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311</v>
      </c>
      <c r="E44" s="163">
        <v>160</v>
      </c>
      <c r="F44" s="163">
        <v>151</v>
      </c>
      <c r="G44" s="163">
        <v>130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28</v>
      </c>
      <c r="S44" s="216">
        <v>11</v>
      </c>
      <c r="T44" s="216">
        <v>17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164</v>
      </c>
      <c r="F45" s="163">
        <v>192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47</v>
      </c>
      <c r="L46" s="163">
        <v>24</v>
      </c>
      <c r="M46" s="163">
        <v>23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65</v>
      </c>
      <c r="S47" s="216">
        <v>30</v>
      </c>
      <c r="T47" s="216">
        <v>35</v>
      </c>
      <c r="U47" s="216">
        <v>32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215</v>
      </c>
      <c r="L48" s="163">
        <v>103</v>
      </c>
      <c r="M48" s="163">
        <v>112</v>
      </c>
      <c r="N48" s="163">
        <v>103</v>
      </c>
      <c r="O48" s="141"/>
      <c r="P48" s="157">
        <v>5070</v>
      </c>
      <c r="Q48" s="172" t="s">
        <v>137</v>
      </c>
      <c r="R48" s="226">
        <v>51</v>
      </c>
      <c r="S48" s="216">
        <v>23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51</v>
      </c>
      <c r="E49" s="163">
        <v>28</v>
      </c>
      <c r="F49" s="163">
        <v>23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109</v>
      </c>
      <c r="E50" s="163">
        <v>52</v>
      </c>
      <c r="F50" s="163">
        <v>57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60</v>
      </c>
      <c r="F51" s="163">
        <v>65</v>
      </c>
      <c r="G51" s="163">
        <v>72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23</v>
      </c>
      <c r="M52" s="163">
        <v>34</v>
      </c>
      <c r="N52" s="163">
        <v>29</v>
      </c>
      <c r="O52" s="141"/>
      <c r="P52" s="157">
        <v>5110</v>
      </c>
      <c r="Q52" s="172" t="s">
        <v>149</v>
      </c>
      <c r="R52" s="226">
        <v>89</v>
      </c>
      <c r="S52" s="216">
        <v>39</v>
      </c>
      <c r="T52" s="216">
        <v>50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40</v>
      </c>
      <c r="F53" s="163">
        <v>38</v>
      </c>
      <c r="G53" s="163">
        <v>78</v>
      </c>
      <c r="H53" s="141"/>
      <c r="I53" s="156">
        <v>2320</v>
      </c>
      <c r="J53" s="157" t="s">
        <v>151</v>
      </c>
      <c r="K53" s="162">
        <v>208</v>
      </c>
      <c r="L53" s="163">
        <v>104</v>
      </c>
      <c r="M53" s="163">
        <v>104</v>
      </c>
      <c r="N53" s="163">
        <v>75</v>
      </c>
      <c r="O53" s="141"/>
      <c r="P53" s="157">
        <v>5120</v>
      </c>
      <c r="Q53" s="172" t="s">
        <v>152</v>
      </c>
      <c r="R53" s="226">
        <v>56</v>
      </c>
      <c r="S53" s="216">
        <v>22</v>
      </c>
      <c r="T53" s="216">
        <v>34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9893</v>
      </c>
      <c r="E57" s="166">
        <v>4709</v>
      </c>
      <c r="F57" s="168">
        <v>5184</v>
      </c>
      <c r="G57" s="166">
        <v>4977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7</v>
      </c>
      <c r="S57" s="216">
        <v>4</v>
      </c>
      <c r="T57" s="216">
        <v>3</v>
      </c>
      <c r="U57" s="216">
        <v>3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24</v>
      </c>
      <c r="F59" s="163">
        <v>37</v>
      </c>
      <c r="G59" s="163">
        <v>33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818</v>
      </c>
      <c r="S59" s="220">
        <v>383</v>
      </c>
      <c r="T59" s="219">
        <v>435</v>
      </c>
      <c r="U59" s="221">
        <v>447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17362</v>
      </c>
      <c r="S61" s="242">
        <v>8234</v>
      </c>
      <c r="T61" s="242">
        <v>9128</v>
      </c>
      <c r="U61" s="229">
        <v>8837</v>
      </c>
    </row>
    <row r="62" spans="1:21" ht="15" x14ac:dyDescent="0.2">
      <c r="A62" s="132" t="s">
        <v>279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-5</v>
      </c>
      <c r="L67" s="216">
        <v>-1</v>
      </c>
      <c r="M67" s="216">
        <v>-4</v>
      </c>
      <c r="N67" s="216">
        <v>-4</v>
      </c>
      <c r="O67" s="194"/>
      <c r="P67" s="217"/>
      <c r="Q67" s="218" t="s">
        <v>14</v>
      </c>
      <c r="R67" s="219">
        <v>-3</v>
      </c>
      <c r="S67" s="220">
        <v>0</v>
      </c>
      <c r="T67" s="219">
        <v>-3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0</v>
      </c>
      <c r="F68" s="216">
        <v>-1</v>
      </c>
      <c r="G68" s="216">
        <v>0</v>
      </c>
      <c r="H68" s="194"/>
      <c r="I68" s="209">
        <v>1440</v>
      </c>
      <c r="J68" s="210" t="s">
        <v>16</v>
      </c>
      <c r="K68" s="215">
        <v>1</v>
      </c>
      <c r="L68" s="216">
        <v>1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-1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1</v>
      </c>
      <c r="E71" s="216">
        <v>0</v>
      </c>
      <c r="F71" s="216">
        <v>1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-2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-2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1</v>
      </c>
      <c r="M74" s="216">
        <v>0</v>
      </c>
      <c r="N74" s="216">
        <v>1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-4</v>
      </c>
      <c r="E76" s="216">
        <v>-2</v>
      </c>
      <c r="F76" s="216">
        <v>-2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0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0</v>
      </c>
      <c r="F77" s="216">
        <v>1</v>
      </c>
      <c r="G77" s="216">
        <v>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0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4</v>
      </c>
      <c r="E79" s="216">
        <v>2</v>
      </c>
      <c r="F79" s="216">
        <v>2</v>
      </c>
      <c r="G79" s="216">
        <v>3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-1</v>
      </c>
      <c r="S79" s="216">
        <v>-1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-3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-1</v>
      </c>
      <c r="M81" s="229">
        <v>-5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1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-1</v>
      </c>
      <c r="F83" s="216">
        <v>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1</v>
      </c>
      <c r="S89" s="216">
        <v>0</v>
      </c>
      <c r="T89" s="216">
        <v>1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0</v>
      </c>
      <c r="T90" s="216">
        <v>1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-3</v>
      </c>
      <c r="S91" s="220">
        <v>-3</v>
      </c>
      <c r="T91" s="219">
        <v>0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-2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1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-1</v>
      </c>
      <c r="F97" s="216">
        <v>-1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-2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2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-1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-1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0</v>
      </c>
      <c r="T104" s="216">
        <v>-1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1</v>
      </c>
      <c r="F105" s="216">
        <v>1</v>
      </c>
      <c r="G105" s="216">
        <v>-1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1</v>
      </c>
      <c r="O108" s="194"/>
      <c r="P108" s="210">
        <v>5070</v>
      </c>
      <c r="Q108" s="225" t="s">
        <v>137</v>
      </c>
      <c r="R108" s="226">
        <v>-2</v>
      </c>
      <c r="S108" s="216">
        <v>-2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2</v>
      </c>
      <c r="E109" s="216">
        <v>1</v>
      </c>
      <c r="F109" s="216">
        <v>1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-2</v>
      </c>
      <c r="E111" s="216">
        <v>-1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1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-1</v>
      </c>
      <c r="T112" s="216">
        <v>0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-1</v>
      </c>
      <c r="M113" s="216">
        <v>1</v>
      </c>
      <c r="N113" s="216">
        <v>1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-11</v>
      </c>
      <c r="E117" s="219">
        <v>-16</v>
      </c>
      <c r="F117" s="221">
        <v>5</v>
      </c>
      <c r="G117" s="219">
        <v>-8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0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1</v>
      </c>
      <c r="F119" s="216">
        <v>0</v>
      </c>
      <c r="G119" s="216">
        <v>3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-32</v>
      </c>
      <c r="S121" s="242">
        <v>-25</v>
      </c>
      <c r="T121" s="242">
        <v>-7</v>
      </c>
      <c r="U121" s="229">
        <v>-11</v>
      </c>
    </row>
    <row r="122" spans="1:21" ht="15" x14ac:dyDescent="0.2">
      <c r="A122" s="191" t="s">
        <v>280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214</v>
      </c>
      <c r="E6" s="154">
        <v>95</v>
      </c>
      <c r="F6" s="154">
        <v>119</v>
      </c>
      <c r="G6" s="154">
        <v>109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165</v>
      </c>
      <c r="L7" s="163">
        <v>66</v>
      </c>
      <c r="M7" s="163">
        <v>99</v>
      </c>
      <c r="N7" s="163">
        <v>87</v>
      </c>
      <c r="O7" s="141"/>
      <c r="P7" s="164"/>
      <c r="Q7" s="165" t="s">
        <v>14</v>
      </c>
      <c r="R7" s="219">
        <v>2622</v>
      </c>
      <c r="S7" s="220">
        <v>1249</v>
      </c>
      <c r="T7" s="219">
        <v>1373</v>
      </c>
      <c r="U7" s="221">
        <v>1265</v>
      </c>
    </row>
    <row r="8" spans="1:21" ht="14.25" x14ac:dyDescent="0.15">
      <c r="A8" s="161"/>
      <c r="B8" s="156">
        <v>1030</v>
      </c>
      <c r="C8" s="157" t="s">
        <v>15</v>
      </c>
      <c r="D8" s="162">
        <v>929</v>
      </c>
      <c r="E8" s="163">
        <v>450</v>
      </c>
      <c r="F8" s="163">
        <v>479</v>
      </c>
      <c r="G8" s="163">
        <v>435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70</v>
      </c>
      <c r="E10" s="163">
        <v>36</v>
      </c>
      <c r="F10" s="163">
        <v>34</v>
      </c>
      <c r="G10" s="163">
        <v>36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348</v>
      </c>
      <c r="E12" s="163">
        <v>174</v>
      </c>
      <c r="F12" s="163">
        <v>174</v>
      </c>
      <c r="G12" s="163">
        <v>171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358</v>
      </c>
      <c r="E13" s="163">
        <v>189</v>
      </c>
      <c r="F13" s="163">
        <v>169</v>
      </c>
      <c r="G13" s="163">
        <v>166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159</v>
      </c>
      <c r="L14" s="163">
        <v>74</v>
      </c>
      <c r="M14" s="163">
        <v>85</v>
      </c>
      <c r="N14" s="163">
        <v>70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278</v>
      </c>
      <c r="F15" s="163">
        <v>318</v>
      </c>
      <c r="G15" s="163">
        <v>278</v>
      </c>
      <c r="H15" s="141"/>
      <c r="I15" s="156">
        <v>1510</v>
      </c>
      <c r="J15" s="157" t="s">
        <v>38</v>
      </c>
      <c r="K15" s="162">
        <v>122</v>
      </c>
      <c r="L15" s="163">
        <v>56</v>
      </c>
      <c r="M15" s="163">
        <v>66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223</v>
      </c>
      <c r="E16" s="163">
        <v>106</v>
      </c>
      <c r="F16" s="163">
        <v>117</v>
      </c>
      <c r="G16" s="163">
        <v>106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492</v>
      </c>
      <c r="E17" s="163">
        <v>212</v>
      </c>
      <c r="F17" s="163">
        <v>280</v>
      </c>
      <c r="G17" s="163">
        <v>241</v>
      </c>
      <c r="H17" s="141"/>
      <c r="I17" s="156">
        <v>1530</v>
      </c>
      <c r="J17" s="157" t="s">
        <v>44</v>
      </c>
      <c r="K17" s="162">
        <v>98</v>
      </c>
      <c r="L17" s="163">
        <v>48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381</v>
      </c>
      <c r="E18" s="163">
        <v>172</v>
      </c>
      <c r="F18" s="163">
        <v>209</v>
      </c>
      <c r="G18" s="163">
        <v>158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75</v>
      </c>
      <c r="T18" s="216">
        <v>87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244</v>
      </c>
      <c r="E19" s="163">
        <v>117</v>
      </c>
      <c r="F19" s="163">
        <v>127</v>
      </c>
      <c r="G19" s="163">
        <v>125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216</v>
      </c>
      <c r="F20" s="163">
        <v>234</v>
      </c>
      <c r="G20" s="163">
        <v>229</v>
      </c>
      <c r="H20" s="141"/>
      <c r="I20" s="156">
        <v>9050</v>
      </c>
      <c r="J20" s="174" t="s">
        <v>53</v>
      </c>
      <c r="K20" s="175">
        <v>32</v>
      </c>
      <c r="L20" s="163">
        <v>8</v>
      </c>
      <c r="M20" s="163">
        <v>24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159</v>
      </c>
      <c r="F21" s="163">
        <v>199</v>
      </c>
      <c r="G21" s="163">
        <v>186</v>
      </c>
      <c r="H21" s="141"/>
      <c r="I21" s="156"/>
      <c r="J21" s="164" t="s">
        <v>14</v>
      </c>
      <c r="K21" s="176">
        <v>1754</v>
      </c>
      <c r="L21" s="176">
        <v>795</v>
      </c>
      <c r="M21" s="176">
        <v>959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162</v>
      </c>
      <c r="F22" s="163">
        <v>178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359</v>
      </c>
      <c r="F23" s="163">
        <v>399</v>
      </c>
      <c r="G23" s="163">
        <v>377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46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52</v>
      </c>
      <c r="S30" s="216">
        <v>47</v>
      </c>
      <c r="T30" s="216">
        <v>5</v>
      </c>
      <c r="U30" s="216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61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1446</v>
      </c>
      <c r="S31" s="220">
        <v>705</v>
      </c>
      <c r="T31" s="219">
        <v>741</v>
      </c>
      <c r="U31" s="221">
        <v>821</v>
      </c>
    </row>
    <row r="32" spans="1:21" ht="14.25" x14ac:dyDescent="0.15">
      <c r="A32" s="161"/>
      <c r="B32" s="156">
        <v>1260</v>
      </c>
      <c r="C32" s="157" t="s">
        <v>86</v>
      </c>
      <c r="D32" s="162">
        <v>150</v>
      </c>
      <c r="E32" s="163">
        <v>69</v>
      </c>
      <c r="F32" s="163">
        <v>81</v>
      </c>
      <c r="G32" s="163">
        <v>84</v>
      </c>
      <c r="H32" s="141"/>
      <c r="I32" s="156">
        <v>2110</v>
      </c>
      <c r="J32" s="157" t="s">
        <v>87</v>
      </c>
      <c r="K32" s="162">
        <v>85</v>
      </c>
      <c r="L32" s="163">
        <v>40</v>
      </c>
      <c r="M32" s="163">
        <v>45</v>
      </c>
      <c r="N32" s="163">
        <v>34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101</v>
      </c>
      <c r="E35" s="163">
        <v>48</v>
      </c>
      <c r="F35" s="163">
        <v>53</v>
      </c>
      <c r="G35" s="163">
        <v>55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136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124</v>
      </c>
      <c r="S37" s="216">
        <v>60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155</v>
      </c>
      <c r="E39" s="163">
        <v>67</v>
      </c>
      <c r="F39" s="163">
        <v>88</v>
      </c>
      <c r="G39" s="163">
        <v>80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64</v>
      </c>
      <c r="S39" s="216">
        <v>33</v>
      </c>
      <c r="T39" s="216">
        <v>31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845</v>
      </c>
      <c r="S42" s="220">
        <v>399</v>
      </c>
      <c r="T42" s="219">
        <v>446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128</v>
      </c>
      <c r="H43" s="141"/>
      <c r="I43" s="156">
        <v>2220</v>
      </c>
      <c r="J43" s="157" t="s">
        <v>120</v>
      </c>
      <c r="K43" s="162">
        <v>73</v>
      </c>
      <c r="L43" s="163">
        <v>31</v>
      </c>
      <c r="M43" s="163">
        <v>42</v>
      </c>
      <c r="N43" s="163">
        <v>33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310</v>
      </c>
      <c r="E44" s="163">
        <v>160</v>
      </c>
      <c r="F44" s="163">
        <v>150</v>
      </c>
      <c r="G44" s="163">
        <v>131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29</v>
      </c>
      <c r="S44" s="216">
        <v>11</v>
      </c>
      <c r="T44" s="216">
        <v>18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163</v>
      </c>
      <c r="F45" s="163">
        <v>191</v>
      </c>
      <c r="G45" s="163">
        <v>162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48</v>
      </c>
      <c r="L46" s="163">
        <v>24</v>
      </c>
      <c r="M46" s="163">
        <v>24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63</v>
      </c>
      <c r="L47" s="163">
        <v>27</v>
      </c>
      <c r="M47" s="163">
        <v>36</v>
      </c>
      <c r="N47" s="163">
        <v>30</v>
      </c>
      <c r="O47" s="141"/>
      <c r="P47" s="157">
        <v>5060</v>
      </c>
      <c r="Q47" s="172" t="s">
        <v>134</v>
      </c>
      <c r="R47" s="226">
        <v>66</v>
      </c>
      <c r="S47" s="216">
        <v>31</v>
      </c>
      <c r="T47" s="216">
        <v>35</v>
      </c>
      <c r="U47" s="216">
        <v>33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49</v>
      </c>
      <c r="E49" s="163">
        <v>27</v>
      </c>
      <c r="F49" s="163">
        <v>22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111</v>
      </c>
      <c r="E50" s="163">
        <v>54</v>
      </c>
      <c r="F50" s="163">
        <v>57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61</v>
      </c>
      <c r="F51" s="163">
        <v>66</v>
      </c>
      <c r="G51" s="163">
        <v>73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90</v>
      </c>
      <c r="S52" s="216">
        <v>40</v>
      </c>
      <c r="T52" s="216">
        <v>50</v>
      </c>
      <c r="U52" s="216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208</v>
      </c>
      <c r="L53" s="163">
        <v>105</v>
      </c>
      <c r="M53" s="163">
        <v>103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53</v>
      </c>
      <c r="S55" s="216">
        <v>24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9904</v>
      </c>
      <c r="E57" s="166">
        <v>4725</v>
      </c>
      <c r="F57" s="168">
        <v>5179</v>
      </c>
      <c r="G57" s="166">
        <v>4985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60</v>
      </c>
      <c r="E59" s="163">
        <v>23</v>
      </c>
      <c r="F59" s="163">
        <v>37</v>
      </c>
      <c r="G59" s="163">
        <v>30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823</v>
      </c>
      <c r="S59" s="220">
        <v>386</v>
      </c>
      <c r="T59" s="219">
        <v>437</v>
      </c>
      <c r="U59" s="221">
        <v>449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17394</v>
      </c>
      <c r="S61" s="242">
        <v>8259</v>
      </c>
      <c r="T61" s="242">
        <v>9135</v>
      </c>
      <c r="U61" s="229">
        <v>8848</v>
      </c>
    </row>
    <row r="62" spans="1:21" ht="15" x14ac:dyDescent="0.2">
      <c r="A62" s="132" t="s">
        <v>277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-1</v>
      </c>
      <c r="O67" s="194"/>
      <c r="P67" s="217"/>
      <c r="Q67" s="218" t="s">
        <v>14</v>
      </c>
      <c r="R67" s="219">
        <v>-4</v>
      </c>
      <c r="S67" s="220">
        <v>-4</v>
      </c>
      <c r="T67" s="219">
        <v>0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-3</v>
      </c>
      <c r="E68" s="216">
        <v>1</v>
      </c>
      <c r="F68" s="216">
        <v>-4</v>
      </c>
      <c r="G68" s="216">
        <v>-4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-3</v>
      </c>
      <c r="S68" s="207">
        <v>-2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2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-3</v>
      </c>
      <c r="E73" s="216">
        <v>-1</v>
      </c>
      <c r="F73" s="216">
        <v>-2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-2</v>
      </c>
      <c r="E74" s="216">
        <v>-1</v>
      </c>
      <c r="F74" s="216">
        <v>-1</v>
      </c>
      <c r="G74" s="216">
        <v>-2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0</v>
      </c>
      <c r="F75" s="216">
        <v>-1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1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2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1</v>
      </c>
      <c r="L77" s="216">
        <v>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0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1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-2</v>
      </c>
      <c r="T78" s="216">
        <v>0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4</v>
      </c>
      <c r="E79" s="216">
        <v>3</v>
      </c>
      <c r="F79" s="216">
        <v>1</v>
      </c>
      <c r="G79" s="216">
        <v>2</v>
      </c>
      <c r="H79" s="194"/>
      <c r="I79" s="209">
        <v>9030</v>
      </c>
      <c r="J79" s="210" t="s">
        <v>50</v>
      </c>
      <c r="K79" s="215">
        <v>0</v>
      </c>
      <c r="L79" s="216">
        <v>1</v>
      </c>
      <c r="M79" s="216">
        <v>-1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6</v>
      </c>
      <c r="E81" s="216">
        <v>1</v>
      </c>
      <c r="F81" s="216">
        <v>5</v>
      </c>
      <c r="G81" s="216">
        <v>1</v>
      </c>
      <c r="H81" s="194"/>
      <c r="I81" s="209"/>
      <c r="J81" s="217" t="s">
        <v>14</v>
      </c>
      <c r="K81" s="229">
        <v>-2</v>
      </c>
      <c r="L81" s="229">
        <v>1</v>
      </c>
      <c r="M81" s="229">
        <v>-3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-6</v>
      </c>
      <c r="E82" s="216">
        <v>-3</v>
      </c>
      <c r="F82" s="216">
        <v>-3</v>
      </c>
      <c r="G82" s="216">
        <v>-4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-6</v>
      </c>
      <c r="E83" s="216">
        <v>-4</v>
      </c>
      <c r="F83" s="216">
        <v>-2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0</v>
      </c>
      <c r="O91" s="194"/>
      <c r="P91" s="217"/>
      <c r="Q91" s="218" t="s">
        <v>14</v>
      </c>
      <c r="R91" s="219">
        <v>-10</v>
      </c>
      <c r="S91" s="220">
        <v>-7</v>
      </c>
      <c r="T91" s="219">
        <v>-3</v>
      </c>
      <c r="U91" s="221">
        <v>-6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-1</v>
      </c>
      <c r="H92" s="194"/>
      <c r="I92" s="209">
        <v>2110</v>
      </c>
      <c r="J92" s="210" t="s">
        <v>87</v>
      </c>
      <c r="K92" s="215">
        <v>3</v>
      </c>
      <c r="L92" s="216">
        <v>1</v>
      </c>
      <c r="M92" s="216">
        <v>2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2</v>
      </c>
      <c r="E99" s="216">
        <v>0</v>
      </c>
      <c r="F99" s="216">
        <v>2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0</v>
      </c>
      <c r="M99" s="216">
        <v>1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-2</v>
      </c>
      <c r="L102" s="216">
        <v>-1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-3</v>
      </c>
      <c r="S102" s="220">
        <v>-1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6</v>
      </c>
      <c r="E104" s="216">
        <v>2</v>
      </c>
      <c r="F104" s="216">
        <v>4</v>
      </c>
      <c r="G104" s="216">
        <v>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-1</v>
      </c>
      <c r="T104" s="216">
        <v>0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1</v>
      </c>
      <c r="F105" s="216">
        <v>-2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1</v>
      </c>
      <c r="S106" s="216">
        <v>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0</v>
      </c>
      <c r="M107" s="216">
        <v>1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2</v>
      </c>
      <c r="E108" s="216">
        <v>1</v>
      </c>
      <c r="F108" s="216">
        <v>1</v>
      </c>
      <c r="G108" s="216">
        <v>1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-2</v>
      </c>
      <c r="S109" s="216">
        <v>-1</v>
      </c>
      <c r="T109" s="216">
        <v>-1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-1</v>
      </c>
      <c r="F111" s="216">
        <v>2</v>
      </c>
      <c r="G111" s="216">
        <v>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-3</v>
      </c>
      <c r="L116" s="216">
        <v>0</v>
      </c>
      <c r="M116" s="216">
        <v>-3</v>
      </c>
      <c r="N116" s="216">
        <v>-3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1</v>
      </c>
      <c r="F117" s="221">
        <v>-1</v>
      </c>
      <c r="G117" s="219">
        <v>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-24</v>
      </c>
      <c r="S121" s="242">
        <v>-13</v>
      </c>
      <c r="T121" s="242">
        <v>-11</v>
      </c>
      <c r="U121" s="229">
        <v>-16</v>
      </c>
    </row>
    <row r="122" spans="1:21" ht="15" x14ac:dyDescent="0.2">
      <c r="A122" s="191" t="s">
        <v>278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124"/>
  <sheetViews>
    <sheetView topLeftCell="A28" workbookViewId="0"/>
  </sheetViews>
  <sheetFormatPr defaultRowHeight="13.5" x14ac:dyDescent="0.15"/>
  <cols>
    <col min="1" max="1" width="11.125" customWidth="1"/>
    <col min="2" max="2" width="7.625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214</v>
      </c>
      <c r="E6" s="154">
        <v>95</v>
      </c>
      <c r="F6" s="154">
        <v>119</v>
      </c>
      <c r="G6" s="154">
        <v>109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167</v>
      </c>
      <c r="L7" s="163">
        <v>67</v>
      </c>
      <c r="M7" s="163">
        <v>100</v>
      </c>
      <c r="N7" s="163">
        <v>88</v>
      </c>
      <c r="O7" s="141"/>
      <c r="P7" s="164"/>
      <c r="Q7" s="165" t="s">
        <v>14</v>
      </c>
      <c r="R7" s="219">
        <v>2626</v>
      </c>
      <c r="S7" s="220">
        <v>1253</v>
      </c>
      <c r="T7" s="219">
        <v>1373</v>
      </c>
      <c r="U7" s="221">
        <v>1270</v>
      </c>
    </row>
    <row r="8" spans="1:21" ht="14.25" x14ac:dyDescent="0.15">
      <c r="A8" s="161"/>
      <c r="B8" s="156">
        <v>1030</v>
      </c>
      <c r="C8" s="157" t="s">
        <v>15</v>
      </c>
      <c r="D8" s="162">
        <v>932</v>
      </c>
      <c r="E8" s="163">
        <v>449</v>
      </c>
      <c r="F8" s="163">
        <v>483</v>
      </c>
      <c r="G8" s="163">
        <v>439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70</v>
      </c>
      <c r="E10" s="163">
        <v>36</v>
      </c>
      <c r="F10" s="163">
        <v>34</v>
      </c>
      <c r="G10" s="163">
        <v>36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345</v>
      </c>
      <c r="E12" s="163">
        <v>172</v>
      </c>
      <c r="F12" s="163">
        <v>173</v>
      </c>
      <c r="G12" s="163">
        <v>170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64</v>
      </c>
      <c r="F14" s="163">
        <v>79</v>
      </c>
      <c r="G14" s="163">
        <v>65</v>
      </c>
      <c r="H14" s="141"/>
      <c r="I14" s="156">
        <v>1500</v>
      </c>
      <c r="J14" s="157" t="s">
        <v>35</v>
      </c>
      <c r="K14" s="162">
        <v>159</v>
      </c>
      <c r="L14" s="163">
        <v>74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597</v>
      </c>
      <c r="E15" s="163">
        <v>278</v>
      </c>
      <c r="F15" s="163">
        <v>319</v>
      </c>
      <c r="G15" s="163">
        <v>278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105</v>
      </c>
      <c r="F16" s="163">
        <v>115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490</v>
      </c>
      <c r="E17" s="163">
        <v>210</v>
      </c>
      <c r="F17" s="163">
        <v>280</v>
      </c>
      <c r="G17" s="163">
        <v>240</v>
      </c>
      <c r="H17" s="141"/>
      <c r="I17" s="156">
        <v>1530</v>
      </c>
      <c r="J17" s="157" t="s">
        <v>44</v>
      </c>
      <c r="K17" s="162">
        <v>97</v>
      </c>
      <c r="L17" s="163">
        <v>47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380</v>
      </c>
      <c r="E18" s="163">
        <v>172</v>
      </c>
      <c r="F18" s="163">
        <v>208</v>
      </c>
      <c r="G18" s="163">
        <v>157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77</v>
      </c>
      <c r="T18" s="216">
        <v>87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114</v>
      </c>
      <c r="F19" s="163">
        <v>126</v>
      </c>
      <c r="G19" s="163">
        <v>123</v>
      </c>
      <c r="H19" s="141"/>
      <c r="I19" s="156">
        <v>9030</v>
      </c>
      <c r="J19" s="157" t="s">
        <v>50</v>
      </c>
      <c r="K19" s="162">
        <v>53</v>
      </c>
      <c r="L19" s="163">
        <v>9</v>
      </c>
      <c r="M19" s="163">
        <v>44</v>
      </c>
      <c r="N19" s="163">
        <v>53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452</v>
      </c>
      <c r="E20" s="163">
        <v>217</v>
      </c>
      <c r="F20" s="163">
        <v>235</v>
      </c>
      <c r="G20" s="163">
        <v>228</v>
      </c>
      <c r="H20" s="141"/>
      <c r="I20" s="156">
        <v>9050</v>
      </c>
      <c r="J20" s="174" t="s">
        <v>53</v>
      </c>
      <c r="K20" s="175">
        <v>31</v>
      </c>
      <c r="L20" s="163">
        <v>8</v>
      </c>
      <c r="M20" s="163">
        <v>23</v>
      </c>
      <c r="N20" s="163">
        <v>31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352</v>
      </c>
      <c r="E21" s="163">
        <v>158</v>
      </c>
      <c r="F21" s="163">
        <v>194</v>
      </c>
      <c r="G21" s="163">
        <v>185</v>
      </c>
      <c r="H21" s="141"/>
      <c r="I21" s="156"/>
      <c r="J21" s="164" t="s">
        <v>14</v>
      </c>
      <c r="K21" s="176">
        <v>1756</v>
      </c>
      <c r="L21" s="176">
        <v>794</v>
      </c>
      <c r="M21" s="176">
        <v>962</v>
      </c>
      <c r="N21" s="176">
        <v>868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346</v>
      </c>
      <c r="E22" s="163">
        <v>165</v>
      </c>
      <c r="F22" s="163">
        <v>181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764</v>
      </c>
      <c r="E23" s="163">
        <v>363</v>
      </c>
      <c r="F23" s="163">
        <v>401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46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126</v>
      </c>
      <c r="L31" s="163">
        <v>62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1456</v>
      </c>
      <c r="S31" s="220">
        <v>712</v>
      </c>
      <c r="T31" s="219">
        <v>744</v>
      </c>
      <c r="U31" s="221">
        <v>827</v>
      </c>
    </row>
    <row r="32" spans="1:21" ht="14.25" x14ac:dyDescent="0.15">
      <c r="A32" s="161"/>
      <c r="B32" s="156">
        <v>1260</v>
      </c>
      <c r="C32" s="157" t="s">
        <v>86</v>
      </c>
      <c r="D32" s="162">
        <v>151</v>
      </c>
      <c r="E32" s="163">
        <v>70</v>
      </c>
      <c r="F32" s="163">
        <v>81</v>
      </c>
      <c r="G32" s="163">
        <v>85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47</v>
      </c>
      <c r="F35" s="163">
        <v>53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136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124</v>
      </c>
      <c r="S37" s="216">
        <v>60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67</v>
      </c>
      <c r="F39" s="163">
        <v>86</v>
      </c>
      <c r="G39" s="163">
        <v>80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41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33</v>
      </c>
      <c r="M42" s="163">
        <v>37</v>
      </c>
      <c r="N42" s="163">
        <v>38</v>
      </c>
      <c r="O42" s="141"/>
      <c r="P42" s="164"/>
      <c r="Q42" s="178" t="s">
        <v>14</v>
      </c>
      <c r="R42" s="219">
        <v>848</v>
      </c>
      <c r="S42" s="220">
        <v>400</v>
      </c>
      <c r="T42" s="219">
        <v>448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246</v>
      </c>
      <c r="E43" s="163">
        <v>120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74</v>
      </c>
      <c r="L43" s="163">
        <v>32</v>
      </c>
      <c r="M43" s="163">
        <v>42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304</v>
      </c>
      <c r="E44" s="163">
        <v>158</v>
      </c>
      <c r="F44" s="163">
        <v>146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355</v>
      </c>
      <c r="E45" s="163">
        <v>162</v>
      </c>
      <c r="F45" s="163">
        <v>193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135</v>
      </c>
      <c r="E47" s="163">
        <v>60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67</v>
      </c>
      <c r="S47" s="216">
        <v>32</v>
      </c>
      <c r="T47" s="216">
        <v>35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215</v>
      </c>
      <c r="L48" s="163">
        <v>103</v>
      </c>
      <c r="M48" s="163">
        <v>112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49</v>
      </c>
      <c r="E49" s="163">
        <v>27</v>
      </c>
      <c r="F49" s="163">
        <v>22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29</v>
      </c>
      <c r="T49" s="216">
        <v>27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111</v>
      </c>
      <c r="E50" s="163">
        <v>54</v>
      </c>
      <c r="F50" s="163">
        <v>57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126</v>
      </c>
      <c r="E51" s="163">
        <v>62</v>
      </c>
      <c r="F51" s="163">
        <v>64</v>
      </c>
      <c r="G51" s="163">
        <v>71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91</v>
      </c>
      <c r="S52" s="216">
        <v>40</v>
      </c>
      <c r="T52" s="216">
        <v>51</v>
      </c>
      <c r="U52" s="216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209</v>
      </c>
      <c r="L53" s="163">
        <v>106</v>
      </c>
      <c r="M53" s="163">
        <v>103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38</v>
      </c>
      <c r="E54" s="163">
        <v>28</v>
      </c>
      <c r="F54" s="163">
        <v>10</v>
      </c>
      <c r="G54" s="163">
        <v>38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9904</v>
      </c>
      <c r="E57" s="166">
        <v>4724</v>
      </c>
      <c r="F57" s="168">
        <v>5180</v>
      </c>
      <c r="G57" s="166">
        <v>4985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60</v>
      </c>
      <c r="E59" s="163">
        <v>23</v>
      </c>
      <c r="F59" s="163">
        <v>37</v>
      </c>
      <c r="G59" s="163">
        <v>30</v>
      </c>
      <c r="H59" s="141"/>
      <c r="I59" s="156">
        <v>2380</v>
      </c>
      <c r="J59" s="157" t="s">
        <v>168</v>
      </c>
      <c r="K59" s="162">
        <v>77</v>
      </c>
      <c r="L59" s="163">
        <v>38</v>
      </c>
      <c r="M59" s="163">
        <v>39</v>
      </c>
      <c r="N59" s="163">
        <v>40</v>
      </c>
      <c r="O59" s="141"/>
      <c r="P59" s="164"/>
      <c r="Q59" s="165" t="s">
        <v>14</v>
      </c>
      <c r="R59" s="219">
        <v>828</v>
      </c>
      <c r="S59" s="220">
        <v>389</v>
      </c>
      <c r="T59" s="219">
        <v>439</v>
      </c>
      <c r="U59" s="221">
        <v>451</v>
      </c>
    </row>
    <row r="60" spans="1:21" ht="14.25" x14ac:dyDescent="0.15">
      <c r="A60" s="161"/>
      <c r="B60" s="156">
        <v>1400</v>
      </c>
      <c r="C60" s="157" t="s">
        <v>169</v>
      </c>
      <c r="D60" s="162">
        <v>71</v>
      </c>
      <c r="E60" s="163">
        <v>38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17418</v>
      </c>
      <c r="S61" s="242">
        <v>8272</v>
      </c>
      <c r="T61" s="242">
        <v>9146</v>
      </c>
      <c r="U61" s="229">
        <v>8864</v>
      </c>
    </row>
    <row r="62" spans="1:21" ht="15" x14ac:dyDescent="0.2">
      <c r="A62" s="132" t="s">
        <v>276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-6</v>
      </c>
      <c r="S67" s="220">
        <v>-2</v>
      </c>
      <c r="T67" s="219">
        <v>-4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-1</v>
      </c>
      <c r="M69" s="216">
        <v>2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-4</v>
      </c>
      <c r="E70" s="216">
        <v>-3</v>
      </c>
      <c r="F70" s="216">
        <v>-1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-2</v>
      </c>
      <c r="E74" s="216">
        <v>0</v>
      </c>
      <c r="F74" s="216">
        <v>-2</v>
      </c>
      <c r="G74" s="216">
        <v>-2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</v>
      </c>
      <c r="E75" s="216">
        <v>0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1</v>
      </c>
      <c r="S75" s="216">
        <v>0</v>
      </c>
      <c r="T75" s="216">
        <v>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0</v>
      </c>
      <c r="F76" s="216">
        <v>-1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1</v>
      </c>
      <c r="F78" s="216">
        <v>-2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0</v>
      </c>
      <c r="F79" s="216">
        <v>-4</v>
      </c>
      <c r="G79" s="216">
        <v>-2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6</v>
      </c>
      <c r="E80" s="216">
        <v>5</v>
      </c>
      <c r="F80" s="216">
        <v>1</v>
      </c>
      <c r="G80" s="216">
        <v>5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-1</v>
      </c>
      <c r="H81" s="194"/>
      <c r="I81" s="209"/>
      <c r="J81" s="217" t="s">
        <v>14</v>
      </c>
      <c r="K81" s="229">
        <v>-3</v>
      </c>
      <c r="L81" s="229">
        <v>-3</v>
      </c>
      <c r="M81" s="229">
        <v>0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0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5</v>
      </c>
      <c r="E83" s="216">
        <v>3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-1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-1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-1</v>
      </c>
      <c r="L87" s="216">
        <v>0</v>
      </c>
      <c r="M87" s="216">
        <v>-1</v>
      </c>
      <c r="N87" s="216">
        <v>-1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1</v>
      </c>
      <c r="L91" s="216">
        <v>0</v>
      </c>
      <c r="M91" s="216">
        <v>1</v>
      </c>
      <c r="N91" s="216">
        <v>0</v>
      </c>
      <c r="O91" s="194"/>
      <c r="P91" s="217"/>
      <c r="Q91" s="218" t="s">
        <v>14</v>
      </c>
      <c r="R91" s="219">
        <v>-2</v>
      </c>
      <c r="S91" s="220">
        <v>-2</v>
      </c>
      <c r="T91" s="219">
        <v>0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-1</v>
      </c>
      <c r="T93" s="216">
        <v>1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-1</v>
      </c>
      <c r="F97" s="216">
        <v>1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0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-3</v>
      </c>
      <c r="S102" s="220">
        <v>-3</v>
      </c>
      <c r="T102" s="219">
        <v>0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0</v>
      </c>
      <c r="T103" s="207">
        <v>-1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0</v>
      </c>
      <c r="F104" s="216">
        <v>-2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1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-1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-1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-1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-1</v>
      </c>
      <c r="O109" s="194"/>
      <c r="P109" s="210">
        <v>5080</v>
      </c>
      <c r="Q109" s="225" t="s">
        <v>140</v>
      </c>
      <c r="R109" s="226">
        <v>1</v>
      </c>
      <c r="S109" s="216">
        <v>0</v>
      </c>
      <c r="T109" s="216">
        <v>1</v>
      </c>
      <c r="U109" s="216">
        <v>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4</v>
      </c>
      <c r="E110" s="216">
        <v>2</v>
      </c>
      <c r="F110" s="216">
        <v>2</v>
      </c>
      <c r="G110" s="216">
        <v>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-2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4</v>
      </c>
      <c r="S112" s="216">
        <v>1</v>
      </c>
      <c r="T112" s="216">
        <v>3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0</v>
      </c>
      <c r="M115" s="216">
        <v>-1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3</v>
      </c>
      <c r="E117" s="219">
        <v>7</v>
      </c>
      <c r="F117" s="221">
        <v>-4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-2</v>
      </c>
      <c r="E119" s="216">
        <v>-1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4</v>
      </c>
      <c r="S119" s="220">
        <v>1</v>
      </c>
      <c r="T119" s="219">
        <v>3</v>
      </c>
      <c r="U119" s="221">
        <v>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0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-7</v>
      </c>
      <c r="S121" s="242">
        <v>-2</v>
      </c>
      <c r="T121" s="242">
        <v>-5</v>
      </c>
      <c r="U121" s="229">
        <v>-1</v>
      </c>
    </row>
    <row r="122" spans="1:21" ht="15" x14ac:dyDescent="0.2">
      <c r="A122" s="191" t="s">
        <v>275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EE65-85AB-4798-9A12-F818D79BB073}">
  <dimension ref="A2:AB125"/>
  <sheetViews>
    <sheetView workbookViewId="0">
      <pane xSplit="3" ySplit="5" topLeftCell="D36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2" spans="1:28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8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8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8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97" t="s">
        <v>3</v>
      </c>
      <c r="F5" s="598" t="s">
        <v>4</v>
      </c>
      <c r="G5" s="514" t="s">
        <v>5</v>
      </c>
      <c r="H5" s="597" t="s">
        <v>0</v>
      </c>
      <c r="I5" s="510" t="s">
        <v>175</v>
      </c>
      <c r="J5" s="597" t="s">
        <v>1</v>
      </c>
      <c r="K5" s="597" t="s">
        <v>2</v>
      </c>
      <c r="L5" s="597" t="s">
        <v>3</v>
      </c>
      <c r="M5" s="597" t="s">
        <v>4</v>
      </c>
      <c r="N5" s="597" t="s">
        <v>5</v>
      </c>
      <c r="O5" s="597" t="s">
        <v>0</v>
      </c>
      <c r="P5" s="599" t="s">
        <v>175</v>
      </c>
      <c r="Q5" s="600" t="s">
        <v>1</v>
      </c>
      <c r="R5" s="597" t="s">
        <v>2</v>
      </c>
      <c r="S5" s="597" t="s">
        <v>3</v>
      </c>
      <c r="T5" s="597" t="s">
        <v>4</v>
      </c>
      <c r="U5" s="598" t="s">
        <v>5</v>
      </c>
    </row>
    <row r="6" spans="1:28" x14ac:dyDescent="0.15">
      <c r="A6" s="517" t="s">
        <v>6</v>
      </c>
      <c r="B6" s="518">
        <v>1010</v>
      </c>
      <c r="C6" s="519" t="s">
        <v>7</v>
      </c>
      <c r="D6" s="520">
        <v>180</v>
      </c>
      <c r="E6" s="521">
        <v>82</v>
      </c>
      <c r="F6" s="521">
        <v>98</v>
      </c>
      <c r="G6" s="521">
        <v>102</v>
      </c>
      <c r="H6" s="522" t="s">
        <v>8</v>
      </c>
      <c r="I6" s="518">
        <v>1420</v>
      </c>
      <c r="J6" s="523" t="s">
        <v>9</v>
      </c>
      <c r="K6" s="524">
        <v>100</v>
      </c>
      <c r="L6" s="521">
        <v>52</v>
      </c>
      <c r="M6" s="521">
        <v>48</v>
      </c>
      <c r="N6" s="521">
        <v>56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8" x14ac:dyDescent="0.15">
      <c r="A7" s="528"/>
      <c r="B7" s="518">
        <v>1020</v>
      </c>
      <c r="C7" s="523" t="s">
        <v>12</v>
      </c>
      <c r="D7" s="529">
        <v>69</v>
      </c>
      <c r="E7" s="530">
        <v>32</v>
      </c>
      <c r="F7" s="530">
        <v>37</v>
      </c>
      <c r="G7" s="530">
        <v>46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2289</v>
      </c>
      <c r="S7" s="533">
        <v>1099</v>
      </c>
      <c r="T7" s="533">
        <v>1190</v>
      </c>
      <c r="U7" s="533">
        <v>1224</v>
      </c>
    </row>
    <row r="8" spans="1:28" x14ac:dyDescent="0.15">
      <c r="A8" s="528"/>
      <c r="B8" s="518">
        <v>1030</v>
      </c>
      <c r="C8" s="523" t="s">
        <v>15</v>
      </c>
      <c r="D8" s="529">
        <v>901</v>
      </c>
      <c r="E8" s="530">
        <v>424</v>
      </c>
      <c r="F8" s="530">
        <v>477</v>
      </c>
      <c r="G8" s="530">
        <v>457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8" x14ac:dyDescent="0.15">
      <c r="A9" s="528"/>
      <c r="B9" s="518">
        <v>1040</v>
      </c>
      <c r="C9" s="523" t="s">
        <v>359</v>
      </c>
      <c r="D9" s="529">
        <v>125</v>
      </c>
      <c r="E9" s="530">
        <v>54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8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103</v>
      </c>
      <c r="L10" s="530">
        <v>49</v>
      </c>
      <c r="M10" s="530">
        <v>54</v>
      </c>
      <c r="N10" s="530">
        <v>60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8" x14ac:dyDescent="0.15">
      <c r="A11" s="528"/>
      <c r="B11" s="518">
        <v>1060</v>
      </c>
      <c r="C11" s="523" t="s">
        <v>25</v>
      </c>
      <c r="D11" s="529">
        <v>57</v>
      </c>
      <c r="E11" s="530">
        <v>29</v>
      </c>
      <c r="F11" s="530">
        <v>28</v>
      </c>
      <c r="G11" s="530">
        <v>27</v>
      </c>
      <c r="H11" s="508"/>
      <c r="I11" s="518">
        <v>1470</v>
      </c>
      <c r="J11" s="523" t="s">
        <v>26</v>
      </c>
      <c r="K11" s="529">
        <v>117</v>
      </c>
      <c r="L11" s="530">
        <v>56</v>
      </c>
      <c r="M11" s="530">
        <v>61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8" x14ac:dyDescent="0.15">
      <c r="A12" s="528"/>
      <c r="B12" s="518">
        <v>1070</v>
      </c>
      <c r="C12" s="523" t="s">
        <v>28</v>
      </c>
      <c r="D12" s="529">
        <v>331</v>
      </c>
      <c r="E12" s="530">
        <v>158</v>
      </c>
      <c r="F12" s="530">
        <v>173</v>
      </c>
      <c r="G12" s="530">
        <v>184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8" x14ac:dyDescent="0.15">
      <c r="A13" s="528"/>
      <c r="B13" s="518">
        <v>1080</v>
      </c>
      <c r="C13" s="523" t="s">
        <v>31</v>
      </c>
      <c r="D13" s="529">
        <v>359</v>
      </c>
      <c r="E13" s="530">
        <v>185</v>
      </c>
      <c r="F13" s="530">
        <v>174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19</v>
      </c>
      <c r="S13" s="530">
        <v>7</v>
      </c>
      <c r="T13" s="530">
        <v>12</v>
      </c>
      <c r="U13" s="530">
        <v>15</v>
      </c>
      <c r="X13" s="504" t="s">
        <v>382</v>
      </c>
      <c r="Y13" s="504" t="s">
        <v>383</v>
      </c>
      <c r="Z13" s="504" t="s">
        <v>384</v>
      </c>
      <c r="AB13" s="504" t="s">
        <v>385</v>
      </c>
    </row>
    <row r="14" spans="1:28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  <c r="W14" s="504" t="s">
        <v>386</v>
      </c>
      <c r="X14" s="601">
        <f>SUM(E6:E50)</f>
        <v>4177</v>
      </c>
      <c r="Y14" s="601">
        <f>SUM(F6:F50)</f>
        <v>4599</v>
      </c>
      <c r="Z14" s="601">
        <f>SUM(X14:Y14)</f>
        <v>8776</v>
      </c>
      <c r="AB14" s="601">
        <f>SUM(G6:G50)</f>
        <v>4636</v>
      </c>
    </row>
    <row r="15" spans="1:28" x14ac:dyDescent="0.15">
      <c r="A15" s="528"/>
      <c r="B15" s="518">
        <v>1100</v>
      </c>
      <c r="C15" s="523" t="s">
        <v>37</v>
      </c>
      <c r="D15" s="529">
        <v>552</v>
      </c>
      <c r="E15" s="530">
        <v>261</v>
      </c>
      <c r="F15" s="530">
        <v>291</v>
      </c>
      <c r="G15" s="530">
        <v>279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  <c r="W15" s="504" t="s">
        <v>387</v>
      </c>
      <c r="X15" s="601">
        <f>SUM(E58:E61,L6:L18)</f>
        <v>691</v>
      </c>
      <c r="Y15" s="601">
        <f>SUM(F58:F61,M6:M18)</f>
        <v>761</v>
      </c>
      <c r="Z15" s="601">
        <f t="shared" ref="Z15:Z18" si="0">SUM(X15:Y15)</f>
        <v>1452</v>
      </c>
      <c r="AB15" s="601">
        <f>SUM(G58:G61,N6:N18)</f>
        <v>752</v>
      </c>
    </row>
    <row r="16" spans="1:28" x14ac:dyDescent="0.15">
      <c r="A16" s="528"/>
      <c r="B16" s="518">
        <v>1110</v>
      </c>
      <c r="C16" s="523" t="s">
        <v>40</v>
      </c>
      <c r="D16" s="529">
        <v>218</v>
      </c>
      <c r="E16" s="530">
        <v>100</v>
      </c>
      <c r="F16" s="530">
        <v>118</v>
      </c>
      <c r="G16" s="530">
        <v>107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  <c r="W16" s="504" t="s">
        <v>388</v>
      </c>
      <c r="X16" s="601">
        <f>SUM(L22:L61,S6)</f>
        <v>1099</v>
      </c>
      <c r="Y16" s="601">
        <f>SUM(M22:M61,T6)</f>
        <v>1190</v>
      </c>
      <c r="Z16" s="601">
        <f>SUM(X16:Y16)</f>
        <v>2289</v>
      </c>
      <c r="AB16" s="601">
        <f>SUM(N22:N61,U6)</f>
        <v>1224</v>
      </c>
    </row>
    <row r="17" spans="1:28" x14ac:dyDescent="0.15">
      <c r="A17" s="528"/>
      <c r="B17" s="518">
        <v>1121</v>
      </c>
      <c r="C17" s="523" t="s">
        <v>43</v>
      </c>
      <c r="D17" s="529">
        <v>438</v>
      </c>
      <c r="E17" s="530">
        <v>188</v>
      </c>
      <c r="F17" s="530">
        <v>250</v>
      </c>
      <c r="G17" s="530">
        <v>234</v>
      </c>
      <c r="H17" s="508"/>
      <c r="I17" s="518">
        <v>1530</v>
      </c>
      <c r="J17" s="523" t="s">
        <v>44</v>
      </c>
      <c r="K17" s="529">
        <v>88</v>
      </c>
      <c r="L17" s="530">
        <v>44</v>
      </c>
      <c r="M17" s="530">
        <v>44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  <c r="W17" s="504" t="s">
        <v>389</v>
      </c>
      <c r="X17" s="601">
        <f>SUM(S8:S29)</f>
        <v>542</v>
      </c>
      <c r="Y17" s="601">
        <f>SUM(T8:T29)</f>
        <v>604</v>
      </c>
      <c r="Z17" s="601">
        <f t="shared" si="0"/>
        <v>1146</v>
      </c>
      <c r="AB17" s="601">
        <f>SUM(U8:U29)</f>
        <v>686</v>
      </c>
    </row>
    <row r="18" spans="1:28" x14ac:dyDescent="0.15">
      <c r="A18" s="528"/>
      <c r="B18" s="518">
        <v>1122</v>
      </c>
      <c r="C18" s="523" t="s">
        <v>46</v>
      </c>
      <c r="D18" s="529">
        <v>362</v>
      </c>
      <c r="E18" s="530">
        <v>165</v>
      </c>
      <c r="F18" s="530">
        <v>197</v>
      </c>
      <c r="G18" s="530">
        <v>162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128</v>
      </c>
      <c r="S18" s="530">
        <v>57</v>
      </c>
      <c r="T18" s="530">
        <v>71</v>
      </c>
      <c r="U18" s="530">
        <v>70</v>
      </c>
      <c r="W18" s="504" t="s">
        <v>390</v>
      </c>
      <c r="X18" s="601">
        <f>SUM(S32:S41)</f>
        <v>317</v>
      </c>
      <c r="Y18" s="601">
        <f>SUM(T32:T41)</f>
        <v>357</v>
      </c>
      <c r="Z18" s="601">
        <f t="shared" si="0"/>
        <v>674</v>
      </c>
      <c r="AB18" s="601">
        <f>SUM(U32:U41)</f>
        <v>392</v>
      </c>
    </row>
    <row r="19" spans="1:28" x14ac:dyDescent="0.15">
      <c r="A19" s="528"/>
      <c r="B19" s="518">
        <v>1130</v>
      </c>
      <c r="C19" s="523" t="s">
        <v>49</v>
      </c>
      <c r="D19" s="529">
        <v>201</v>
      </c>
      <c r="E19" s="530">
        <v>91</v>
      </c>
      <c r="F19" s="530">
        <v>110</v>
      </c>
      <c r="G19" s="530">
        <v>123</v>
      </c>
      <c r="H19" s="508"/>
      <c r="I19" s="518">
        <v>9030</v>
      </c>
      <c r="J19" s="523" t="s">
        <v>50</v>
      </c>
      <c r="K19" s="529">
        <v>56</v>
      </c>
      <c r="L19" s="530">
        <v>9</v>
      </c>
      <c r="M19" s="530">
        <v>47</v>
      </c>
      <c r="N19" s="530">
        <v>56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  <c r="W19" s="504" t="s">
        <v>391</v>
      </c>
      <c r="X19" s="601">
        <f>SUM(S43:S58)</f>
        <v>329</v>
      </c>
      <c r="Y19" s="601">
        <f>SUM(T43:T58)</f>
        <v>374</v>
      </c>
      <c r="Z19" s="601">
        <f>SUM(X19:Y19)</f>
        <v>703</v>
      </c>
      <c r="AB19" s="601">
        <f>SUM(U43:U58)</f>
        <v>417</v>
      </c>
    </row>
    <row r="20" spans="1:28" x14ac:dyDescent="0.15">
      <c r="A20" s="528"/>
      <c r="B20" s="518">
        <v>1140</v>
      </c>
      <c r="C20" s="523" t="s">
        <v>52</v>
      </c>
      <c r="D20" s="529">
        <v>414</v>
      </c>
      <c r="E20" s="530">
        <v>206</v>
      </c>
      <c r="F20" s="530">
        <v>208</v>
      </c>
      <c r="G20" s="530">
        <v>223</v>
      </c>
      <c r="H20" s="508"/>
      <c r="I20" s="518">
        <v>9050</v>
      </c>
      <c r="J20" s="540" t="s">
        <v>53</v>
      </c>
      <c r="K20" s="529">
        <v>25</v>
      </c>
      <c r="L20" s="530">
        <v>5</v>
      </c>
      <c r="M20" s="530">
        <v>20</v>
      </c>
      <c r="N20" s="530">
        <v>24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  <c r="W20" s="504" t="s">
        <v>392</v>
      </c>
      <c r="X20" s="601">
        <f>SUM(E53:E56,L19:L20,S30)</f>
        <v>115</v>
      </c>
      <c r="Y20" s="601">
        <f>SUM(F53:F56,M19:M20,T30)</f>
        <v>155</v>
      </c>
      <c r="Z20" s="601">
        <f>SUM(X20:Y20)</f>
        <v>270</v>
      </c>
      <c r="AB20" s="601">
        <f>SUM(G53:G56,N19:N20,U30)</f>
        <v>269</v>
      </c>
    </row>
    <row r="21" spans="1:28" x14ac:dyDescent="0.15">
      <c r="A21" s="528"/>
      <c r="B21" s="518">
        <v>1150</v>
      </c>
      <c r="C21" s="523" t="s">
        <v>55</v>
      </c>
      <c r="D21" s="529">
        <v>301</v>
      </c>
      <c r="E21" s="530">
        <v>131</v>
      </c>
      <c r="F21" s="530">
        <v>170</v>
      </c>
      <c r="G21" s="530">
        <v>159</v>
      </c>
      <c r="H21" s="508"/>
      <c r="I21" s="518"/>
      <c r="J21" s="541" t="s">
        <v>14</v>
      </c>
      <c r="K21" s="542">
        <v>1533</v>
      </c>
      <c r="L21" s="542">
        <v>705</v>
      </c>
      <c r="M21" s="542">
        <v>828</v>
      </c>
      <c r="N21" s="542">
        <v>832</v>
      </c>
      <c r="O21" s="508"/>
      <c r="P21" s="537">
        <v>3140</v>
      </c>
      <c r="Q21" s="538" t="s">
        <v>56</v>
      </c>
      <c r="R21" s="539">
        <v>87</v>
      </c>
      <c r="S21" s="530">
        <v>39</v>
      </c>
      <c r="T21" s="530">
        <v>48</v>
      </c>
      <c r="U21" s="530">
        <v>44</v>
      </c>
      <c r="W21" s="602" t="s">
        <v>393</v>
      </c>
      <c r="X21" s="603">
        <f>SUM(X14:X20)</f>
        <v>7270</v>
      </c>
      <c r="Y21" s="603">
        <f t="shared" ref="Y21" si="1">SUM(Y14:Y20)</f>
        <v>8040</v>
      </c>
      <c r="Z21" s="603">
        <f>SUM(Z14:Z20)</f>
        <v>15310</v>
      </c>
      <c r="AA21" s="602"/>
      <c r="AB21" s="603">
        <f>SUM(AB14:AB20)</f>
        <v>8376</v>
      </c>
    </row>
    <row r="22" spans="1:28" x14ac:dyDescent="0.15">
      <c r="A22" s="528"/>
      <c r="B22" s="518">
        <v>1160</v>
      </c>
      <c r="C22" s="523" t="s">
        <v>57</v>
      </c>
      <c r="D22" s="529">
        <v>347</v>
      </c>
      <c r="E22" s="530">
        <v>164</v>
      </c>
      <c r="F22" s="530">
        <v>183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8" x14ac:dyDescent="0.15">
      <c r="A23" s="528"/>
      <c r="B23" s="518">
        <v>1170</v>
      </c>
      <c r="C23" s="523" t="s">
        <v>60</v>
      </c>
      <c r="D23" s="529">
        <v>666</v>
      </c>
      <c r="E23" s="530">
        <v>315</v>
      </c>
      <c r="F23" s="530">
        <v>351</v>
      </c>
      <c r="G23" s="530">
        <v>369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86</v>
      </c>
      <c r="S23" s="530">
        <v>43</v>
      </c>
      <c r="T23" s="530">
        <v>43</v>
      </c>
      <c r="U23" s="530">
        <v>53</v>
      </c>
    </row>
    <row r="24" spans="1:28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70</v>
      </c>
      <c r="L24" s="530">
        <v>34</v>
      </c>
      <c r="M24" s="530">
        <v>36</v>
      </c>
      <c r="N24" s="530">
        <v>33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8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59</v>
      </c>
      <c r="L25" s="530">
        <v>30</v>
      </c>
      <c r="M25" s="530">
        <v>29</v>
      </c>
      <c r="N25" s="530">
        <v>30</v>
      </c>
      <c r="O25" s="508"/>
      <c r="P25" s="537">
        <v>3180</v>
      </c>
      <c r="Q25" s="538" t="s">
        <v>68</v>
      </c>
      <c r="R25" s="539">
        <v>47</v>
      </c>
      <c r="S25" s="530">
        <v>25</v>
      </c>
      <c r="T25" s="530">
        <v>22</v>
      </c>
      <c r="U25" s="530">
        <v>25</v>
      </c>
    </row>
    <row r="26" spans="1:28" x14ac:dyDescent="0.15">
      <c r="A26" s="528"/>
      <c r="B26" s="518">
        <v>1200</v>
      </c>
      <c r="C26" s="523" t="s">
        <v>69</v>
      </c>
      <c r="D26" s="529">
        <v>62</v>
      </c>
      <c r="E26" s="530">
        <v>30</v>
      </c>
      <c r="F26" s="530">
        <v>32</v>
      </c>
      <c r="G26" s="530">
        <v>32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8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8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8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25</v>
      </c>
      <c r="L29" s="530">
        <v>12</v>
      </c>
      <c r="M29" s="530">
        <v>13</v>
      </c>
      <c r="N29" s="530">
        <v>13</v>
      </c>
      <c r="O29" s="508"/>
      <c r="P29" s="537">
        <v>3220</v>
      </c>
      <c r="Q29" s="538" t="s">
        <v>80</v>
      </c>
      <c r="R29" s="539">
        <v>33</v>
      </c>
      <c r="S29" s="530">
        <v>16</v>
      </c>
      <c r="T29" s="530">
        <v>17</v>
      </c>
      <c r="U29" s="530">
        <v>19</v>
      </c>
    </row>
    <row r="30" spans="1:28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111</v>
      </c>
      <c r="L30" s="530">
        <v>55</v>
      </c>
      <c r="M30" s="530">
        <v>56</v>
      </c>
      <c r="N30" s="530">
        <v>56</v>
      </c>
      <c r="O30" s="508"/>
      <c r="P30" s="537">
        <v>9070</v>
      </c>
      <c r="Q30" s="538" t="s">
        <v>83</v>
      </c>
      <c r="R30" s="539">
        <v>26</v>
      </c>
      <c r="S30" s="530">
        <v>21</v>
      </c>
      <c r="T30" s="530">
        <v>5</v>
      </c>
      <c r="U30" s="530">
        <v>26</v>
      </c>
    </row>
    <row r="31" spans="1:28" x14ac:dyDescent="0.15">
      <c r="A31" s="528"/>
      <c r="B31" s="518">
        <v>1250</v>
      </c>
      <c r="C31" s="523" t="s">
        <v>84</v>
      </c>
      <c r="D31" s="529">
        <v>230</v>
      </c>
      <c r="E31" s="530">
        <v>110</v>
      </c>
      <c r="F31" s="530">
        <v>120</v>
      </c>
      <c r="G31" s="530">
        <v>128</v>
      </c>
      <c r="H31" s="508"/>
      <c r="I31" s="518">
        <v>2100</v>
      </c>
      <c r="J31" s="523" t="s">
        <v>85</v>
      </c>
      <c r="K31" s="545">
        <v>106</v>
      </c>
      <c r="L31" s="530">
        <v>47</v>
      </c>
      <c r="M31" s="530">
        <v>59</v>
      </c>
      <c r="N31" s="530">
        <v>60</v>
      </c>
      <c r="O31" s="508"/>
      <c r="P31" s="531"/>
      <c r="Q31" s="532" t="s">
        <v>14</v>
      </c>
      <c r="R31" s="533">
        <v>1172</v>
      </c>
      <c r="S31" s="533">
        <v>563</v>
      </c>
      <c r="T31" s="533">
        <v>609</v>
      </c>
      <c r="U31" s="533">
        <v>712</v>
      </c>
    </row>
    <row r="32" spans="1:28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89</v>
      </c>
      <c r="L32" s="530">
        <v>36</v>
      </c>
      <c r="M32" s="530">
        <v>53</v>
      </c>
      <c r="N32" s="530">
        <v>52</v>
      </c>
      <c r="O32" s="534" t="s">
        <v>88</v>
      </c>
      <c r="P32" s="547">
        <v>4010</v>
      </c>
      <c r="Q32" s="526" t="s">
        <v>89</v>
      </c>
      <c r="R32" s="539">
        <v>22</v>
      </c>
      <c r="S32" s="530">
        <v>8</v>
      </c>
      <c r="T32" s="530">
        <v>14</v>
      </c>
      <c r="U32" s="530">
        <v>20</v>
      </c>
    </row>
    <row r="33" spans="1:21" x14ac:dyDescent="0.15">
      <c r="A33" s="528"/>
      <c r="B33" s="518">
        <v>1270</v>
      </c>
      <c r="C33" s="523" t="s">
        <v>90</v>
      </c>
      <c r="D33" s="529">
        <v>102</v>
      </c>
      <c r="E33" s="530">
        <v>50</v>
      </c>
      <c r="F33" s="530">
        <v>52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42</v>
      </c>
      <c r="M33" s="530">
        <v>48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39</v>
      </c>
      <c r="L34" s="530">
        <v>14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148</v>
      </c>
      <c r="S34" s="530">
        <v>73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87</v>
      </c>
      <c r="E35" s="530">
        <v>43</v>
      </c>
      <c r="F35" s="530">
        <v>44</v>
      </c>
      <c r="G35" s="530">
        <v>53</v>
      </c>
      <c r="H35" s="508"/>
      <c r="I35" s="518">
        <v>2140</v>
      </c>
      <c r="J35" s="523" t="s">
        <v>97</v>
      </c>
      <c r="K35" s="545">
        <v>39</v>
      </c>
      <c r="L35" s="530">
        <v>18</v>
      </c>
      <c r="M35" s="530">
        <v>21</v>
      </c>
      <c r="N35" s="530">
        <v>22</v>
      </c>
      <c r="O35" s="508"/>
      <c r="P35" s="537">
        <v>4040</v>
      </c>
      <c r="Q35" s="538" t="s">
        <v>98</v>
      </c>
      <c r="R35" s="539">
        <v>47</v>
      </c>
      <c r="S35" s="530">
        <v>21</v>
      </c>
      <c r="T35" s="530">
        <v>26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37</v>
      </c>
      <c r="M36" s="530">
        <v>37</v>
      </c>
      <c r="N36" s="530">
        <v>35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237</v>
      </c>
      <c r="E37" s="530">
        <v>124</v>
      </c>
      <c r="F37" s="530">
        <v>113</v>
      </c>
      <c r="G37" s="530">
        <v>136</v>
      </c>
      <c r="H37" s="508"/>
      <c r="I37" s="518">
        <v>2160</v>
      </c>
      <c r="J37" s="523" t="s">
        <v>103</v>
      </c>
      <c r="K37" s="545">
        <v>79</v>
      </c>
      <c r="L37" s="530">
        <v>38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103</v>
      </c>
      <c r="S37" s="530">
        <v>51</v>
      </c>
      <c r="T37" s="530">
        <v>52</v>
      </c>
      <c r="U37" s="530">
        <v>58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130</v>
      </c>
      <c r="S38" s="530">
        <v>60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33</v>
      </c>
      <c r="L39" s="530">
        <v>15</v>
      </c>
      <c r="M39" s="530">
        <v>18</v>
      </c>
      <c r="N39" s="530">
        <v>21</v>
      </c>
      <c r="O39" s="508"/>
      <c r="P39" s="537">
        <v>4080</v>
      </c>
      <c r="Q39" s="538" t="s">
        <v>110</v>
      </c>
      <c r="R39" s="539">
        <v>61</v>
      </c>
      <c r="S39" s="530">
        <v>33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10</v>
      </c>
      <c r="L40" s="530">
        <v>4</v>
      </c>
      <c r="M40" s="530">
        <v>6</v>
      </c>
      <c r="N40" s="530">
        <v>8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21</v>
      </c>
      <c r="L41" s="530">
        <v>9</v>
      </c>
      <c r="M41" s="530">
        <v>12</v>
      </c>
      <c r="N41" s="530">
        <v>13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674</v>
      </c>
      <c r="S42" s="533">
        <v>317</v>
      </c>
      <c r="T42" s="533">
        <v>357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307</v>
      </c>
      <c r="E44" s="530">
        <v>159</v>
      </c>
      <c r="F44" s="530">
        <v>148</v>
      </c>
      <c r="G44" s="530">
        <v>132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316</v>
      </c>
      <c r="E45" s="530">
        <v>151</v>
      </c>
      <c r="F45" s="530">
        <v>165</v>
      </c>
      <c r="G45" s="530">
        <v>156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34</v>
      </c>
      <c r="L46" s="530">
        <v>17</v>
      </c>
      <c r="M46" s="530">
        <v>17</v>
      </c>
      <c r="N46" s="530">
        <v>25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42</v>
      </c>
      <c r="S48" s="530">
        <v>19</v>
      </c>
      <c r="T48" s="530">
        <v>23</v>
      </c>
      <c r="U48" s="530">
        <v>28</v>
      </c>
    </row>
    <row r="49" spans="1:24" x14ac:dyDescent="0.15">
      <c r="A49" s="528"/>
      <c r="B49" s="538">
        <v>1640</v>
      </c>
      <c r="C49" s="538" t="s">
        <v>314</v>
      </c>
      <c r="D49" s="550">
        <v>318</v>
      </c>
      <c r="E49" s="530">
        <v>158</v>
      </c>
      <c r="F49" s="530">
        <v>160</v>
      </c>
      <c r="G49" s="530">
        <v>198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4" x14ac:dyDescent="0.15">
      <c r="A50" s="528"/>
      <c r="B50" s="538">
        <v>1650</v>
      </c>
      <c r="C50" s="538" t="s">
        <v>361</v>
      </c>
      <c r="D50" s="550">
        <v>153</v>
      </c>
      <c r="E50" s="530">
        <v>64</v>
      </c>
      <c r="F50" s="530">
        <v>89</v>
      </c>
      <c r="G50" s="530">
        <v>85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4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4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83</v>
      </c>
      <c r="S52" s="530">
        <v>38</v>
      </c>
      <c r="T52" s="530">
        <v>45</v>
      </c>
      <c r="U52" s="530">
        <v>49</v>
      </c>
    </row>
    <row r="53" spans="1:24" x14ac:dyDescent="0.15">
      <c r="A53" s="528"/>
      <c r="B53" s="518">
        <v>9010</v>
      </c>
      <c r="C53" s="523" t="s">
        <v>150</v>
      </c>
      <c r="D53" s="529">
        <v>72</v>
      </c>
      <c r="E53" s="530">
        <v>32</v>
      </c>
      <c r="F53" s="530">
        <v>40</v>
      </c>
      <c r="G53" s="530">
        <v>72</v>
      </c>
      <c r="H53" s="508"/>
      <c r="I53" s="518">
        <v>2320</v>
      </c>
      <c r="J53" s="523" t="s">
        <v>151</v>
      </c>
      <c r="K53" s="545">
        <v>185</v>
      </c>
      <c r="L53" s="530">
        <v>91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51</v>
      </c>
      <c r="S53" s="530">
        <v>22</v>
      </c>
      <c r="T53" s="530">
        <v>29</v>
      </c>
      <c r="U53" s="530">
        <v>32</v>
      </c>
    </row>
    <row r="54" spans="1:24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71</v>
      </c>
      <c r="S54" s="530">
        <v>39</v>
      </c>
      <c r="T54" s="530">
        <v>32</v>
      </c>
      <c r="U54" s="530">
        <v>40</v>
      </c>
    </row>
    <row r="55" spans="1:24" x14ac:dyDescent="0.15">
      <c r="A55" s="528"/>
      <c r="B55" s="518">
        <v>9040</v>
      </c>
      <c r="C55" s="523" t="s">
        <v>156</v>
      </c>
      <c r="D55" s="529">
        <v>23</v>
      </c>
      <c r="E55" s="530">
        <v>5</v>
      </c>
      <c r="F55" s="530">
        <v>18</v>
      </c>
      <c r="G55" s="530">
        <v>23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52</v>
      </c>
      <c r="S55" s="530">
        <v>21</v>
      </c>
      <c r="T55" s="530">
        <v>31</v>
      </c>
      <c r="U55" s="530">
        <v>34</v>
      </c>
      <c r="X55" s="601"/>
    </row>
    <row r="56" spans="1:24" x14ac:dyDescent="0.15">
      <c r="A56" s="528"/>
      <c r="B56" s="518">
        <v>9060</v>
      </c>
      <c r="C56" s="523" t="s">
        <v>159</v>
      </c>
      <c r="D56" s="529">
        <v>38</v>
      </c>
      <c r="E56" s="530">
        <v>24</v>
      </c>
      <c r="F56" s="530">
        <v>14</v>
      </c>
      <c r="G56" s="530">
        <v>38</v>
      </c>
      <c r="H56" s="508"/>
      <c r="I56" s="518">
        <v>2350</v>
      </c>
      <c r="J56" s="523" t="s">
        <v>160</v>
      </c>
      <c r="K56" s="545">
        <v>53</v>
      </c>
      <c r="L56" s="530">
        <v>24</v>
      </c>
      <c r="M56" s="530">
        <v>29</v>
      </c>
      <c r="N56" s="530">
        <v>23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4" x14ac:dyDescent="0.15">
      <c r="A57" s="553"/>
      <c r="B57" s="549"/>
      <c r="C57" s="541" t="s">
        <v>14</v>
      </c>
      <c r="D57" s="529">
        <v>8939</v>
      </c>
      <c r="E57" s="550">
        <v>4257</v>
      </c>
      <c r="F57" s="551">
        <v>4682</v>
      </c>
      <c r="G57" s="550">
        <v>4799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4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4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703</v>
      </c>
      <c r="S59" s="533">
        <v>329</v>
      </c>
      <c r="T59" s="533">
        <v>374</v>
      </c>
      <c r="U59" s="533">
        <v>417</v>
      </c>
    </row>
    <row r="60" spans="1:24" x14ac:dyDescent="0.15">
      <c r="A60" s="528"/>
      <c r="B60" s="518">
        <v>1400</v>
      </c>
      <c r="C60" s="523" t="s">
        <v>169</v>
      </c>
      <c r="D60" s="529">
        <v>63</v>
      </c>
      <c r="E60" s="530">
        <v>35</v>
      </c>
      <c r="F60" s="530">
        <v>28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4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15310</v>
      </c>
      <c r="S61" s="533">
        <v>7270</v>
      </c>
      <c r="T61" s="565">
        <v>8040</v>
      </c>
      <c r="U61" s="533">
        <v>8376</v>
      </c>
      <c r="V61" s="601"/>
    </row>
    <row r="62" spans="1:24" ht="14.25" x14ac:dyDescent="0.2">
      <c r="A62" s="608">
        <v>46143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4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4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97" t="s">
        <v>3</v>
      </c>
      <c r="F65" s="598" t="s">
        <v>4</v>
      </c>
      <c r="G65" s="514" t="s">
        <v>5</v>
      </c>
      <c r="H65" s="597" t="s">
        <v>0</v>
      </c>
      <c r="I65" s="510" t="s">
        <v>175</v>
      </c>
      <c r="J65" s="597" t="s">
        <v>1</v>
      </c>
      <c r="K65" s="597" t="s">
        <v>2</v>
      </c>
      <c r="L65" s="597" t="s">
        <v>3</v>
      </c>
      <c r="M65" s="597" t="s">
        <v>4</v>
      </c>
      <c r="N65" s="597" t="s">
        <v>5</v>
      </c>
      <c r="O65" s="597" t="s">
        <v>0</v>
      </c>
      <c r="P65" s="599" t="s">
        <v>175</v>
      </c>
      <c r="Q65" s="600" t="s">
        <v>1</v>
      </c>
      <c r="R65" s="597" t="s">
        <v>2</v>
      </c>
      <c r="S65" s="597" t="s">
        <v>3</v>
      </c>
      <c r="T65" s="597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1</v>
      </c>
      <c r="E66" s="521">
        <v>1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-2</v>
      </c>
      <c r="L66" s="570">
        <v>-2</v>
      </c>
      <c r="M66" s="570">
        <v>0</v>
      </c>
      <c r="N66" s="571">
        <v>-1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-1</v>
      </c>
      <c r="E67" s="530">
        <v>-1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-2</v>
      </c>
      <c r="S67" s="533">
        <v>1</v>
      </c>
      <c r="T67" s="533">
        <v>-3</v>
      </c>
      <c r="U67" s="533">
        <v>0</v>
      </c>
    </row>
    <row r="68" spans="1:21" x14ac:dyDescent="0.15">
      <c r="A68" s="528"/>
      <c r="B68" s="518">
        <v>1030</v>
      </c>
      <c r="C68" s="523" t="s">
        <v>15</v>
      </c>
      <c r="D68" s="529">
        <v>1</v>
      </c>
      <c r="E68" s="530">
        <v>-1</v>
      </c>
      <c r="F68" s="530">
        <v>2</v>
      </c>
      <c r="G68" s="530">
        <v>3</v>
      </c>
      <c r="H68" s="508"/>
      <c r="I68" s="518">
        <v>1440</v>
      </c>
      <c r="J68" s="523" t="s">
        <v>16</v>
      </c>
      <c r="K68" s="572">
        <v>-1</v>
      </c>
      <c r="L68" s="573">
        <v>0</v>
      </c>
      <c r="M68" s="573">
        <v>-1</v>
      </c>
      <c r="N68" s="574">
        <v>-1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-1</v>
      </c>
      <c r="E69" s="530">
        <v>-1</v>
      </c>
      <c r="F69" s="530">
        <v>0</v>
      </c>
      <c r="G69" s="530">
        <v>1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3</v>
      </c>
      <c r="E70" s="530">
        <v>2</v>
      </c>
      <c r="F70" s="530">
        <v>1</v>
      </c>
      <c r="G70" s="530">
        <v>3</v>
      </c>
      <c r="H70" s="508"/>
      <c r="I70" s="518">
        <v>1460</v>
      </c>
      <c r="J70" s="523" t="s">
        <v>23</v>
      </c>
      <c r="K70" s="572">
        <v>-1</v>
      </c>
      <c r="L70" s="573">
        <v>-1</v>
      </c>
      <c r="M70" s="573">
        <v>0</v>
      </c>
      <c r="N70" s="574">
        <v>0</v>
      </c>
      <c r="O70" s="508"/>
      <c r="P70" s="537">
        <v>3030</v>
      </c>
      <c r="Q70" s="538" t="s">
        <v>24</v>
      </c>
      <c r="R70" s="539">
        <v>0</v>
      </c>
      <c r="S70" s="530">
        <v>0</v>
      </c>
      <c r="T70" s="530">
        <v>0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1</v>
      </c>
      <c r="E71" s="530">
        <v>1</v>
      </c>
      <c r="F71" s="530">
        <v>0</v>
      </c>
      <c r="G71" s="530">
        <v>1</v>
      </c>
      <c r="H71" s="508"/>
      <c r="I71" s="518">
        <v>1470</v>
      </c>
      <c r="J71" s="523" t="s">
        <v>26</v>
      </c>
      <c r="K71" s="572">
        <v>0</v>
      </c>
      <c r="L71" s="573">
        <v>0</v>
      </c>
      <c r="M71" s="573">
        <v>0</v>
      </c>
      <c r="N71" s="574">
        <v>0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4</v>
      </c>
      <c r="E72" s="530">
        <v>1</v>
      </c>
      <c r="F72" s="530">
        <v>3</v>
      </c>
      <c r="G72" s="530">
        <v>1</v>
      </c>
      <c r="H72" s="508"/>
      <c r="I72" s="518">
        <v>1480</v>
      </c>
      <c r="J72" s="523" t="s">
        <v>29</v>
      </c>
      <c r="K72" s="572">
        <v>-4</v>
      </c>
      <c r="L72" s="573">
        <v>-4</v>
      </c>
      <c r="M72" s="573">
        <v>0</v>
      </c>
      <c r="N72" s="574">
        <v>-1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2</v>
      </c>
      <c r="E73" s="530">
        <v>-1</v>
      </c>
      <c r="F73" s="530">
        <v>3</v>
      </c>
      <c r="G73" s="530">
        <v>-1</v>
      </c>
      <c r="H73" s="508"/>
      <c r="I73" s="518">
        <v>1490</v>
      </c>
      <c r="J73" s="523" t="s">
        <v>32</v>
      </c>
      <c r="K73" s="572">
        <v>-1</v>
      </c>
      <c r="L73" s="573">
        <v>-1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-1</v>
      </c>
      <c r="S73" s="530">
        <v>-1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-1</v>
      </c>
      <c r="L74" s="573">
        <v>0</v>
      </c>
      <c r="M74" s="573">
        <v>-1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-3</v>
      </c>
      <c r="E75" s="530">
        <v>0</v>
      </c>
      <c r="F75" s="530">
        <v>-3</v>
      </c>
      <c r="G75" s="530">
        <v>1</v>
      </c>
      <c r="H75" s="508"/>
      <c r="I75" s="518">
        <v>1510</v>
      </c>
      <c r="J75" s="523" t="s">
        <v>38</v>
      </c>
      <c r="K75" s="572">
        <v>-1</v>
      </c>
      <c r="L75" s="573">
        <v>-1</v>
      </c>
      <c r="M75" s="573">
        <v>0</v>
      </c>
      <c r="N75" s="574">
        <v>2</v>
      </c>
      <c r="O75" s="508"/>
      <c r="P75" s="537">
        <v>3080</v>
      </c>
      <c r="Q75" s="538" t="s">
        <v>39</v>
      </c>
      <c r="R75" s="539">
        <v>-1</v>
      </c>
      <c r="S75" s="530">
        <v>0</v>
      </c>
      <c r="T75" s="530">
        <v>-1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-2</v>
      </c>
      <c r="F76" s="530">
        <v>0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-8</v>
      </c>
      <c r="E77" s="530">
        <v>-1</v>
      </c>
      <c r="F77" s="530">
        <v>-7</v>
      </c>
      <c r="G77" s="530">
        <v>-3</v>
      </c>
      <c r="H77" s="508"/>
      <c r="I77" s="518">
        <v>1530</v>
      </c>
      <c r="J77" s="523" t="s">
        <v>44</v>
      </c>
      <c r="K77" s="572">
        <v>-1</v>
      </c>
      <c r="L77" s="573">
        <v>0</v>
      </c>
      <c r="M77" s="573">
        <v>-1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3</v>
      </c>
      <c r="E78" s="530">
        <v>1</v>
      </c>
      <c r="F78" s="530">
        <v>2</v>
      </c>
      <c r="G78" s="530">
        <v>0</v>
      </c>
      <c r="H78" s="508"/>
      <c r="I78" s="518">
        <v>1540</v>
      </c>
      <c r="J78" s="523" t="s">
        <v>47</v>
      </c>
      <c r="K78" s="572">
        <v>2</v>
      </c>
      <c r="L78" s="573">
        <v>1</v>
      </c>
      <c r="M78" s="573">
        <v>1</v>
      </c>
      <c r="N78" s="574">
        <v>2</v>
      </c>
      <c r="O78" s="508"/>
      <c r="P78" s="537">
        <v>3110</v>
      </c>
      <c r="Q78" s="538" t="s">
        <v>48</v>
      </c>
      <c r="R78" s="539">
        <v>4</v>
      </c>
      <c r="S78" s="530">
        <v>2</v>
      </c>
      <c r="T78" s="530">
        <v>2</v>
      </c>
      <c r="U78" s="530">
        <v>4</v>
      </c>
    </row>
    <row r="79" spans="1:21" x14ac:dyDescent="0.15">
      <c r="A79" s="528"/>
      <c r="B79" s="518">
        <v>1130</v>
      </c>
      <c r="C79" s="523" t="s">
        <v>49</v>
      </c>
      <c r="D79" s="529">
        <v>-2</v>
      </c>
      <c r="E79" s="530">
        <v>-3</v>
      </c>
      <c r="F79" s="530">
        <v>1</v>
      </c>
      <c r="G79" s="530">
        <v>-1</v>
      </c>
      <c r="H79" s="508"/>
      <c r="I79" s="518">
        <v>9030</v>
      </c>
      <c r="J79" s="523" t="s">
        <v>50</v>
      </c>
      <c r="K79" s="572">
        <v>1</v>
      </c>
      <c r="L79" s="573">
        <v>0</v>
      </c>
      <c r="M79" s="573">
        <v>1</v>
      </c>
      <c r="N79" s="574">
        <v>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-2</v>
      </c>
      <c r="E80" s="530">
        <v>-1</v>
      </c>
      <c r="F80" s="530">
        <v>-1</v>
      </c>
      <c r="G80" s="530">
        <v>2</v>
      </c>
      <c r="H80" s="508"/>
      <c r="I80" s="518">
        <v>9050</v>
      </c>
      <c r="J80" s="540" t="s">
        <v>53</v>
      </c>
      <c r="K80" s="572">
        <v>-1</v>
      </c>
      <c r="L80" s="573">
        <v>0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-5</v>
      </c>
      <c r="E81" s="530">
        <v>-3</v>
      </c>
      <c r="F81" s="530">
        <v>-2</v>
      </c>
      <c r="G81" s="530">
        <v>-1</v>
      </c>
      <c r="H81" s="508"/>
      <c r="I81" s="518"/>
      <c r="J81" s="541" t="s">
        <v>14</v>
      </c>
      <c r="K81" s="572">
        <v>-10</v>
      </c>
      <c r="L81" s="572">
        <v>-8</v>
      </c>
      <c r="M81" s="572">
        <v>-2</v>
      </c>
      <c r="N81" s="572">
        <v>1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-1</v>
      </c>
      <c r="E82" s="530">
        <v>0</v>
      </c>
      <c r="F82" s="530">
        <v>-1</v>
      </c>
      <c r="G82" s="530">
        <v>-1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1</v>
      </c>
      <c r="E83" s="530">
        <v>1</v>
      </c>
      <c r="F83" s="530">
        <v>0</v>
      </c>
      <c r="G83" s="530">
        <v>1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-3</v>
      </c>
      <c r="S84" s="530">
        <v>0</v>
      </c>
      <c r="T84" s="530">
        <v>-3</v>
      </c>
      <c r="U84" s="530">
        <v>-2</v>
      </c>
    </row>
    <row r="85" spans="1:21" x14ac:dyDescent="0.15">
      <c r="A85" s="528"/>
      <c r="B85" s="518">
        <v>1190</v>
      </c>
      <c r="C85" s="523" t="s">
        <v>66</v>
      </c>
      <c r="D85" s="529">
        <v>-1</v>
      </c>
      <c r="E85" s="530">
        <v>0</v>
      </c>
      <c r="F85" s="530">
        <v>-1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0</v>
      </c>
      <c r="S85" s="530">
        <v>0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-2</v>
      </c>
      <c r="E86" s="530">
        <v>-1</v>
      </c>
      <c r="F86" s="530">
        <v>-1</v>
      </c>
      <c r="G86" s="530">
        <v>-2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-1</v>
      </c>
      <c r="E88" s="530">
        <v>0</v>
      </c>
      <c r="F88" s="530">
        <v>-1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0</v>
      </c>
      <c r="S89" s="530">
        <v>0</v>
      </c>
      <c r="T89" s="530">
        <v>0</v>
      </c>
      <c r="U89" s="530">
        <v>0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-3</v>
      </c>
      <c r="S90" s="530">
        <v>-2</v>
      </c>
      <c r="T90" s="530">
        <v>-1</v>
      </c>
      <c r="U90" s="530">
        <v>-3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-1</v>
      </c>
      <c r="F91" s="530">
        <v>0</v>
      </c>
      <c r="G91" s="530">
        <v>0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-4</v>
      </c>
      <c r="S91" s="577">
        <v>-1</v>
      </c>
      <c r="T91" s="577">
        <v>-3</v>
      </c>
      <c r="U91" s="577">
        <v>-1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-2</v>
      </c>
      <c r="L92" s="573">
        <v>0</v>
      </c>
      <c r="M92" s="573">
        <v>-2</v>
      </c>
      <c r="N92" s="573">
        <v>-2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0</v>
      </c>
      <c r="E93" s="530">
        <v>0</v>
      </c>
      <c r="F93" s="530">
        <v>0</v>
      </c>
      <c r="G93" s="530">
        <v>0</v>
      </c>
      <c r="H93" s="508"/>
      <c r="I93" s="518">
        <v>2120</v>
      </c>
      <c r="J93" s="523" t="s">
        <v>91</v>
      </c>
      <c r="K93" s="572">
        <v>0</v>
      </c>
      <c r="L93" s="573">
        <v>1</v>
      </c>
      <c r="M93" s="573">
        <v>-1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1</v>
      </c>
      <c r="T93" s="530">
        <v>-1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-1</v>
      </c>
      <c r="L94" s="573">
        <v>-1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-1</v>
      </c>
      <c r="S94" s="530">
        <v>-2</v>
      </c>
      <c r="T94" s="530">
        <v>1</v>
      </c>
      <c r="U94" s="530">
        <v>1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1</v>
      </c>
      <c r="H95" s="508"/>
      <c r="I95" s="518">
        <v>2140</v>
      </c>
      <c r="J95" s="523" t="s">
        <v>97</v>
      </c>
      <c r="K95" s="572">
        <v>1</v>
      </c>
      <c r="L95" s="573">
        <v>1</v>
      </c>
      <c r="M95" s="573">
        <v>0</v>
      </c>
      <c r="N95" s="573">
        <v>1</v>
      </c>
      <c r="O95" s="508"/>
      <c r="P95" s="537">
        <v>4040</v>
      </c>
      <c r="Q95" s="538" t="s">
        <v>98</v>
      </c>
      <c r="R95" s="539">
        <v>3</v>
      </c>
      <c r="S95" s="530">
        <v>2</v>
      </c>
      <c r="T95" s="530">
        <v>1</v>
      </c>
      <c r="U95" s="530">
        <v>1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-1</v>
      </c>
      <c r="L96" s="573">
        <v>-1</v>
      </c>
      <c r="M96" s="573">
        <v>0</v>
      </c>
      <c r="N96" s="573">
        <v>-1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2</v>
      </c>
      <c r="E97" s="530">
        <v>2</v>
      </c>
      <c r="F97" s="530">
        <v>0</v>
      </c>
      <c r="G97" s="530">
        <v>2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2</v>
      </c>
      <c r="S97" s="530">
        <v>1</v>
      </c>
      <c r="T97" s="530">
        <v>1</v>
      </c>
      <c r="U97" s="530">
        <v>1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-2</v>
      </c>
      <c r="S98" s="530">
        <v>0</v>
      </c>
      <c r="T98" s="530">
        <v>-2</v>
      </c>
      <c r="U98" s="530">
        <v>-1</v>
      </c>
    </row>
    <row r="99" spans="1:21" x14ac:dyDescent="0.15">
      <c r="A99" s="528"/>
      <c r="B99" s="518">
        <v>1330</v>
      </c>
      <c r="C99" s="523" t="s">
        <v>108</v>
      </c>
      <c r="D99" s="529">
        <v>-1</v>
      </c>
      <c r="E99" s="530">
        <v>-1</v>
      </c>
      <c r="F99" s="530">
        <v>0</v>
      </c>
      <c r="G99" s="530">
        <v>-1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-3</v>
      </c>
      <c r="S100" s="530">
        <v>-2</v>
      </c>
      <c r="T100" s="530">
        <v>-1</v>
      </c>
      <c r="U100" s="530">
        <v>-1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1</v>
      </c>
      <c r="L101" s="573">
        <v>1</v>
      </c>
      <c r="M101" s="573">
        <v>0</v>
      </c>
      <c r="N101" s="573">
        <v>1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1</v>
      </c>
      <c r="L102" s="573">
        <v>1</v>
      </c>
      <c r="M102" s="573">
        <v>0</v>
      </c>
      <c r="N102" s="573">
        <v>1</v>
      </c>
      <c r="O102" s="508"/>
      <c r="P102" s="531"/>
      <c r="Q102" s="548" t="s">
        <v>14</v>
      </c>
      <c r="R102" s="578">
        <v>-1</v>
      </c>
      <c r="S102" s="578">
        <v>0</v>
      </c>
      <c r="T102" s="578">
        <v>-1</v>
      </c>
      <c r="U102" s="578">
        <v>1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2</v>
      </c>
      <c r="E104" s="530">
        <v>2</v>
      </c>
      <c r="F104" s="530">
        <v>0</v>
      </c>
      <c r="G104" s="530">
        <v>2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0</v>
      </c>
      <c r="E105" s="530">
        <v>-1</v>
      </c>
      <c r="F105" s="530">
        <v>1</v>
      </c>
      <c r="G105" s="530">
        <v>0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3</v>
      </c>
      <c r="E107" s="530">
        <v>3</v>
      </c>
      <c r="F107" s="530">
        <v>0</v>
      </c>
      <c r="G107" s="530">
        <v>3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1</v>
      </c>
      <c r="E108" s="530">
        <v>0</v>
      </c>
      <c r="F108" s="530">
        <v>1</v>
      </c>
      <c r="G108" s="530">
        <v>0</v>
      </c>
      <c r="H108" s="508"/>
      <c r="I108" s="518">
        <v>2270</v>
      </c>
      <c r="J108" s="523" t="s">
        <v>136</v>
      </c>
      <c r="K108" s="572">
        <v>0</v>
      </c>
      <c r="L108" s="573">
        <v>0</v>
      </c>
      <c r="M108" s="573">
        <v>0</v>
      </c>
      <c r="N108" s="573">
        <v>0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-1</v>
      </c>
      <c r="S109" s="530">
        <v>0</v>
      </c>
      <c r="T109" s="530">
        <v>-1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1</v>
      </c>
      <c r="E110" s="530">
        <v>1</v>
      </c>
      <c r="F110" s="530">
        <v>0</v>
      </c>
      <c r="G110" s="530">
        <v>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1</v>
      </c>
      <c r="S110" s="530">
        <v>1</v>
      </c>
      <c r="T110" s="530">
        <v>0</v>
      </c>
      <c r="U110" s="530">
        <v>1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0</v>
      </c>
      <c r="S111" s="530">
        <v>0</v>
      </c>
      <c r="T111" s="530">
        <v>0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1</v>
      </c>
      <c r="E112" s="530">
        <v>0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0</v>
      </c>
      <c r="S112" s="530">
        <v>0</v>
      </c>
      <c r="T112" s="530">
        <v>0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-1</v>
      </c>
      <c r="L113" s="573">
        <v>-1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1</v>
      </c>
      <c r="S113" s="530">
        <v>0</v>
      </c>
      <c r="T113" s="530">
        <v>1</v>
      </c>
      <c r="U113" s="530">
        <v>1</v>
      </c>
    </row>
    <row r="114" spans="1:21" x14ac:dyDescent="0.15">
      <c r="A114" s="528"/>
      <c r="B114" s="549"/>
      <c r="C114" s="541" t="s">
        <v>14</v>
      </c>
      <c r="D114" s="529">
        <v>-6</v>
      </c>
      <c r="E114" s="530">
        <v>-4</v>
      </c>
      <c r="F114" s="530">
        <v>-2</v>
      </c>
      <c r="G114" s="530">
        <v>12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0</v>
      </c>
      <c r="S115" s="530">
        <v>0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-1</v>
      </c>
      <c r="E118" s="579">
        <v>0</v>
      </c>
      <c r="F118" s="579">
        <v>-1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1</v>
      </c>
      <c r="S118" s="530">
        <v>1</v>
      </c>
      <c r="T118" s="530">
        <v>0</v>
      </c>
      <c r="U118" s="530">
        <v>1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2</v>
      </c>
      <c r="S119" s="578">
        <v>2</v>
      </c>
      <c r="T119" s="578">
        <v>0</v>
      </c>
      <c r="U119" s="578">
        <v>3</v>
      </c>
    </row>
    <row r="120" spans="1:21" x14ac:dyDescent="0.15">
      <c r="A120" s="528"/>
      <c r="B120" s="518">
        <v>1400</v>
      </c>
      <c r="C120" s="523" t="s">
        <v>169</v>
      </c>
      <c r="D120" s="529">
        <v>1</v>
      </c>
      <c r="E120" s="530">
        <v>0</v>
      </c>
      <c r="F120" s="530">
        <v>1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-21</v>
      </c>
      <c r="S121" s="533">
        <v>-10</v>
      </c>
      <c r="T121" s="533">
        <v>-11</v>
      </c>
      <c r="U121" s="533">
        <v>16</v>
      </c>
    </row>
    <row r="122" spans="1:21" ht="14.25" x14ac:dyDescent="0.2">
      <c r="A122" s="608">
        <v>46143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216</v>
      </c>
      <c r="E6" s="154">
        <v>96</v>
      </c>
      <c r="F6" s="154">
        <v>120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166</v>
      </c>
      <c r="L7" s="163">
        <v>67</v>
      </c>
      <c r="M7" s="163">
        <v>99</v>
      </c>
      <c r="N7" s="163">
        <v>88</v>
      </c>
      <c r="O7" s="141"/>
      <c r="P7" s="164"/>
      <c r="Q7" s="165" t="s">
        <v>14</v>
      </c>
      <c r="R7" s="219">
        <v>2632</v>
      </c>
      <c r="S7" s="220">
        <v>1255</v>
      </c>
      <c r="T7" s="219">
        <v>1377</v>
      </c>
      <c r="U7" s="221">
        <v>1272</v>
      </c>
    </row>
    <row r="8" spans="1:21" ht="14.25" x14ac:dyDescent="0.15">
      <c r="A8" s="161"/>
      <c r="B8" s="156">
        <v>1030</v>
      </c>
      <c r="C8" s="157" t="s">
        <v>15</v>
      </c>
      <c r="D8" s="162">
        <v>924</v>
      </c>
      <c r="E8" s="163">
        <v>445</v>
      </c>
      <c r="F8" s="163">
        <v>479</v>
      </c>
      <c r="G8" s="163">
        <v>435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117</v>
      </c>
      <c r="E9" s="163">
        <v>48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77</v>
      </c>
      <c r="S9" s="216">
        <v>40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39</v>
      </c>
      <c r="F10" s="163">
        <v>35</v>
      </c>
      <c r="G10" s="163">
        <v>37</v>
      </c>
      <c r="H10" s="141"/>
      <c r="I10" s="156">
        <v>1460</v>
      </c>
      <c r="J10" s="157" t="s">
        <v>23</v>
      </c>
      <c r="K10" s="162">
        <v>114</v>
      </c>
      <c r="L10" s="163">
        <v>53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343</v>
      </c>
      <c r="E12" s="163">
        <v>171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145</v>
      </c>
      <c r="E14" s="163">
        <v>64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160</v>
      </c>
      <c r="L14" s="163">
        <v>75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278</v>
      </c>
      <c r="F15" s="163">
        <v>318</v>
      </c>
      <c r="G15" s="163">
        <v>278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62</v>
      </c>
      <c r="S15" s="216">
        <v>27</v>
      </c>
      <c r="T15" s="216">
        <v>35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221</v>
      </c>
      <c r="E16" s="163">
        <v>105</v>
      </c>
      <c r="F16" s="163">
        <v>116</v>
      </c>
      <c r="G16" s="163">
        <v>106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491</v>
      </c>
      <c r="E17" s="163">
        <v>210</v>
      </c>
      <c r="F17" s="163">
        <v>281</v>
      </c>
      <c r="G17" s="163">
        <v>240</v>
      </c>
      <c r="H17" s="141"/>
      <c r="I17" s="156">
        <v>1530</v>
      </c>
      <c r="J17" s="157" t="s">
        <v>44</v>
      </c>
      <c r="K17" s="162">
        <v>97</v>
      </c>
      <c r="L17" s="163">
        <v>47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381</v>
      </c>
      <c r="E18" s="163">
        <v>171</v>
      </c>
      <c r="F18" s="163">
        <v>210</v>
      </c>
      <c r="G18" s="163">
        <v>158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77</v>
      </c>
      <c r="T18" s="216">
        <v>87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244</v>
      </c>
      <c r="E19" s="163">
        <v>114</v>
      </c>
      <c r="F19" s="163">
        <v>130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9</v>
      </c>
      <c r="M19" s="163">
        <v>45</v>
      </c>
      <c r="N19" s="163">
        <v>54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212</v>
      </c>
      <c r="F20" s="163">
        <v>234</v>
      </c>
      <c r="G20" s="163">
        <v>223</v>
      </c>
      <c r="H20" s="141"/>
      <c r="I20" s="156">
        <v>9050</v>
      </c>
      <c r="J20" s="174" t="s">
        <v>53</v>
      </c>
      <c r="K20" s="175">
        <v>30</v>
      </c>
      <c r="L20" s="163">
        <v>8</v>
      </c>
      <c r="M20" s="163">
        <v>22</v>
      </c>
      <c r="N20" s="163">
        <v>30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356</v>
      </c>
      <c r="E21" s="163">
        <v>161</v>
      </c>
      <c r="F21" s="163">
        <v>195</v>
      </c>
      <c r="G21" s="163">
        <v>186</v>
      </c>
      <c r="H21" s="141"/>
      <c r="I21" s="156"/>
      <c r="J21" s="164" t="s">
        <v>14</v>
      </c>
      <c r="K21" s="176">
        <v>1759</v>
      </c>
      <c r="L21" s="176">
        <v>797</v>
      </c>
      <c r="M21" s="176">
        <v>962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344</v>
      </c>
      <c r="E22" s="163">
        <v>165</v>
      </c>
      <c r="F22" s="163">
        <v>179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759</v>
      </c>
      <c r="E23" s="163">
        <v>360</v>
      </c>
      <c r="F23" s="163">
        <v>399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45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22</v>
      </c>
      <c r="T24" s="216">
        <v>40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75</v>
      </c>
      <c r="E26" s="163">
        <v>36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114</v>
      </c>
      <c r="L30" s="163">
        <v>60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62</v>
      </c>
      <c r="M31" s="163">
        <v>63</v>
      </c>
      <c r="N31" s="163">
        <v>64</v>
      </c>
      <c r="O31" s="141"/>
      <c r="P31" s="164"/>
      <c r="Q31" s="165" t="s">
        <v>14</v>
      </c>
      <c r="R31" s="219">
        <v>1458</v>
      </c>
      <c r="S31" s="220">
        <v>714</v>
      </c>
      <c r="T31" s="219">
        <v>744</v>
      </c>
      <c r="U31" s="221">
        <v>830</v>
      </c>
    </row>
    <row r="32" spans="1:21" ht="14.25" x14ac:dyDescent="0.15">
      <c r="A32" s="161"/>
      <c r="B32" s="156">
        <v>1260</v>
      </c>
      <c r="C32" s="157" t="s">
        <v>86</v>
      </c>
      <c r="D32" s="162">
        <v>152</v>
      </c>
      <c r="E32" s="163">
        <v>70</v>
      </c>
      <c r="F32" s="163">
        <v>82</v>
      </c>
      <c r="G32" s="163">
        <v>85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47</v>
      </c>
      <c r="F35" s="163">
        <v>53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37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137</v>
      </c>
      <c r="F37" s="163">
        <v>145</v>
      </c>
      <c r="G37" s="163">
        <v>162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67</v>
      </c>
      <c r="F39" s="163">
        <v>86</v>
      </c>
      <c r="G39" s="163">
        <v>80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41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69</v>
      </c>
      <c r="L42" s="163">
        <v>33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851</v>
      </c>
      <c r="S42" s="220">
        <v>403</v>
      </c>
      <c r="T42" s="219">
        <v>448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127</v>
      </c>
      <c r="H43" s="141"/>
      <c r="I43" s="156">
        <v>2220</v>
      </c>
      <c r="J43" s="157" t="s">
        <v>120</v>
      </c>
      <c r="K43" s="162">
        <v>74</v>
      </c>
      <c r="L43" s="163">
        <v>32</v>
      </c>
      <c r="M43" s="163">
        <v>42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158</v>
      </c>
      <c r="F44" s="163">
        <v>148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162</v>
      </c>
      <c r="F45" s="163">
        <v>192</v>
      </c>
      <c r="G45" s="163">
        <v>160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67</v>
      </c>
      <c r="S47" s="216">
        <v>32</v>
      </c>
      <c r="T47" s="216">
        <v>35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104</v>
      </c>
      <c r="M48" s="163">
        <v>112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226">
        <v>55</v>
      </c>
      <c r="S49" s="216">
        <v>29</v>
      </c>
      <c r="T49" s="216">
        <v>26</v>
      </c>
      <c r="U49" s="21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107</v>
      </c>
      <c r="E50" s="163">
        <v>52</v>
      </c>
      <c r="F50" s="163">
        <v>55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62</v>
      </c>
      <c r="F51" s="163">
        <v>65</v>
      </c>
      <c r="G51" s="163">
        <v>72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95</v>
      </c>
      <c r="E52" s="163">
        <v>50</v>
      </c>
      <c r="F52" s="163">
        <v>45</v>
      </c>
      <c r="G52" s="163">
        <v>53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87</v>
      </c>
      <c r="S52" s="216">
        <v>39</v>
      </c>
      <c r="T52" s="216">
        <v>48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38</v>
      </c>
      <c r="E54" s="163">
        <v>28</v>
      </c>
      <c r="F54" s="163">
        <v>10</v>
      </c>
      <c r="G54" s="163">
        <v>38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9901</v>
      </c>
      <c r="E57" s="166">
        <v>4717</v>
      </c>
      <c r="F57" s="168">
        <v>5184</v>
      </c>
      <c r="G57" s="166">
        <v>4982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24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77</v>
      </c>
      <c r="L59" s="163">
        <v>38</v>
      </c>
      <c r="M59" s="163">
        <v>39</v>
      </c>
      <c r="N59" s="163">
        <v>40</v>
      </c>
      <c r="O59" s="141"/>
      <c r="P59" s="164"/>
      <c r="Q59" s="165" t="s">
        <v>14</v>
      </c>
      <c r="R59" s="219">
        <v>824</v>
      </c>
      <c r="S59" s="220">
        <v>388</v>
      </c>
      <c r="T59" s="219">
        <v>436</v>
      </c>
      <c r="U59" s="221">
        <v>449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17425</v>
      </c>
      <c r="S61" s="242">
        <v>8274</v>
      </c>
      <c r="T61" s="242">
        <v>9151</v>
      </c>
      <c r="U61" s="229">
        <v>8865</v>
      </c>
    </row>
    <row r="62" spans="1:21" ht="15" x14ac:dyDescent="0.2">
      <c r="A62" s="132" t="s">
        <v>273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-2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0</v>
      </c>
      <c r="O67" s="194"/>
      <c r="P67" s="217"/>
      <c r="Q67" s="218" t="s">
        <v>14</v>
      </c>
      <c r="R67" s="219">
        <v>-7</v>
      </c>
      <c r="S67" s="220">
        <v>-1</v>
      </c>
      <c r="T67" s="219">
        <v>-6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1</v>
      </c>
      <c r="F68" s="216">
        <v>-2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2</v>
      </c>
      <c r="E71" s="216">
        <v>0</v>
      </c>
      <c r="F71" s="216">
        <v>2</v>
      </c>
      <c r="G71" s="216">
        <v>1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</v>
      </c>
      <c r="E72" s="216">
        <v>-1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2</v>
      </c>
      <c r="E74" s="216">
        <v>2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0</v>
      </c>
      <c r="F75" s="216">
        <v>-3</v>
      </c>
      <c r="G75" s="216">
        <v>-3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-5</v>
      </c>
      <c r="E76" s="216">
        <v>-2</v>
      </c>
      <c r="F76" s="216">
        <v>-3</v>
      </c>
      <c r="G76" s="216">
        <v>-3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-3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2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0</v>
      </c>
      <c r="F81" s="216">
        <v>2</v>
      </c>
      <c r="G81" s="216">
        <v>1</v>
      </c>
      <c r="H81" s="194"/>
      <c r="I81" s="209"/>
      <c r="J81" s="217" t="s">
        <v>14</v>
      </c>
      <c r="K81" s="229">
        <v>-6</v>
      </c>
      <c r="L81" s="229">
        <v>-3</v>
      </c>
      <c r="M81" s="229">
        <v>-3</v>
      </c>
      <c r="N81" s="229">
        <v>-4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0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-1</v>
      </c>
      <c r="S82" s="216">
        <v>-1</v>
      </c>
      <c r="T82" s="216">
        <v>0</v>
      </c>
      <c r="U82" s="216">
        <v>-1</v>
      </c>
    </row>
    <row r="83" spans="1:21" ht="14.25" x14ac:dyDescent="0.15">
      <c r="A83" s="214"/>
      <c r="B83" s="209">
        <v>1170</v>
      </c>
      <c r="C83" s="210" t="s">
        <v>60</v>
      </c>
      <c r="D83" s="215">
        <v>4</v>
      </c>
      <c r="E83" s="216">
        <v>1</v>
      </c>
      <c r="F83" s="216">
        <v>3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0</v>
      </c>
      <c r="F84" s="216">
        <v>-2</v>
      </c>
      <c r="G84" s="216">
        <v>1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1</v>
      </c>
      <c r="S87" s="216">
        <v>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-1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-1</v>
      </c>
      <c r="T91" s="219">
        <v>-1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-2</v>
      </c>
      <c r="F93" s="216">
        <v>-2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3</v>
      </c>
      <c r="E95" s="216">
        <v>1</v>
      </c>
      <c r="F95" s="216">
        <v>2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-1</v>
      </c>
      <c r="F97" s="216">
        <v>2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0</v>
      </c>
      <c r="T97" s="216">
        <v>1</v>
      </c>
      <c r="U97" s="216">
        <v>1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0</v>
      </c>
      <c r="T98" s="216">
        <v>1</v>
      </c>
      <c r="U98" s="216">
        <v>2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-1</v>
      </c>
      <c r="F99" s="216">
        <v>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-1</v>
      </c>
      <c r="F101" s="216">
        <v>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3</v>
      </c>
      <c r="S102" s="220">
        <v>1</v>
      </c>
      <c r="T102" s="219">
        <v>2</v>
      </c>
      <c r="U102" s="221">
        <v>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-2</v>
      </c>
      <c r="F105" s="216">
        <v>4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-2</v>
      </c>
      <c r="S107" s="216">
        <v>0</v>
      </c>
      <c r="T107" s="216">
        <v>-2</v>
      </c>
      <c r="U107" s="216">
        <v>-2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-4</v>
      </c>
      <c r="S109" s="216">
        <v>-2</v>
      </c>
      <c r="T109" s="216">
        <v>-2</v>
      </c>
      <c r="U109" s="216">
        <v>-2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3</v>
      </c>
      <c r="F111" s="216">
        <v>-1</v>
      </c>
      <c r="G111" s="216">
        <v>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1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1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-1</v>
      </c>
      <c r="S113" s="216">
        <v>-1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0</v>
      </c>
      <c r="T116" s="216">
        <v>-1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-5</v>
      </c>
      <c r="E117" s="219">
        <v>-3</v>
      </c>
      <c r="F117" s="221">
        <v>-2</v>
      </c>
      <c r="G117" s="219">
        <v>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-8</v>
      </c>
      <c r="S119" s="220">
        <v>-3</v>
      </c>
      <c r="T119" s="219">
        <v>-5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-25</v>
      </c>
      <c r="S121" s="242">
        <v>-10</v>
      </c>
      <c r="T121" s="242">
        <v>-15</v>
      </c>
      <c r="U121" s="229">
        <v>-11</v>
      </c>
    </row>
    <row r="122" spans="1:21" ht="15" x14ac:dyDescent="0.2">
      <c r="A122" s="191" t="s">
        <v>274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216</v>
      </c>
      <c r="E6" s="154">
        <v>96</v>
      </c>
      <c r="F6" s="154">
        <v>120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167</v>
      </c>
      <c r="L7" s="163">
        <v>68</v>
      </c>
      <c r="M7" s="163">
        <v>99</v>
      </c>
      <c r="N7" s="163">
        <v>88</v>
      </c>
      <c r="O7" s="141"/>
      <c r="P7" s="164"/>
      <c r="Q7" s="165" t="s">
        <v>14</v>
      </c>
      <c r="R7" s="219">
        <v>2639</v>
      </c>
      <c r="S7" s="220">
        <v>1256</v>
      </c>
      <c r="T7" s="219">
        <v>1383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925</v>
      </c>
      <c r="E8" s="163">
        <v>444</v>
      </c>
      <c r="F8" s="163">
        <v>481</v>
      </c>
      <c r="G8" s="163">
        <v>433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77</v>
      </c>
      <c r="S9" s="216">
        <v>40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40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53</v>
      </c>
      <c r="M10" s="163">
        <v>62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131</v>
      </c>
      <c r="L11" s="163">
        <v>56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344</v>
      </c>
      <c r="E12" s="163">
        <v>172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362</v>
      </c>
      <c r="E13" s="163">
        <v>191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62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159</v>
      </c>
      <c r="L14" s="163">
        <v>75</v>
      </c>
      <c r="M14" s="163">
        <v>84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278</v>
      </c>
      <c r="F15" s="163">
        <v>321</v>
      </c>
      <c r="G15" s="163">
        <v>281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62</v>
      </c>
      <c r="S15" s="216">
        <v>27</v>
      </c>
      <c r="T15" s="216">
        <v>35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107</v>
      </c>
      <c r="F16" s="163">
        <v>119</v>
      </c>
      <c r="G16" s="163">
        <v>109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494</v>
      </c>
      <c r="E17" s="163">
        <v>213</v>
      </c>
      <c r="F17" s="163">
        <v>281</v>
      </c>
      <c r="G17" s="163">
        <v>241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378</v>
      </c>
      <c r="E18" s="163">
        <v>169</v>
      </c>
      <c r="F18" s="163">
        <v>209</v>
      </c>
      <c r="G18" s="163">
        <v>157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78</v>
      </c>
      <c r="T18" s="216">
        <v>87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245</v>
      </c>
      <c r="E19" s="163">
        <v>114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55</v>
      </c>
      <c r="L19" s="163">
        <v>10</v>
      </c>
      <c r="M19" s="163">
        <v>45</v>
      </c>
      <c r="N19" s="163">
        <v>55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211</v>
      </c>
      <c r="F20" s="163">
        <v>235</v>
      </c>
      <c r="G20" s="163">
        <v>224</v>
      </c>
      <c r="H20" s="141"/>
      <c r="I20" s="156">
        <v>9050</v>
      </c>
      <c r="J20" s="174" t="s">
        <v>53</v>
      </c>
      <c r="K20" s="175">
        <v>29</v>
      </c>
      <c r="L20" s="163">
        <v>8</v>
      </c>
      <c r="M20" s="163">
        <v>21</v>
      </c>
      <c r="N20" s="163">
        <v>29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354</v>
      </c>
      <c r="E21" s="163">
        <v>161</v>
      </c>
      <c r="F21" s="163">
        <v>193</v>
      </c>
      <c r="G21" s="163">
        <v>185</v>
      </c>
      <c r="H21" s="141"/>
      <c r="I21" s="156"/>
      <c r="J21" s="164" t="s">
        <v>14</v>
      </c>
      <c r="K21" s="176">
        <v>1765</v>
      </c>
      <c r="L21" s="176">
        <v>800</v>
      </c>
      <c r="M21" s="176">
        <v>965</v>
      </c>
      <c r="N21" s="176">
        <v>871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345</v>
      </c>
      <c r="E22" s="163">
        <v>165</v>
      </c>
      <c r="F22" s="163">
        <v>180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359</v>
      </c>
      <c r="F23" s="163">
        <v>396</v>
      </c>
      <c r="G23" s="163">
        <v>376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59</v>
      </c>
      <c r="F24" s="163">
        <v>58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22</v>
      </c>
      <c r="T24" s="216">
        <v>40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125</v>
      </c>
      <c r="L31" s="163">
        <v>62</v>
      </c>
      <c r="M31" s="163">
        <v>63</v>
      </c>
      <c r="N31" s="163">
        <v>64</v>
      </c>
      <c r="O31" s="141"/>
      <c r="P31" s="164"/>
      <c r="Q31" s="165" t="s">
        <v>14</v>
      </c>
      <c r="R31" s="219">
        <v>1460</v>
      </c>
      <c r="S31" s="220">
        <v>715</v>
      </c>
      <c r="T31" s="219">
        <v>745</v>
      </c>
      <c r="U31" s="221">
        <v>833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167</v>
      </c>
      <c r="E33" s="163">
        <v>78</v>
      </c>
      <c r="F33" s="163">
        <v>89</v>
      </c>
      <c r="G33" s="163">
        <v>86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138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125</v>
      </c>
      <c r="S37" s="216">
        <v>61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158</v>
      </c>
      <c r="S38" s="216">
        <v>72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68</v>
      </c>
      <c r="F39" s="163">
        <v>85</v>
      </c>
      <c r="G39" s="163">
        <v>81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42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69</v>
      </c>
      <c r="L42" s="163">
        <v>33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848</v>
      </c>
      <c r="S42" s="220">
        <v>402</v>
      </c>
      <c r="T42" s="219">
        <v>446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127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158</v>
      </c>
      <c r="F44" s="163">
        <v>148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352</v>
      </c>
      <c r="E45" s="163">
        <v>164</v>
      </c>
      <c r="F45" s="163">
        <v>188</v>
      </c>
      <c r="G45" s="163">
        <v>158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217</v>
      </c>
      <c r="L48" s="163">
        <v>104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108</v>
      </c>
      <c r="E50" s="163">
        <v>52</v>
      </c>
      <c r="F50" s="163">
        <v>56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95</v>
      </c>
      <c r="E52" s="163">
        <v>50</v>
      </c>
      <c r="F52" s="163">
        <v>45</v>
      </c>
      <c r="G52" s="163">
        <v>53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86</v>
      </c>
      <c r="S52" s="216">
        <v>38</v>
      </c>
      <c r="T52" s="216">
        <v>48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76</v>
      </c>
      <c r="E53" s="163">
        <v>39</v>
      </c>
      <c r="F53" s="163">
        <v>37</v>
      </c>
      <c r="G53" s="163">
        <v>76</v>
      </c>
      <c r="H53" s="141"/>
      <c r="I53" s="156">
        <v>2320</v>
      </c>
      <c r="J53" s="157" t="s">
        <v>151</v>
      </c>
      <c r="K53" s="162">
        <v>210</v>
      </c>
      <c r="L53" s="163">
        <v>105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56</v>
      </c>
      <c r="S53" s="216">
        <v>22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55</v>
      </c>
      <c r="S55" s="216">
        <v>26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9906</v>
      </c>
      <c r="E57" s="166">
        <v>4720</v>
      </c>
      <c r="F57" s="168">
        <v>5186</v>
      </c>
      <c r="G57" s="166">
        <v>4981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78</v>
      </c>
      <c r="L59" s="163">
        <v>39</v>
      </c>
      <c r="M59" s="163">
        <v>39</v>
      </c>
      <c r="N59" s="163">
        <v>40</v>
      </c>
      <c r="O59" s="141"/>
      <c r="P59" s="164"/>
      <c r="Q59" s="165" t="s">
        <v>14</v>
      </c>
      <c r="R59" s="219">
        <v>832</v>
      </c>
      <c r="S59" s="220">
        <v>391</v>
      </c>
      <c r="T59" s="219">
        <v>441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17450</v>
      </c>
      <c r="S61" s="242">
        <v>8284</v>
      </c>
      <c r="T61" s="242">
        <v>9166</v>
      </c>
      <c r="U61" s="229">
        <v>8876</v>
      </c>
    </row>
    <row r="62" spans="1:21" ht="15" x14ac:dyDescent="0.2">
      <c r="A62" s="132" t="s">
        <v>272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3</v>
      </c>
      <c r="E66" s="207">
        <v>2</v>
      </c>
      <c r="F66" s="207">
        <v>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-1</v>
      </c>
      <c r="O67" s="194"/>
      <c r="P67" s="217"/>
      <c r="Q67" s="218" t="s">
        <v>14</v>
      </c>
      <c r="R67" s="219">
        <v>-6</v>
      </c>
      <c r="S67" s="220">
        <v>-3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-1</v>
      </c>
      <c r="F68" s="216">
        <v>-1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1</v>
      </c>
      <c r="S70" s="216">
        <v>0</v>
      </c>
      <c r="T70" s="216">
        <v>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4</v>
      </c>
      <c r="E72" s="216">
        <v>2</v>
      </c>
      <c r="F72" s="216">
        <v>2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-4</v>
      </c>
      <c r="E77" s="216">
        <v>0</v>
      </c>
      <c r="F77" s="216">
        <v>-4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0</v>
      </c>
      <c r="T78" s="216">
        <v>-2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-4</v>
      </c>
      <c r="S79" s="216">
        <v>-2</v>
      </c>
      <c r="T79" s="216">
        <v>-2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1</v>
      </c>
      <c r="H81" s="194"/>
      <c r="I81" s="209"/>
      <c r="J81" s="217" t="s">
        <v>14</v>
      </c>
      <c r="K81" s="229">
        <v>-1</v>
      </c>
      <c r="L81" s="229">
        <v>-2</v>
      </c>
      <c r="M81" s="229">
        <v>1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6</v>
      </c>
      <c r="E82" s="216">
        <v>3</v>
      </c>
      <c r="F82" s="216">
        <v>3</v>
      </c>
      <c r="G82" s="216">
        <v>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4</v>
      </c>
      <c r="E83" s="216">
        <v>2</v>
      </c>
      <c r="F83" s="216">
        <v>2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-1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4</v>
      </c>
      <c r="E85" s="216">
        <v>3</v>
      </c>
      <c r="F85" s="216">
        <v>1</v>
      </c>
      <c r="G85" s="216">
        <v>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-2</v>
      </c>
      <c r="T88" s="216">
        <v>0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-1</v>
      </c>
      <c r="T90" s="216">
        <v>-1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-2</v>
      </c>
      <c r="L91" s="216">
        <v>-1</v>
      </c>
      <c r="M91" s="216">
        <v>-1</v>
      </c>
      <c r="N91" s="216">
        <v>0</v>
      </c>
      <c r="O91" s="194"/>
      <c r="P91" s="217"/>
      <c r="Q91" s="218" t="s">
        <v>14</v>
      </c>
      <c r="R91" s="219">
        <v>-11</v>
      </c>
      <c r="S91" s="220">
        <v>-7</v>
      </c>
      <c r="T91" s="219">
        <v>-4</v>
      </c>
      <c r="U91" s="221">
        <v>-4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-2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4</v>
      </c>
      <c r="E93" s="216">
        <v>1</v>
      </c>
      <c r="F93" s="216">
        <v>3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0</v>
      </c>
      <c r="T100" s="216">
        <v>-1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0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-1</v>
      </c>
      <c r="F103" s="216">
        <v>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-1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2</v>
      </c>
      <c r="L107" s="216">
        <v>1</v>
      </c>
      <c r="M107" s="216">
        <v>1</v>
      </c>
      <c r="N107" s="216">
        <v>1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-1</v>
      </c>
      <c r="L109" s="216">
        <v>0</v>
      </c>
      <c r="M109" s="216">
        <v>-1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-4</v>
      </c>
      <c r="E110" s="216">
        <v>-1</v>
      </c>
      <c r="F110" s="216">
        <v>-3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1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-1</v>
      </c>
      <c r="F113" s="216">
        <v>0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-1</v>
      </c>
      <c r="T114" s="216">
        <v>0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2</v>
      </c>
      <c r="E115" s="216">
        <v>0</v>
      </c>
      <c r="F115" s="216">
        <v>2</v>
      </c>
      <c r="G115" s="216">
        <v>2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11</v>
      </c>
      <c r="E117" s="219">
        <v>6</v>
      </c>
      <c r="F117" s="221">
        <v>5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-1</v>
      </c>
      <c r="T119" s="219">
        <v>-1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0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-12</v>
      </c>
      <c r="S121" s="242">
        <v>-7</v>
      </c>
      <c r="T121" s="242">
        <v>-5</v>
      </c>
      <c r="U121" s="229">
        <v>-4</v>
      </c>
    </row>
    <row r="122" spans="1:21" ht="15" x14ac:dyDescent="0.2">
      <c r="A122" s="191" t="s">
        <v>271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94</v>
      </c>
      <c r="F6" s="154">
        <v>119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168</v>
      </c>
      <c r="L7" s="163">
        <v>69</v>
      </c>
      <c r="M7" s="163">
        <v>99</v>
      </c>
      <c r="N7" s="163">
        <v>89</v>
      </c>
      <c r="O7" s="141"/>
      <c r="P7" s="164"/>
      <c r="Q7" s="165" t="s">
        <v>14</v>
      </c>
      <c r="R7" s="219">
        <v>2645</v>
      </c>
      <c r="S7" s="220">
        <v>1259</v>
      </c>
      <c r="T7" s="219">
        <v>1386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927</v>
      </c>
      <c r="E8" s="163">
        <v>445</v>
      </c>
      <c r="F8" s="163">
        <v>482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78</v>
      </c>
      <c r="S9" s="216">
        <v>41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40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114</v>
      </c>
      <c r="L10" s="163">
        <v>53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170</v>
      </c>
      <c r="F12" s="163">
        <v>170</v>
      </c>
      <c r="G12" s="163">
        <v>168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62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159</v>
      </c>
      <c r="L14" s="163">
        <v>75</v>
      </c>
      <c r="M14" s="163">
        <v>84</v>
      </c>
      <c r="N14" s="163">
        <v>71</v>
      </c>
      <c r="O14" s="141"/>
      <c r="P14" s="157">
        <v>3070</v>
      </c>
      <c r="Q14" s="172" t="s">
        <v>36</v>
      </c>
      <c r="R14" s="226">
        <v>60</v>
      </c>
      <c r="S14" s="216">
        <v>30</v>
      </c>
      <c r="T14" s="216">
        <v>30</v>
      </c>
      <c r="U14" s="216">
        <v>38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280</v>
      </c>
      <c r="F15" s="163">
        <v>321</v>
      </c>
      <c r="G15" s="163">
        <v>282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107</v>
      </c>
      <c r="F16" s="163">
        <v>119</v>
      </c>
      <c r="G16" s="163">
        <v>109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213</v>
      </c>
      <c r="F17" s="163">
        <v>285</v>
      </c>
      <c r="G17" s="163">
        <v>242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27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379</v>
      </c>
      <c r="E18" s="163">
        <v>169</v>
      </c>
      <c r="F18" s="163">
        <v>210</v>
      </c>
      <c r="G18" s="163">
        <v>157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167</v>
      </c>
      <c r="S18" s="216">
        <v>78</v>
      </c>
      <c r="T18" s="216">
        <v>89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245</v>
      </c>
      <c r="E19" s="163">
        <v>114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54</v>
      </c>
      <c r="L19" s="163">
        <v>10</v>
      </c>
      <c r="M19" s="163">
        <v>44</v>
      </c>
      <c r="N19" s="163">
        <v>54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210</v>
      </c>
      <c r="F20" s="163">
        <v>236</v>
      </c>
      <c r="G20" s="163">
        <v>223</v>
      </c>
      <c r="H20" s="141"/>
      <c r="I20" s="156">
        <v>9050</v>
      </c>
      <c r="J20" s="174" t="s">
        <v>53</v>
      </c>
      <c r="K20" s="175">
        <v>31</v>
      </c>
      <c r="L20" s="163">
        <v>8</v>
      </c>
      <c r="M20" s="163">
        <v>23</v>
      </c>
      <c r="N20" s="163">
        <v>31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353</v>
      </c>
      <c r="E21" s="163">
        <v>160</v>
      </c>
      <c r="F21" s="163">
        <v>193</v>
      </c>
      <c r="G21" s="163">
        <v>184</v>
      </c>
      <c r="H21" s="141"/>
      <c r="I21" s="156"/>
      <c r="J21" s="164" t="s">
        <v>14</v>
      </c>
      <c r="K21" s="176">
        <v>1766</v>
      </c>
      <c r="L21" s="176">
        <v>802</v>
      </c>
      <c r="M21" s="176">
        <v>964</v>
      </c>
      <c r="N21" s="176">
        <v>871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339</v>
      </c>
      <c r="E22" s="163">
        <v>162</v>
      </c>
      <c r="F22" s="163">
        <v>177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751</v>
      </c>
      <c r="E23" s="163">
        <v>357</v>
      </c>
      <c r="F23" s="163">
        <v>394</v>
      </c>
      <c r="G23" s="163">
        <v>374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60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80</v>
      </c>
      <c r="S28" s="216">
        <v>36</v>
      </c>
      <c r="T28" s="216">
        <v>44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56</v>
      </c>
      <c r="S30" s="216">
        <v>50</v>
      </c>
      <c r="T30" s="216">
        <v>6</v>
      </c>
      <c r="U30" s="216">
        <v>56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127</v>
      </c>
      <c r="L31" s="163">
        <v>63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1471</v>
      </c>
      <c r="S31" s="220">
        <v>722</v>
      </c>
      <c r="T31" s="219">
        <v>749</v>
      </c>
      <c r="U31" s="221">
        <v>837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72</v>
      </c>
      <c r="F32" s="163">
        <v>83</v>
      </c>
      <c r="G32" s="163">
        <v>88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77</v>
      </c>
      <c r="F33" s="163">
        <v>86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111</v>
      </c>
      <c r="S33" s="216">
        <v>54</v>
      </c>
      <c r="T33" s="216">
        <v>57</v>
      </c>
      <c r="U33" s="216">
        <v>68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138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95</v>
      </c>
      <c r="L37" s="163">
        <v>45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32</v>
      </c>
      <c r="F38" s="163">
        <v>43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158</v>
      </c>
      <c r="S38" s="216">
        <v>72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152</v>
      </c>
      <c r="E39" s="163">
        <v>67</v>
      </c>
      <c r="F39" s="163">
        <v>85</v>
      </c>
      <c r="G39" s="163">
        <v>80</v>
      </c>
      <c r="H39" s="141"/>
      <c r="I39" s="156">
        <v>2180</v>
      </c>
      <c r="J39" s="157" t="s">
        <v>109</v>
      </c>
      <c r="K39" s="162">
        <v>49</v>
      </c>
      <c r="L39" s="163">
        <v>23</v>
      </c>
      <c r="M39" s="163">
        <v>26</v>
      </c>
      <c r="N39" s="163">
        <v>25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4</v>
      </c>
      <c r="T40" s="216">
        <v>7</v>
      </c>
      <c r="U40" s="216">
        <v>8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34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851</v>
      </c>
      <c r="S42" s="220">
        <v>402</v>
      </c>
      <c r="T42" s="219">
        <v>449</v>
      </c>
      <c r="U42" s="221">
        <v>464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121</v>
      </c>
      <c r="F43" s="163">
        <v>124</v>
      </c>
      <c r="G43" s="163">
        <v>128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305</v>
      </c>
      <c r="E44" s="163">
        <v>159</v>
      </c>
      <c r="F44" s="163">
        <v>146</v>
      </c>
      <c r="G44" s="163">
        <v>128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164</v>
      </c>
      <c r="F45" s="163">
        <v>187</v>
      </c>
      <c r="G45" s="163">
        <v>158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25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60</v>
      </c>
      <c r="L47" s="163">
        <v>26</v>
      </c>
      <c r="M47" s="163">
        <v>34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46</v>
      </c>
      <c r="L49" s="163">
        <v>18</v>
      </c>
      <c r="M49" s="163">
        <v>28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112</v>
      </c>
      <c r="E50" s="163">
        <v>53</v>
      </c>
      <c r="F50" s="163">
        <v>59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29</v>
      </c>
      <c r="T50" s="216">
        <v>29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52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86</v>
      </c>
      <c r="S52" s="216">
        <v>38</v>
      </c>
      <c r="T52" s="216">
        <v>48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210</v>
      </c>
      <c r="L53" s="163">
        <v>105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81</v>
      </c>
      <c r="S54" s="216">
        <v>43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4</v>
      </c>
      <c r="F55" s="163">
        <v>16</v>
      </c>
      <c r="G55" s="163">
        <v>20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55</v>
      </c>
      <c r="S55" s="216">
        <v>26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9895</v>
      </c>
      <c r="E57" s="166">
        <v>4714</v>
      </c>
      <c r="F57" s="168">
        <v>5181</v>
      </c>
      <c r="G57" s="166">
        <v>4978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78</v>
      </c>
      <c r="L59" s="163">
        <v>39</v>
      </c>
      <c r="M59" s="163">
        <v>39</v>
      </c>
      <c r="N59" s="163">
        <v>40</v>
      </c>
      <c r="O59" s="141"/>
      <c r="P59" s="164"/>
      <c r="Q59" s="165" t="s">
        <v>14</v>
      </c>
      <c r="R59" s="219">
        <v>834</v>
      </c>
      <c r="S59" s="220">
        <v>392</v>
      </c>
      <c r="T59" s="219">
        <v>442</v>
      </c>
      <c r="U59" s="221">
        <v>453</v>
      </c>
    </row>
    <row r="60" spans="1:21" ht="14.25" x14ac:dyDescent="0.15">
      <c r="A60" s="161"/>
      <c r="B60" s="156">
        <v>1400</v>
      </c>
      <c r="C60" s="157" t="s">
        <v>169</v>
      </c>
      <c r="D60" s="162">
        <v>71</v>
      </c>
      <c r="E60" s="163">
        <v>37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17462</v>
      </c>
      <c r="S61" s="242">
        <v>8291</v>
      </c>
      <c r="T61" s="242">
        <v>9171</v>
      </c>
      <c r="U61" s="229">
        <v>8880</v>
      </c>
    </row>
    <row r="62" spans="1:21" ht="15" x14ac:dyDescent="0.2">
      <c r="A62" s="132" t="s">
        <v>269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-1</v>
      </c>
      <c r="F66" s="207">
        <v>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-1</v>
      </c>
      <c r="O67" s="194"/>
      <c r="P67" s="217"/>
      <c r="Q67" s="218" t="s">
        <v>14</v>
      </c>
      <c r="R67" s="219">
        <v>-7</v>
      </c>
      <c r="S67" s="220">
        <v>1</v>
      </c>
      <c r="T67" s="219">
        <v>-8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3</v>
      </c>
      <c r="E68" s="216">
        <v>2</v>
      </c>
      <c r="F68" s="216">
        <v>1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1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2</v>
      </c>
      <c r="L69" s="216">
        <v>1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-1</v>
      </c>
      <c r="F70" s="216">
        <v>1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-6</v>
      </c>
      <c r="E72" s="216">
        <v>-2</v>
      </c>
      <c r="F72" s="216">
        <v>-4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2</v>
      </c>
      <c r="F73" s="216">
        <v>0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-1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1</v>
      </c>
      <c r="F75" s="216">
        <v>1</v>
      </c>
      <c r="G75" s="216">
        <v>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0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-1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-4</v>
      </c>
      <c r="S78" s="216">
        <v>-1</v>
      </c>
      <c r="T78" s="216">
        <v>-3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-4</v>
      </c>
      <c r="L80" s="216">
        <v>-1</v>
      </c>
      <c r="M80" s="216">
        <v>-3</v>
      </c>
      <c r="N80" s="216">
        <v>-4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1</v>
      </c>
      <c r="F81" s="216">
        <v>1</v>
      </c>
      <c r="G81" s="216">
        <v>0</v>
      </c>
      <c r="H81" s="194"/>
      <c r="I81" s="209"/>
      <c r="J81" s="217" t="s">
        <v>14</v>
      </c>
      <c r="K81" s="229">
        <v>-8</v>
      </c>
      <c r="L81" s="229">
        <v>-5</v>
      </c>
      <c r="M81" s="229">
        <v>-3</v>
      </c>
      <c r="N81" s="229">
        <v>-6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1</v>
      </c>
      <c r="F82" s="216">
        <v>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11</v>
      </c>
      <c r="E83" s="216">
        <v>9</v>
      </c>
      <c r="F83" s="216">
        <v>2</v>
      </c>
      <c r="G83" s="216">
        <v>4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1</v>
      </c>
      <c r="S86" s="216">
        <v>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-1</v>
      </c>
      <c r="O91" s="194"/>
      <c r="P91" s="217"/>
      <c r="Q91" s="218" t="s">
        <v>14</v>
      </c>
      <c r="R91" s="219">
        <v>-10</v>
      </c>
      <c r="S91" s="220">
        <v>-4</v>
      </c>
      <c r="T91" s="219">
        <v>-6</v>
      </c>
      <c r="U91" s="221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2</v>
      </c>
      <c r="E92" s="216">
        <v>2</v>
      </c>
      <c r="F92" s="216">
        <v>0</v>
      </c>
      <c r="G92" s="216">
        <v>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-8</v>
      </c>
      <c r="E93" s="216">
        <v>-5</v>
      </c>
      <c r="F93" s="216">
        <v>-3</v>
      </c>
      <c r="G93" s="216">
        <v>-3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0</v>
      </c>
      <c r="T93" s="216">
        <v>1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0</v>
      </c>
      <c r="M94" s="216">
        <v>-1</v>
      </c>
      <c r="N94" s="216">
        <v>-1</v>
      </c>
      <c r="O94" s="194"/>
      <c r="P94" s="210">
        <v>4030</v>
      </c>
      <c r="Q94" s="225" t="s">
        <v>95</v>
      </c>
      <c r="R94" s="226">
        <v>-3</v>
      </c>
      <c r="S94" s="216">
        <v>-2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2</v>
      </c>
      <c r="L97" s="216">
        <v>2</v>
      </c>
      <c r="M97" s="216">
        <v>0</v>
      </c>
      <c r="N97" s="216">
        <v>2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1</v>
      </c>
      <c r="E98" s="216">
        <v>0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1</v>
      </c>
      <c r="T100" s="216">
        <v>0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-2</v>
      </c>
      <c r="T102" s="219">
        <v>0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-2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6</v>
      </c>
      <c r="E105" s="216">
        <v>4</v>
      </c>
      <c r="F105" s="216">
        <v>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-2</v>
      </c>
      <c r="F113" s="216">
        <v>1</v>
      </c>
      <c r="G113" s="216">
        <v>-1</v>
      </c>
      <c r="H113" s="194"/>
      <c r="I113" s="209">
        <v>2320</v>
      </c>
      <c r="J113" s="210" t="s">
        <v>151</v>
      </c>
      <c r="K113" s="215">
        <v>1</v>
      </c>
      <c r="L113" s="216">
        <v>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1</v>
      </c>
      <c r="F115" s="216">
        <v>0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12</v>
      </c>
      <c r="E117" s="219">
        <v>6</v>
      </c>
      <c r="F117" s="221">
        <v>6</v>
      </c>
      <c r="G117" s="219">
        <v>2</v>
      </c>
      <c r="H117" s="214"/>
      <c r="I117" s="209">
        <v>2360</v>
      </c>
      <c r="J117" s="210" t="s">
        <v>162</v>
      </c>
      <c r="K117" s="215">
        <v>-1</v>
      </c>
      <c r="L117" s="216">
        <v>0</v>
      </c>
      <c r="M117" s="216">
        <v>-1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1</v>
      </c>
      <c r="T119" s="219">
        <v>-2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1</v>
      </c>
      <c r="O121" s="241" t="s">
        <v>173</v>
      </c>
      <c r="P121" s="251"/>
      <c r="Q121" s="231" t="s">
        <v>174</v>
      </c>
      <c r="R121" s="220">
        <v>-16</v>
      </c>
      <c r="S121" s="242">
        <v>-3</v>
      </c>
      <c r="T121" s="242">
        <v>-13</v>
      </c>
      <c r="U121" s="229">
        <v>-6</v>
      </c>
    </row>
    <row r="122" spans="1:21" ht="15" x14ac:dyDescent="0.2">
      <c r="A122" s="191" t="s">
        <v>270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170</v>
      </c>
      <c r="L7" s="163">
        <v>70</v>
      </c>
      <c r="M7" s="163">
        <v>100</v>
      </c>
      <c r="N7" s="163">
        <v>90</v>
      </c>
      <c r="O7" s="141"/>
      <c r="P7" s="164"/>
      <c r="Q7" s="165" t="s">
        <v>14</v>
      </c>
      <c r="R7" s="219">
        <v>2652</v>
      </c>
      <c r="S7" s="220">
        <v>1258</v>
      </c>
      <c r="T7" s="219">
        <v>1394</v>
      </c>
      <c r="U7" s="221">
        <v>1275</v>
      </c>
    </row>
    <row r="8" spans="1:21" ht="14.25" x14ac:dyDescent="0.15">
      <c r="A8" s="161"/>
      <c r="B8" s="156">
        <v>1030</v>
      </c>
      <c r="C8" s="157" t="s">
        <v>15</v>
      </c>
      <c r="D8" s="162">
        <v>924</v>
      </c>
      <c r="E8" s="163">
        <v>443</v>
      </c>
      <c r="F8" s="163">
        <v>481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46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41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346</v>
      </c>
      <c r="E12" s="163">
        <v>172</v>
      </c>
      <c r="F12" s="163">
        <v>174</v>
      </c>
      <c r="G12" s="163">
        <v>170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359</v>
      </c>
      <c r="E13" s="163">
        <v>188</v>
      </c>
      <c r="F13" s="163">
        <v>171</v>
      </c>
      <c r="G13" s="163">
        <v>165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160</v>
      </c>
      <c r="L14" s="163">
        <v>76</v>
      </c>
      <c r="M14" s="163">
        <v>84</v>
      </c>
      <c r="N14" s="163">
        <v>72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279</v>
      </c>
      <c r="F15" s="163">
        <v>320</v>
      </c>
      <c r="G15" s="163">
        <v>281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107</v>
      </c>
      <c r="F16" s="163">
        <v>117</v>
      </c>
      <c r="G16" s="163">
        <v>108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214</v>
      </c>
      <c r="F17" s="163">
        <v>284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378</v>
      </c>
      <c r="E18" s="163">
        <v>168</v>
      </c>
      <c r="F18" s="163">
        <v>210</v>
      </c>
      <c r="G18" s="163">
        <v>156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171</v>
      </c>
      <c r="S18" s="216">
        <v>79</v>
      </c>
      <c r="T18" s="216">
        <v>92</v>
      </c>
      <c r="U18" s="216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246</v>
      </c>
      <c r="E19" s="163">
        <v>114</v>
      </c>
      <c r="F19" s="163">
        <v>132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10</v>
      </c>
      <c r="M19" s="163">
        <v>44</v>
      </c>
      <c r="N19" s="163">
        <v>54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211</v>
      </c>
      <c r="F20" s="163">
        <v>237</v>
      </c>
      <c r="G20" s="163">
        <v>223</v>
      </c>
      <c r="H20" s="141"/>
      <c r="I20" s="156">
        <v>9050</v>
      </c>
      <c r="J20" s="174" t="s">
        <v>53</v>
      </c>
      <c r="K20" s="175">
        <v>35</v>
      </c>
      <c r="L20" s="163">
        <v>9</v>
      </c>
      <c r="M20" s="163">
        <v>26</v>
      </c>
      <c r="N20" s="163">
        <v>35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351</v>
      </c>
      <c r="E21" s="163">
        <v>159</v>
      </c>
      <c r="F21" s="163">
        <v>192</v>
      </c>
      <c r="G21" s="163">
        <v>184</v>
      </c>
      <c r="H21" s="141"/>
      <c r="I21" s="156"/>
      <c r="J21" s="164" t="s">
        <v>14</v>
      </c>
      <c r="K21" s="176">
        <v>1774</v>
      </c>
      <c r="L21" s="176">
        <v>807</v>
      </c>
      <c r="M21" s="176">
        <v>967</v>
      </c>
      <c r="N21" s="176">
        <v>877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161</v>
      </c>
      <c r="F22" s="163">
        <v>176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740</v>
      </c>
      <c r="E23" s="163">
        <v>348</v>
      </c>
      <c r="F23" s="163">
        <v>392</v>
      </c>
      <c r="G23" s="163">
        <v>370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75</v>
      </c>
      <c r="L25" s="163">
        <v>38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41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80</v>
      </c>
      <c r="S28" s="216">
        <v>36</v>
      </c>
      <c r="T28" s="216">
        <v>44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58</v>
      </c>
      <c r="S30" s="216">
        <v>52</v>
      </c>
      <c r="T30" s="216">
        <v>6</v>
      </c>
      <c r="U30" s="216">
        <v>58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129</v>
      </c>
      <c r="L31" s="163">
        <v>63</v>
      </c>
      <c r="M31" s="163">
        <v>66</v>
      </c>
      <c r="N31" s="163">
        <v>65</v>
      </c>
      <c r="O31" s="141"/>
      <c r="P31" s="164"/>
      <c r="Q31" s="165" t="s">
        <v>14</v>
      </c>
      <c r="R31" s="219">
        <v>1481</v>
      </c>
      <c r="S31" s="220">
        <v>726</v>
      </c>
      <c r="T31" s="219">
        <v>755</v>
      </c>
      <c r="U31" s="221">
        <v>842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171</v>
      </c>
      <c r="E33" s="163">
        <v>82</v>
      </c>
      <c r="F33" s="163">
        <v>89</v>
      </c>
      <c r="G33" s="163">
        <v>88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139</v>
      </c>
      <c r="F37" s="163">
        <v>143</v>
      </c>
      <c r="G37" s="163">
        <v>164</v>
      </c>
      <c r="H37" s="141"/>
      <c r="I37" s="156">
        <v>2160</v>
      </c>
      <c r="J37" s="157" t="s">
        <v>103</v>
      </c>
      <c r="K37" s="162">
        <v>93</v>
      </c>
      <c r="L37" s="163">
        <v>43</v>
      </c>
      <c r="M37" s="163">
        <v>50</v>
      </c>
      <c r="N37" s="163">
        <v>41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73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67</v>
      </c>
      <c r="F39" s="163">
        <v>84</v>
      </c>
      <c r="G39" s="163">
        <v>80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25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10</v>
      </c>
      <c r="S40" s="216">
        <v>3</v>
      </c>
      <c r="T40" s="216">
        <v>7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34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853</v>
      </c>
      <c r="S42" s="220">
        <v>404</v>
      </c>
      <c r="T42" s="219">
        <v>449</v>
      </c>
      <c r="U42" s="221">
        <v>464</v>
      </c>
    </row>
    <row r="43" spans="1:21" ht="14.25" x14ac:dyDescent="0.15">
      <c r="A43" s="161"/>
      <c r="B43" s="156">
        <v>1370</v>
      </c>
      <c r="C43" s="177" t="s">
        <v>119</v>
      </c>
      <c r="D43" s="162">
        <v>244</v>
      </c>
      <c r="E43" s="163">
        <v>121</v>
      </c>
      <c r="F43" s="163">
        <v>123</v>
      </c>
      <c r="G43" s="163">
        <v>127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160</v>
      </c>
      <c r="F44" s="163">
        <v>147</v>
      </c>
      <c r="G44" s="163">
        <v>130</v>
      </c>
      <c r="H44" s="141"/>
      <c r="I44" s="156">
        <v>2230</v>
      </c>
      <c r="J44" s="157" t="s">
        <v>124</v>
      </c>
      <c r="K44" s="162">
        <v>30</v>
      </c>
      <c r="L44" s="163">
        <v>13</v>
      </c>
      <c r="M44" s="163">
        <v>17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160</v>
      </c>
      <c r="F45" s="163">
        <v>185</v>
      </c>
      <c r="G45" s="163">
        <v>157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51</v>
      </c>
      <c r="L46" s="163">
        <v>25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46</v>
      </c>
      <c r="L49" s="163">
        <v>18</v>
      </c>
      <c r="M49" s="163">
        <v>28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113</v>
      </c>
      <c r="E50" s="163">
        <v>54</v>
      </c>
      <c r="F50" s="163">
        <v>59</v>
      </c>
      <c r="G50" s="163">
        <v>63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52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42</v>
      </c>
      <c r="F53" s="163">
        <v>36</v>
      </c>
      <c r="G53" s="163">
        <v>78</v>
      </c>
      <c r="H53" s="141"/>
      <c r="I53" s="156">
        <v>2320</v>
      </c>
      <c r="J53" s="157" t="s">
        <v>151</v>
      </c>
      <c r="K53" s="162">
        <v>209</v>
      </c>
      <c r="L53" s="163">
        <v>104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81</v>
      </c>
      <c r="S54" s="216">
        <v>43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3</v>
      </c>
      <c r="F55" s="163">
        <v>16</v>
      </c>
      <c r="G55" s="163">
        <v>19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9883</v>
      </c>
      <c r="E57" s="166">
        <v>4708</v>
      </c>
      <c r="F57" s="168">
        <v>5175</v>
      </c>
      <c r="G57" s="166">
        <v>4976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79</v>
      </c>
      <c r="L59" s="163">
        <v>39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835</v>
      </c>
      <c r="S59" s="220">
        <v>391</v>
      </c>
      <c r="T59" s="219">
        <v>444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17478</v>
      </c>
      <c r="S61" s="242">
        <v>8294</v>
      </c>
      <c r="T61" s="242">
        <v>9184</v>
      </c>
      <c r="U61" s="229">
        <v>8886</v>
      </c>
    </row>
    <row r="62" spans="1:21" ht="15" x14ac:dyDescent="0.2">
      <c r="A62" s="132" t="s">
        <v>267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-2</v>
      </c>
      <c r="L67" s="216">
        <v>0</v>
      </c>
      <c r="M67" s="216">
        <v>-2</v>
      </c>
      <c r="N67" s="216">
        <v>-2</v>
      </c>
      <c r="O67" s="194"/>
      <c r="P67" s="217"/>
      <c r="Q67" s="218" t="s">
        <v>14</v>
      </c>
      <c r="R67" s="219">
        <v>-9</v>
      </c>
      <c r="S67" s="220">
        <v>-3</v>
      </c>
      <c r="T67" s="219">
        <v>-6</v>
      </c>
      <c r="U67" s="221">
        <v>-8</v>
      </c>
    </row>
    <row r="68" spans="1:21" ht="14.25" x14ac:dyDescent="0.15">
      <c r="A68" s="214"/>
      <c r="B68" s="209">
        <v>1030</v>
      </c>
      <c r="C68" s="210" t="s">
        <v>15</v>
      </c>
      <c r="D68" s="215">
        <v>-7</v>
      </c>
      <c r="E68" s="216">
        <v>-5</v>
      </c>
      <c r="F68" s="216">
        <v>-2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3</v>
      </c>
      <c r="E70" s="216">
        <v>2</v>
      </c>
      <c r="F70" s="216">
        <v>1</v>
      </c>
      <c r="G70" s="216">
        <v>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4</v>
      </c>
      <c r="E72" s="216">
        <v>3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-8</v>
      </c>
      <c r="E73" s="216">
        <v>-5</v>
      </c>
      <c r="F73" s="216">
        <v>-3</v>
      </c>
      <c r="G73" s="216">
        <v>-2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1</v>
      </c>
      <c r="L76" s="216">
        <v>1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-1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1</v>
      </c>
      <c r="F78" s="216">
        <v>3</v>
      </c>
      <c r="G78" s="216">
        <v>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3</v>
      </c>
      <c r="E79" s="216">
        <v>2</v>
      </c>
      <c r="F79" s="216">
        <v>1</v>
      </c>
      <c r="G79" s="216">
        <v>-1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-2</v>
      </c>
      <c r="F81" s="216">
        <v>0</v>
      </c>
      <c r="G81" s="216">
        <v>-2</v>
      </c>
      <c r="H81" s="194"/>
      <c r="I81" s="209"/>
      <c r="J81" s="217" t="s">
        <v>14</v>
      </c>
      <c r="K81" s="229">
        <v>-7</v>
      </c>
      <c r="L81" s="229">
        <v>-1</v>
      </c>
      <c r="M81" s="229">
        <v>-6</v>
      </c>
      <c r="N81" s="229">
        <v>-7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-4</v>
      </c>
      <c r="E82" s="216">
        <v>0</v>
      </c>
      <c r="F82" s="216">
        <v>-4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0</v>
      </c>
      <c r="F83" s="216">
        <v>1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0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-1</v>
      </c>
      <c r="O85" s="194"/>
      <c r="P85" s="210">
        <v>3180</v>
      </c>
      <c r="Q85" s="225" t="s">
        <v>68</v>
      </c>
      <c r="R85" s="226">
        <v>1</v>
      </c>
      <c r="S85" s="216">
        <v>1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-1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4</v>
      </c>
      <c r="S90" s="216">
        <v>3</v>
      </c>
      <c r="T90" s="216">
        <v>1</v>
      </c>
      <c r="U90" s="216">
        <v>4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5</v>
      </c>
      <c r="S91" s="220">
        <v>5</v>
      </c>
      <c r="T91" s="219">
        <v>0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-1</v>
      </c>
      <c r="F93" s="216">
        <v>-3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1</v>
      </c>
      <c r="F94" s="216">
        <v>0</v>
      </c>
      <c r="G94" s="216">
        <v>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-2</v>
      </c>
      <c r="L96" s="216">
        <v>-2</v>
      </c>
      <c r="M96" s="216">
        <v>0</v>
      </c>
      <c r="N96" s="216">
        <v>-2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-2</v>
      </c>
      <c r="L97" s="216">
        <v>0</v>
      </c>
      <c r="M97" s="216">
        <v>-2</v>
      </c>
      <c r="N97" s="216">
        <v>-2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0</v>
      </c>
      <c r="T100" s="216">
        <v>1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-1</v>
      </c>
      <c r="S102" s="220">
        <v>-2</v>
      </c>
      <c r="T102" s="219">
        <v>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-3</v>
      </c>
      <c r="E103" s="216">
        <v>0</v>
      </c>
      <c r="F103" s="216">
        <v>-3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8</v>
      </c>
      <c r="E104" s="216">
        <v>4</v>
      </c>
      <c r="F104" s="216">
        <v>4</v>
      </c>
      <c r="G104" s="216">
        <v>3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-1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2</v>
      </c>
      <c r="L109" s="216">
        <v>1</v>
      </c>
      <c r="M109" s="216">
        <v>1</v>
      </c>
      <c r="N109" s="216">
        <v>1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-4</v>
      </c>
      <c r="E110" s="216">
        <v>-3</v>
      </c>
      <c r="F110" s="216">
        <v>-1</v>
      </c>
      <c r="G110" s="216">
        <v>-2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2</v>
      </c>
      <c r="F111" s="216">
        <v>-1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-2</v>
      </c>
      <c r="S114" s="216">
        <v>-1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-1</v>
      </c>
      <c r="F115" s="216">
        <v>1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-16</v>
      </c>
      <c r="E117" s="219">
        <v>-7</v>
      </c>
      <c r="F117" s="221">
        <v>-9</v>
      </c>
      <c r="G117" s="219">
        <v>-6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-2</v>
      </c>
      <c r="T119" s="219">
        <v>-1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-31</v>
      </c>
      <c r="S121" s="242">
        <v>-10</v>
      </c>
      <c r="T121" s="242">
        <v>-21</v>
      </c>
      <c r="U121" s="229">
        <v>-19</v>
      </c>
    </row>
    <row r="122" spans="1:21" ht="15" x14ac:dyDescent="0.2">
      <c r="A122" s="191" t="s">
        <v>268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50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92</v>
      </c>
      <c r="O7" s="141"/>
      <c r="P7" s="164"/>
      <c r="Q7" s="165" t="s">
        <v>14</v>
      </c>
      <c r="R7" s="219">
        <v>2661</v>
      </c>
      <c r="S7" s="220">
        <v>1261</v>
      </c>
      <c r="T7" s="219">
        <v>1400</v>
      </c>
      <c r="U7" s="221">
        <v>1283</v>
      </c>
    </row>
    <row r="8" spans="1:21" ht="14.25" x14ac:dyDescent="0.15">
      <c r="A8" s="161"/>
      <c r="B8" s="156">
        <v>1030</v>
      </c>
      <c r="C8" s="157" t="s">
        <v>15</v>
      </c>
      <c r="D8" s="162">
        <v>931</v>
      </c>
      <c r="E8" s="163">
        <v>448</v>
      </c>
      <c r="F8" s="163">
        <v>483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46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39</v>
      </c>
      <c r="F10" s="163">
        <v>33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169</v>
      </c>
      <c r="F12" s="163">
        <v>173</v>
      </c>
      <c r="G12" s="163">
        <v>169</v>
      </c>
      <c r="H12" s="141"/>
      <c r="I12" s="156">
        <v>1480</v>
      </c>
      <c r="J12" s="157" t="s">
        <v>29</v>
      </c>
      <c r="K12" s="162">
        <v>85</v>
      </c>
      <c r="L12" s="163">
        <v>47</v>
      </c>
      <c r="M12" s="163">
        <v>38</v>
      </c>
      <c r="N12" s="163">
        <v>34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367</v>
      </c>
      <c r="E13" s="163">
        <v>193</v>
      </c>
      <c r="F13" s="163">
        <v>174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161</v>
      </c>
      <c r="L14" s="163">
        <v>77</v>
      </c>
      <c r="M14" s="163">
        <v>84</v>
      </c>
      <c r="N14" s="163">
        <v>73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597</v>
      </c>
      <c r="E15" s="163">
        <v>277</v>
      </c>
      <c r="F15" s="163">
        <v>320</v>
      </c>
      <c r="G15" s="163">
        <v>282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107</v>
      </c>
      <c r="F16" s="163">
        <v>117</v>
      </c>
      <c r="G16" s="163">
        <v>108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41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499</v>
      </c>
      <c r="E17" s="163">
        <v>215</v>
      </c>
      <c r="F17" s="163">
        <v>284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374</v>
      </c>
      <c r="E18" s="163">
        <v>167</v>
      </c>
      <c r="F18" s="163">
        <v>207</v>
      </c>
      <c r="G18" s="163">
        <v>153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79</v>
      </c>
      <c r="T18" s="216">
        <v>91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55</v>
      </c>
      <c r="L19" s="163">
        <v>11</v>
      </c>
      <c r="M19" s="163">
        <v>44</v>
      </c>
      <c r="N19" s="163">
        <v>55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212</v>
      </c>
      <c r="F20" s="163">
        <v>238</v>
      </c>
      <c r="G20" s="163">
        <v>223</v>
      </c>
      <c r="H20" s="141"/>
      <c r="I20" s="156">
        <v>9050</v>
      </c>
      <c r="J20" s="174" t="s">
        <v>53</v>
      </c>
      <c r="K20" s="175">
        <v>37</v>
      </c>
      <c r="L20" s="163">
        <v>9</v>
      </c>
      <c r="M20" s="163">
        <v>28</v>
      </c>
      <c r="N20" s="163">
        <v>37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353</v>
      </c>
      <c r="E21" s="163">
        <v>161</v>
      </c>
      <c r="F21" s="163">
        <v>192</v>
      </c>
      <c r="G21" s="163">
        <v>186</v>
      </c>
      <c r="H21" s="141"/>
      <c r="I21" s="156"/>
      <c r="J21" s="164" t="s">
        <v>14</v>
      </c>
      <c r="K21" s="176">
        <v>1781</v>
      </c>
      <c r="L21" s="176">
        <v>808</v>
      </c>
      <c r="M21" s="176">
        <v>973</v>
      </c>
      <c r="N21" s="176">
        <v>884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341</v>
      </c>
      <c r="E22" s="163">
        <v>161</v>
      </c>
      <c r="F22" s="163">
        <v>180</v>
      </c>
      <c r="G22" s="163">
        <v>180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739</v>
      </c>
      <c r="E23" s="163">
        <v>348</v>
      </c>
      <c r="F23" s="163">
        <v>391</v>
      </c>
      <c r="G23" s="163">
        <v>370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81</v>
      </c>
      <c r="S28" s="216">
        <v>36</v>
      </c>
      <c r="T28" s="216">
        <v>45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1476</v>
      </c>
      <c r="S31" s="220">
        <v>721</v>
      </c>
      <c r="T31" s="219">
        <v>755</v>
      </c>
      <c r="U31" s="221">
        <v>839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83</v>
      </c>
      <c r="F33" s="163">
        <v>92</v>
      </c>
      <c r="G33" s="163">
        <v>89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64</v>
      </c>
      <c r="E34" s="163">
        <v>31</v>
      </c>
      <c r="F34" s="163">
        <v>33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85</v>
      </c>
      <c r="L36" s="163">
        <v>44</v>
      </c>
      <c r="M36" s="163">
        <v>41</v>
      </c>
      <c r="N36" s="163">
        <v>40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140</v>
      </c>
      <c r="F37" s="163">
        <v>143</v>
      </c>
      <c r="G37" s="163">
        <v>164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152</v>
      </c>
      <c r="E39" s="163">
        <v>67</v>
      </c>
      <c r="F39" s="163">
        <v>85</v>
      </c>
      <c r="G39" s="163">
        <v>81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25</v>
      </c>
      <c r="O39" s="141"/>
      <c r="P39" s="157">
        <v>4080</v>
      </c>
      <c r="Q39" s="172" t="s">
        <v>110</v>
      </c>
      <c r="R39" s="226">
        <v>66</v>
      </c>
      <c r="S39" s="216">
        <v>34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854</v>
      </c>
      <c r="S42" s="220">
        <v>406</v>
      </c>
      <c r="T42" s="219">
        <v>448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247</v>
      </c>
      <c r="E43" s="163">
        <v>121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36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299</v>
      </c>
      <c r="E44" s="163">
        <v>156</v>
      </c>
      <c r="F44" s="163">
        <v>143</v>
      </c>
      <c r="G44" s="163">
        <v>127</v>
      </c>
      <c r="H44" s="141"/>
      <c r="I44" s="156">
        <v>2230</v>
      </c>
      <c r="J44" s="157" t="s">
        <v>124</v>
      </c>
      <c r="K44" s="162">
        <v>30</v>
      </c>
      <c r="L44" s="163">
        <v>13</v>
      </c>
      <c r="M44" s="163">
        <v>17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160</v>
      </c>
      <c r="F45" s="163">
        <v>185</v>
      </c>
      <c r="G45" s="163">
        <v>157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65</v>
      </c>
      <c r="F46" s="163">
        <v>74</v>
      </c>
      <c r="G46" s="163">
        <v>63</v>
      </c>
      <c r="H46" s="141"/>
      <c r="I46" s="156">
        <v>2250</v>
      </c>
      <c r="J46" s="157" t="s">
        <v>130</v>
      </c>
      <c r="K46" s="162">
        <v>52</v>
      </c>
      <c r="L46" s="163">
        <v>26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117</v>
      </c>
      <c r="E50" s="163">
        <v>57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124</v>
      </c>
      <c r="E51" s="163">
        <v>57</v>
      </c>
      <c r="F51" s="163">
        <v>67</v>
      </c>
      <c r="G51" s="163">
        <v>68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51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209</v>
      </c>
      <c r="L53" s="163">
        <v>104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40</v>
      </c>
      <c r="E54" s="163">
        <v>30</v>
      </c>
      <c r="F54" s="163">
        <v>10</v>
      </c>
      <c r="G54" s="163">
        <v>40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9899</v>
      </c>
      <c r="E57" s="166">
        <v>4715</v>
      </c>
      <c r="F57" s="168">
        <v>5184</v>
      </c>
      <c r="G57" s="166">
        <v>4982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79</v>
      </c>
      <c r="L59" s="163">
        <v>39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838</v>
      </c>
      <c r="S59" s="220">
        <v>393</v>
      </c>
      <c r="T59" s="219">
        <v>445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17509</v>
      </c>
      <c r="S61" s="242">
        <v>8304</v>
      </c>
      <c r="T61" s="242">
        <v>9205</v>
      </c>
      <c r="U61" s="229">
        <v>8905</v>
      </c>
    </row>
    <row r="62" spans="1:21" ht="15" x14ac:dyDescent="0.2">
      <c r="A62" s="132" t="s">
        <v>265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1</v>
      </c>
      <c r="O67" s="194"/>
      <c r="P67" s="217"/>
      <c r="Q67" s="218" t="s">
        <v>14</v>
      </c>
      <c r="R67" s="219">
        <v>-6</v>
      </c>
      <c r="S67" s="220">
        <v>-7</v>
      </c>
      <c r="T67" s="219">
        <v>1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5</v>
      </c>
      <c r="E68" s="216">
        <v>2</v>
      </c>
      <c r="F68" s="216">
        <v>3</v>
      </c>
      <c r="G68" s="216">
        <v>1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-2</v>
      </c>
      <c r="E72" s="216">
        <v>-3</v>
      </c>
      <c r="F72" s="216">
        <v>1</v>
      </c>
      <c r="G72" s="216">
        <v>-2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0</v>
      </c>
      <c r="F75" s="216">
        <v>-1</v>
      </c>
      <c r="G75" s="216">
        <v>-1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0</v>
      </c>
      <c r="F76" s="216">
        <v>-1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-5</v>
      </c>
      <c r="E77" s="216">
        <v>-2</v>
      </c>
      <c r="F77" s="216">
        <v>-3</v>
      </c>
      <c r="G77" s="216">
        <v>0</v>
      </c>
      <c r="H77" s="194"/>
      <c r="I77" s="209">
        <v>1530</v>
      </c>
      <c r="J77" s="210" t="s">
        <v>44</v>
      </c>
      <c r="K77" s="215">
        <v>1</v>
      </c>
      <c r="L77" s="216">
        <v>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2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1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-8</v>
      </c>
      <c r="E81" s="216">
        <v>-4</v>
      </c>
      <c r="F81" s="216">
        <v>-4</v>
      </c>
      <c r="G81" s="216">
        <v>-2</v>
      </c>
      <c r="H81" s="194"/>
      <c r="I81" s="209"/>
      <c r="J81" s="217" t="s">
        <v>14</v>
      </c>
      <c r="K81" s="229">
        <v>-5</v>
      </c>
      <c r="L81" s="229">
        <v>-2</v>
      </c>
      <c r="M81" s="229">
        <v>-3</v>
      </c>
      <c r="N81" s="229">
        <v>-3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0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</v>
      </c>
      <c r="E83" s="216">
        <v>1</v>
      </c>
      <c r="F83" s="216">
        <v>-2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0</v>
      </c>
      <c r="T86" s="216">
        <v>-1</v>
      </c>
      <c r="U86" s="216">
        <v>-1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-1</v>
      </c>
      <c r="T91" s="219">
        <v>-1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5</v>
      </c>
      <c r="L92" s="216">
        <v>2</v>
      </c>
      <c r="M92" s="216">
        <v>3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3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-6</v>
      </c>
      <c r="L96" s="216">
        <v>-3</v>
      </c>
      <c r="M96" s="216">
        <v>-3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-2</v>
      </c>
      <c r="F97" s="216">
        <v>-1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1</v>
      </c>
      <c r="O97" s="194"/>
      <c r="P97" s="210">
        <v>4060</v>
      </c>
      <c r="Q97" s="225" t="s">
        <v>104</v>
      </c>
      <c r="R97" s="226">
        <v>3</v>
      </c>
      <c r="S97" s="216">
        <v>1</v>
      </c>
      <c r="T97" s="216">
        <v>2</v>
      </c>
      <c r="U97" s="216">
        <v>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-1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2</v>
      </c>
      <c r="S102" s="220">
        <v>1</v>
      </c>
      <c r="T102" s="219">
        <v>1</v>
      </c>
      <c r="U102" s="221">
        <v>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1</v>
      </c>
      <c r="L104" s="216">
        <v>0</v>
      </c>
      <c r="M104" s="216">
        <v>1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-3</v>
      </c>
      <c r="F105" s="216">
        <v>-2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-5</v>
      </c>
      <c r="E111" s="216">
        <v>-3</v>
      </c>
      <c r="F111" s="216">
        <v>-2</v>
      </c>
      <c r="G111" s="216">
        <v>-3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5</v>
      </c>
      <c r="E112" s="216">
        <v>4</v>
      </c>
      <c r="F112" s="216">
        <v>1</v>
      </c>
      <c r="G112" s="216">
        <v>3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-1</v>
      </c>
      <c r="F113" s="216">
        <v>-1</v>
      </c>
      <c r="G113" s="216">
        <v>-2</v>
      </c>
      <c r="H113" s="194"/>
      <c r="I113" s="209">
        <v>2320</v>
      </c>
      <c r="J113" s="210" t="s">
        <v>151</v>
      </c>
      <c r="K113" s="215">
        <v>1</v>
      </c>
      <c r="L113" s="216">
        <v>-1</v>
      </c>
      <c r="M113" s="216">
        <v>2</v>
      </c>
      <c r="N113" s="216">
        <v>2</v>
      </c>
      <c r="O113" s="194"/>
      <c r="P113" s="210">
        <v>5120</v>
      </c>
      <c r="Q113" s="225" t="s">
        <v>152</v>
      </c>
      <c r="R113" s="226">
        <v>-2</v>
      </c>
      <c r="S113" s="216">
        <v>-1</v>
      </c>
      <c r="T113" s="216">
        <v>-1</v>
      </c>
      <c r="U113" s="216">
        <v>-2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-3</v>
      </c>
      <c r="L115" s="216">
        <v>-3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-7</v>
      </c>
      <c r="F117" s="221">
        <v>-11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-1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0</v>
      </c>
      <c r="M118" s="216">
        <v>1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-33</v>
      </c>
      <c r="S121" s="242">
        <v>-18</v>
      </c>
      <c r="T121" s="242">
        <v>-15</v>
      </c>
      <c r="U121" s="229">
        <v>-13</v>
      </c>
    </row>
    <row r="122" spans="1:21" ht="15" x14ac:dyDescent="0.2">
      <c r="A122" s="191" t="s">
        <v>266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119</v>
      </c>
      <c r="L6" s="154">
        <v>59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91</v>
      </c>
      <c r="O7" s="141"/>
      <c r="P7" s="164"/>
      <c r="Q7" s="165" t="s">
        <v>14</v>
      </c>
      <c r="R7" s="219">
        <v>2667</v>
      </c>
      <c r="S7" s="220">
        <v>1268</v>
      </c>
      <c r="T7" s="219">
        <v>1399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926</v>
      </c>
      <c r="E8" s="163">
        <v>446</v>
      </c>
      <c r="F8" s="163">
        <v>480</v>
      </c>
      <c r="G8" s="163">
        <v>433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115</v>
      </c>
      <c r="E9" s="163">
        <v>45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39</v>
      </c>
      <c r="F10" s="163">
        <v>33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344</v>
      </c>
      <c r="E12" s="163">
        <v>172</v>
      </c>
      <c r="F12" s="163">
        <v>172</v>
      </c>
      <c r="G12" s="163">
        <v>171</v>
      </c>
      <c r="H12" s="141"/>
      <c r="I12" s="156">
        <v>1480</v>
      </c>
      <c r="J12" s="157" t="s">
        <v>29</v>
      </c>
      <c r="K12" s="162">
        <v>86</v>
      </c>
      <c r="L12" s="163">
        <v>47</v>
      </c>
      <c r="M12" s="163">
        <v>39</v>
      </c>
      <c r="N12" s="163">
        <v>35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368</v>
      </c>
      <c r="E13" s="163">
        <v>194</v>
      </c>
      <c r="F13" s="163">
        <v>174</v>
      </c>
      <c r="G13" s="163">
        <v>168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161</v>
      </c>
      <c r="L14" s="163">
        <v>77</v>
      </c>
      <c r="M14" s="163">
        <v>84</v>
      </c>
      <c r="N14" s="163">
        <v>73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598</v>
      </c>
      <c r="E15" s="163">
        <v>277</v>
      </c>
      <c r="F15" s="163">
        <v>321</v>
      </c>
      <c r="G15" s="163">
        <v>283</v>
      </c>
      <c r="H15" s="141"/>
      <c r="I15" s="156">
        <v>1510</v>
      </c>
      <c r="J15" s="157" t="s">
        <v>38</v>
      </c>
      <c r="K15" s="162">
        <v>125</v>
      </c>
      <c r="L15" s="163">
        <v>56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225</v>
      </c>
      <c r="E16" s="163">
        <v>107</v>
      </c>
      <c r="F16" s="163">
        <v>118</v>
      </c>
      <c r="G16" s="163">
        <v>109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41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217</v>
      </c>
      <c r="F17" s="163">
        <v>287</v>
      </c>
      <c r="G17" s="163">
        <v>244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372</v>
      </c>
      <c r="E18" s="163">
        <v>165</v>
      </c>
      <c r="F18" s="163">
        <v>207</v>
      </c>
      <c r="G18" s="163">
        <v>153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79</v>
      </c>
      <c r="T18" s="216">
        <v>91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56</v>
      </c>
      <c r="L19" s="163">
        <v>11</v>
      </c>
      <c r="M19" s="163">
        <v>45</v>
      </c>
      <c r="N19" s="163">
        <v>56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449</v>
      </c>
      <c r="E20" s="163">
        <v>211</v>
      </c>
      <c r="F20" s="163">
        <v>238</v>
      </c>
      <c r="G20" s="163">
        <v>223</v>
      </c>
      <c r="H20" s="141"/>
      <c r="I20" s="156">
        <v>9050</v>
      </c>
      <c r="J20" s="174" t="s">
        <v>53</v>
      </c>
      <c r="K20" s="175">
        <v>37</v>
      </c>
      <c r="L20" s="163">
        <v>9</v>
      </c>
      <c r="M20" s="163">
        <v>28</v>
      </c>
      <c r="N20" s="163">
        <v>37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361</v>
      </c>
      <c r="E21" s="163">
        <v>165</v>
      </c>
      <c r="F21" s="163">
        <v>196</v>
      </c>
      <c r="G21" s="163">
        <v>188</v>
      </c>
      <c r="H21" s="141"/>
      <c r="I21" s="156"/>
      <c r="J21" s="164" t="s">
        <v>14</v>
      </c>
      <c r="K21" s="176">
        <v>1786</v>
      </c>
      <c r="L21" s="176">
        <v>810</v>
      </c>
      <c r="M21" s="176">
        <v>976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161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740</v>
      </c>
      <c r="E23" s="163">
        <v>347</v>
      </c>
      <c r="F23" s="163">
        <v>393</v>
      </c>
      <c r="G23" s="163">
        <v>371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81</v>
      </c>
      <c r="S28" s="216">
        <v>36</v>
      </c>
      <c r="T28" s="216">
        <v>45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1478</v>
      </c>
      <c r="S31" s="220">
        <v>722</v>
      </c>
      <c r="T31" s="219">
        <v>756</v>
      </c>
      <c r="U31" s="221">
        <v>840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172</v>
      </c>
      <c r="E33" s="163">
        <v>80</v>
      </c>
      <c r="F33" s="163">
        <v>92</v>
      </c>
      <c r="G33" s="163">
        <v>89</v>
      </c>
      <c r="H33" s="141"/>
      <c r="I33" s="156">
        <v>2120</v>
      </c>
      <c r="J33" s="157" t="s">
        <v>91</v>
      </c>
      <c r="K33" s="162">
        <v>96</v>
      </c>
      <c r="L33" s="163">
        <v>41</v>
      </c>
      <c r="M33" s="163">
        <v>55</v>
      </c>
      <c r="N33" s="163">
        <v>60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64</v>
      </c>
      <c r="E34" s="163">
        <v>31</v>
      </c>
      <c r="F34" s="163">
        <v>33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142</v>
      </c>
      <c r="F37" s="163">
        <v>144</v>
      </c>
      <c r="G37" s="163">
        <v>167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60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66</v>
      </c>
      <c r="F39" s="163">
        <v>85</v>
      </c>
      <c r="G39" s="163">
        <v>80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67</v>
      </c>
      <c r="S39" s="216">
        <v>34</v>
      </c>
      <c r="T39" s="216">
        <v>33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18</v>
      </c>
      <c r="F40" s="163">
        <v>27</v>
      </c>
      <c r="G40" s="163">
        <v>26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852</v>
      </c>
      <c r="S42" s="220">
        <v>405</v>
      </c>
      <c r="T42" s="219">
        <v>447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247</v>
      </c>
      <c r="E43" s="163">
        <v>121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36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298</v>
      </c>
      <c r="E44" s="163">
        <v>156</v>
      </c>
      <c r="F44" s="163">
        <v>142</v>
      </c>
      <c r="G44" s="163">
        <v>126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350</v>
      </c>
      <c r="E45" s="163">
        <v>163</v>
      </c>
      <c r="F45" s="163">
        <v>187</v>
      </c>
      <c r="G45" s="163">
        <v>156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65</v>
      </c>
      <c r="F46" s="163">
        <v>75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24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117</v>
      </c>
      <c r="E50" s="163">
        <v>57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71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89</v>
      </c>
      <c r="E52" s="163">
        <v>45</v>
      </c>
      <c r="F52" s="163">
        <v>44</v>
      </c>
      <c r="G52" s="163">
        <v>48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43</v>
      </c>
      <c r="F53" s="163">
        <v>38</v>
      </c>
      <c r="G53" s="163">
        <v>81</v>
      </c>
      <c r="H53" s="141"/>
      <c r="I53" s="156">
        <v>2320</v>
      </c>
      <c r="J53" s="157" t="s">
        <v>151</v>
      </c>
      <c r="K53" s="162">
        <v>208</v>
      </c>
      <c r="L53" s="163">
        <v>105</v>
      </c>
      <c r="M53" s="163">
        <v>103</v>
      </c>
      <c r="N53" s="163">
        <v>73</v>
      </c>
      <c r="O53" s="141"/>
      <c r="P53" s="157">
        <v>5120</v>
      </c>
      <c r="Q53" s="172" t="s">
        <v>152</v>
      </c>
      <c r="R53" s="226">
        <v>57</v>
      </c>
      <c r="S53" s="216">
        <v>22</v>
      </c>
      <c r="T53" s="216">
        <v>35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40</v>
      </c>
      <c r="E54" s="163">
        <v>30</v>
      </c>
      <c r="F54" s="163">
        <v>10</v>
      </c>
      <c r="G54" s="163">
        <v>40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4</v>
      </c>
      <c r="F55" s="163">
        <v>14</v>
      </c>
      <c r="G55" s="163">
        <v>18</v>
      </c>
      <c r="H55" s="141"/>
      <c r="I55" s="156">
        <v>2340</v>
      </c>
      <c r="J55" s="157" t="s">
        <v>157</v>
      </c>
      <c r="K55" s="162">
        <v>94</v>
      </c>
      <c r="L55" s="163">
        <v>48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9917</v>
      </c>
      <c r="E57" s="166">
        <v>4722</v>
      </c>
      <c r="F57" s="168">
        <v>5195</v>
      </c>
      <c r="G57" s="166">
        <v>4992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80</v>
      </c>
      <c r="L59" s="163">
        <v>40</v>
      </c>
      <c r="M59" s="163">
        <v>40</v>
      </c>
      <c r="N59" s="163">
        <v>40</v>
      </c>
      <c r="O59" s="141"/>
      <c r="P59" s="164"/>
      <c r="Q59" s="165" t="s">
        <v>14</v>
      </c>
      <c r="R59" s="219">
        <v>842</v>
      </c>
      <c r="S59" s="220">
        <v>395</v>
      </c>
      <c r="T59" s="219">
        <v>447</v>
      </c>
      <c r="U59" s="221">
        <v>457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17542</v>
      </c>
      <c r="S61" s="242">
        <v>8322</v>
      </c>
      <c r="T61" s="242">
        <v>9220</v>
      </c>
      <c r="U61" s="229">
        <v>8918</v>
      </c>
    </row>
    <row r="62" spans="1:21" ht="15" x14ac:dyDescent="0.2">
      <c r="A62" s="132" t="s">
        <v>264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0</v>
      </c>
      <c r="S67" s="220">
        <v>1</v>
      </c>
      <c r="T67" s="219">
        <v>-1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5</v>
      </c>
      <c r="F68" s="216">
        <v>1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-5</v>
      </c>
      <c r="E69" s="216">
        <v>-3</v>
      </c>
      <c r="F69" s="216">
        <v>-2</v>
      </c>
      <c r="G69" s="216">
        <v>-3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-1</v>
      </c>
      <c r="F70" s="216">
        <v>-1</v>
      </c>
      <c r="G70" s="216">
        <v>-2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2</v>
      </c>
      <c r="S70" s="216">
        <v>1</v>
      </c>
      <c r="T70" s="216">
        <v>1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-1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2</v>
      </c>
      <c r="F72" s="216">
        <v>0</v>
      </c>
      <c r="G72" s="216">
        <v>2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0</v>
      </c>
      <c r="F74" s="216">
        <v>-1</v>
      </c>
      <c r="G74" s="216">
        <v>-1</v>
      </c>
      <c r="H74" s="194"/>
      <c r="I74" s="209">
        <v>1500</v>
      </c>
      <c r="J74" s="210" t="s">
        <v>35</v>
      </c>
      <c r="K74" s="215">
        <v>-2</v>
      </c>
      <c r="L74" s="216">
        <v>0</v>
      </c>
      <c r="M74" s="216">
        <v>-2</v>
      </c>
      <c r="N74" s="216">
        <v>-2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3</v>
      </c>
      <c r="E75" s="216">
        <v>2</v>
      </c>
      <c r="F75" s="216">
        <v>1</v>
      </c>
      <c r="G75" s="216">
        <v>1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-1</v>
      </c>
      <c r="F76" s="216">
        <v>-1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-1</v>
      </c>
      <c r="F78" s="216">
        <v>-1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-1</v>
      </c>
      <c r="T78" s="216">
        <v>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0</v>
      </c>
      <c r="F80" s="216">
        <v>-2</v>
      </c>
      <c r="G80" s="216">
        <v>-1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-1</v>
      </c>
      <c r="F81" s="216">
        <v>0</v>
      </c>
      <c r="G81" s="216">
        <v>0</v>
      </c>
      <c r="H81" s="194"/>
      <c r="I81" s="209"/>
      <c r="J81" s="217" t="s">
        <v>14</v>
      </c>
      <c r="K81" s="229">
        <v>-3</v>
      </c>
      <c r="L81" s="229">
        <v>-1</v>
      </c>
      <c r="M81" s="229">
        <v>-2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2</v>
      </c>
      <c r="F83" s="216">
        <v>-1</v>
      </c>
      <c r="G83" s="216">
        <v>1</v>
      </c>
      <c r="H83" s="194"/>
      <c r="I83" s="209">
        <v>2020</v>
      </c>
      <c r="J83" s="210" t="s">
        <v>61</v>
      </c>
      <c r="K83" s="215">
        <v>-2</v>
      </c>
      <c r="L83" s="216">
        <v>-2</v>
      </c>
      <c r="M83" s="216">
        <v>0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2</v>
      </c>
      <c r="E88" s="216">
        <v>0</v>
      </c>
      <c r="F88" s="216">
        <v>2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-1</v>
      </c>
      <c r="T88" s="216">
        <v>-1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-2</v>
      </c>
      <c r="T91" s="219">
        <v>0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-2</v>
      </c>
      <c r="E93" s="216">
        <v>-1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1</v>
      </c>
      <c r="L93" s="216">
        <v>1</v>
      </c>
      <c r="M93" s="216">
        <v>0</v>
      </c>
      <c r="N93" s="216">
        <v>1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-1</v>
      </c>
      <c r="E94" s="216">
        <v>0</v>
      </c>
      <c r="F94" s="216">
        <v>-1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1</v>
      </c>
      <c r="F97" s="216">
        <v>1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-1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0</v>
      </c>
      <c r="F100" s="216">
        <v>-1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-3</v>
      </c>
      <c r="F105" s="216">
        <v>-1</v>
      </c>
      <c r="G105" s="216">
        <v>-1</v>
      </c>
      <c r="H105" s="194"/>
      <c r="I105" s="209">
        <v>2240</v>
      </c>
      <c r="J105" s="210" t="s">
        <v>127</v>
      </c>
      <c r="K105" s="215">
        <v>1</v>
      </c>
      <c r="L105" s="216">
        <v>0</v>
      </c>
      <c r="M105" s="216">
        <v>1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1</v>
      </c>
      <c r="F111" s="216">
        <v>1</v>
      </c>
      <c r="G111" s="216">
        <v>2</v>
      </c>
      <c r="H111" s="194"/>
      <c r="I111" s="209">
        <v>2300</v>
      </c>
      <c r="J111" s="210" t="s">
        <v>145</v>
      </c>
      <c r="K111" s="215">
        <v>-1</v>
      </c>
      <c r="L111" s="216">
        <v>0</v>
      </c>
      <c r="M111" s="216">
        <v>-1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9</v>
      </c>
      <c r="S113" s="216">
        <v>4</v>
      </c>
      <c r="T113" s="216">
        <v>5</v>
      </c>
      <c r="U113" s="216">
        <v>2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1</v>
      </c>
      <c r="M115" s="216">
        <v>0</v>
      </c>
      <c r="N115" s="216">
        <v>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-8</v>
      </c>
      <c r="E117" s="219">
        <v>1</v>
      </c>
      <c r="F117" s="221">
        <v>-9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8</v>
      </c>
      <c r="S119" s="220">
        <v>4</v>
      </c>
      <c r="T119" s="219">
        <v>4</v>
      </c>
      <c r="U119" s="221">
        <v>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1</v>
      </c>
      <c r="L120" s="216">
        <v>1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-6</v>
      </c>
      <c r="S121" s="242">
        <v>3</v>
      </c>
      <c r="T121" s="242">
        <v>-9</v>
      </c>
      <c r="U121" s="229">
        <v>-3</v>
      </c>
    </row>
    <row r="122" spans="1:21" ht="15" x14ac:dyDescent="0.2">
      <c r="A122" s="191" t="s">
        <v>263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119</v>
      </c>
      <c r="L6" s="154">
        <v>59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171</v>
      </c>
      <c r="L7" s="163">
        <v>70</v>
      </c>
      <c r="M7" s="163">
        <v>101</v>
      </c>
      <c r="N7" s="163">
        <v>91</v>
      </c>
      <c r="O7" s="141"/>
      <c r="P7" s="164"/>
      <c r="Q7" s="165" t="s">
        <v>14</v>
      </c>
      <c r="R7" s="219">
        <v>2667</v>
      </c>
      <c r="S7" s="220">
        <v>1267</v>
      </c>
      <c r="T7" s="219">
        <v>1400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920</v>
      </c>
      <c r="E8" s="163">
        <v>441</v>
      </c>
      <c r="F8" s="163">
        <v>479</v>
      </c>
      <c r="G8" s="163">
        <v>432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120</v>
      </c>
      <c r="E9" s="163">
        <v>48</v>
      </c>
      <c r="F9" s="163">
        <v>72</v>
      </c>
      <c r="G9" s="163">
        <v>59</v>
      </c>
      <c r="H9" s="141"/>
      <c r="I9" s="156">
        <v>1450</v>
      </c>
      <c r="J9" s="157" t="s">
        <v>20</v>
      </c>
      <c r="K9" s="162">
        <v>57</v>
      </c>
      <c r="L9" s="163">
        <v>26</v>
      </c>
      <c r="M9" s="163">
        <v>31</v>
      </c>
      <c r="N9" s="163">
        <v>32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116</v>
      </c>
      <c r="L10" s="163">
        <v>54</v>
      </c>
      <c r="M10" s="163">
        <v>62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134</v>
      </c>
      <c r="L11" s="163">
        <v>58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170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368</v>
      </c>
      <c r="E13" s="163">
        <v>194</v>
      </c>
      <c r="F13" s="163">
        <v>174</v>
      </c>
      <c r="G13" s="163">
        <v>168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145</v>
      </c>
      <c r="E14" s="163">
        <v>63</v>
      </c>
      <c r="F14" s="163">
        <v>82</v>
      </c>
      <c r="G14" s="163">
        <v>68</v>
      </c>
      <c r="H14" s="141"/>
      <c r="I14" s="156">
        <v>1500</v>
      </c>
      <c r="J14" s="157" t="s">
        <v>35</v>
      </c>
      <c r="K14" s="162">
        <v>163</v>
      </c>
      <c r="L14" s="163">
        <v>77</v>
      </c>
      <c r="M14" s="163">
        <v>86</v>
      </c>
      <c r="N14" s="163">
        <v>75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595</v>
      </c>
      <c r="E15" s="163">
        <v>275</v>
      </c>
      <c r="F15" s="163">
        <v>320</v>
      </c>
      <c r="G15" s="163">
        <v>282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108</v>
      </c>
      <c r="F16" s="163">
        <v>119</v>
      </c>
      <c r="G16" s="163">
        <v>111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505</v>
      </c>
      <c r="E17" s="163">
        <v>217</v>
      </c>
      <c r="F17" s="163">
        <v>288</v>
      </c>
      <c r="G17" s="163">
        <v>245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374</v>
      </c>
      <c r="E18" s="163">
        <v>166</v>
      </c>
      <c r="F18" s="163">
        <v>208</v>
      </c>
      <c r="G18" s="163">
        <v>153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80</v>
      </c>
      <c r="T18" s="216">
        <v>90</v>
      </c>
      <c r="U18" s="216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55</v>
      </c>
      <c r="L19" s="163">
        <v>11</v>
      </c>
      <c r="M19" s="163">
        <v>44</v>
      </c>
      <c r="N19" s="163">
        <v>55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451</v>
      </c>
      <c r="E20" s="163">
        <v>211</v>
      </c>
      <c r="F20" s="163">
        <v>240</v>
      </c>
      <c r="G20" s="163">
        <v>224</v>
      </c>
      <c r="H20" s="141"/>
      <c r="I20" s="156">
        <v>9050</v>
      </c>
      <c r="J20" s="174" t="s">
        <v>53</v>
      </c>
      <c r="K20" s="175">
        <v>37</v>
      </c>
      <c r="L20" s="163">
        <v>8</v>
      </c>
      <c r="M20" s="163">
        <v>29</v>
      </c>
      <c r="N20" s="163">
        <v>37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362</v>
      </c>
      <c r="E21" s="163">
        <v>166</v>
      </c>
      <c r="F21" s="163">
        <v>196</v>
      </c>
      <c r="G21" s="163">
        <v>188</v>
      </c>
      <c r="H21" s="141"/>
      <c r="I21" s="156"/>
      <c r="J21" s="164" t="s">
        <v>14</v>
      </c>
      <c r="K21" s="176">
        <v>1789</v>
      </c>
      <c r="L21" s="176">
        <v>811</v>
      </c>
      <c r="M21" s="176">
        <v>978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339</v>
      </c>
      <c r="E22" s="163">
        <v>160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739</v>
      </c>
      <c r="E23" s="163">
        <v>345</v>
      </c>
      <c r="F23" s="163">
        <v>394</v>
      </c>
      <c r="G23" s="163">
        <v>370</v>
      </c>
      <c r="H23" s="141"/>
      <c r="I23" s="156">
        <v>2020</v>
      </c>
      <c r="J23" s="157" t="s">
        <v>61</v>
      </c>
      <c r="K23" s="162">
        <v>75</v>
      </c>
      <c r="L23" s="163">
        <v>38</v>
      </c>
      <c r="M23" s="163">
        <v>37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83</v>
      </c>
      <c r="S28" s="216">
        <v>37</v>
      </c>
      <c r="T28" s="216">
        <v>46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255</v>
      </c>
      <c r="E31" s="163">
        <v>127</v>
      </c>
      <c r="F31" s="163">
        <v>128</v>
      </c>
      <c r="G31" s="163">
        <v>131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1480</v>
      </c>
      <c r="S31" s="220">
        <v>724</v>
      </c>
      <c r="T31" s="219">
        <v>756</v>
      </c>
      <c r="U31" s="221">
        <v>842</v>
      </c>
    </row>
    <row r="32" spans="1:21" ht="14.25" x14ac:dyDescent="0.15">
      <c r="A32" s="161"/>
      <c r="B32" s="156">
        <v>1260</v>
      </c>
      <c r="C32" s="157" t="s">
        <v>86</v>
      </c>
      <c r="D32" s="162">
        <v>154</v>
      </c>
      <c r="E32" s="163">
        <v>70</v>
      </c>
      <c r="F32" s="163">
        <v>84</v>
      </c>
      <c r="G32" s="163">
        <v>87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174</v>
      </c>
      <c r="E33" s="163">
        <v>81</v>
      </c>
      <c r="F33" s="163">
        <v>93</v>
      </c>
      <c r="G33" s="163">
        <v>90</v>
      </c>
      <c r="H33" s="141"/>
      <c r="I33" s="156">
        <v>2120</v>
      </c>
      <c r="J33" s="157" t="s">
        <v>91</v>
      </c>
      <c r="K33" s="162">
        <v>95</v>
      </c>
      <c r="L33" s="163">
        <v>40</v>
      </c>
      <c r="M33" s="163">
        <v>55</v>
      </c>
      <c r="N33" s="163">
        <v>59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31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207</v>
      </c>
      <c r="S34" s="216">
        <v>103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141</v>
      </c>
      <c r="F37" s="163">
        <v>143</v>
      </c>
      <c r="G37" s="163">
        <v>166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60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31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67</v>
      </c>
      <c r="F39" s="163">
        <v>84</v>
      </c>
      <c r="G39" s="163">
        <v>80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68</v>
      </c>
      <c r="S39" s="216">
        <v>34</v>
      </c>
      <c r="T39" s="216">
        <v>34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853</v>
      </c>
      <c r="S42" s="220">
        <v>405</v>
      </c>
      <c r="T42" s="219">
        <v>448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249</v>
      </c>
      <c r="E43" s="163">
        <v>122</v>
      </c>
      <c r="F43" s="163">
        <v>127</v>
      </c>
      <c r="G43" s="163">
        <v>129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296</v>
      </c>
      <c r="E44" s="163">
        <v>155</v>
      </c>
      <c r="F44" s="163">
        <v>141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166</v>
      </c>
      <c r="F45" s="163">
        <v>188</v>
      </c>
      <c r="G45" s="163">
        <v>157</v>
      </c>
      <c r="H45" s="141"/>
      <c r="I45" s="156">
        <v>2240</v>
      </c>
      <c r="J45" s="157" t="s">
        <v>127</v>
      </c>
      <c r="K45" s="162">
        <v>72</v>
      </c>
      <c r="L45" s="163">
        <v>34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65</v>
      </c>
      <c r="F46" s="163">
        <v>75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24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119</v>
      </c>
      <c r="E50" s="163">
        <v>59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59</v>
      </c>
      <c r="F51" s="163">
        <v>68</v>
      </c>
      <c r="G51" s="163">
        <v>69</v>
      </c>
      <c r="H51" s="141"/>
      <c r="I51" s="156">
        <v>2300</v>
      </c>
      <c r="J51" s="157" t="s">
        <v>145</v>
      </c>
      <c r="K51" s="162">
        <v>56</v>
      </c>
      <c r="L51" s="163">
        <v>23</v>
      </c>
      <c r="M51" s="163">
        <v>33</v>
      </c>
      <c r="N51" s="163">
        <v>26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89</v>
      </c>
      <c r="E52" s="163">
        <v>45</v>
      </c>
      <c r="F52" s="163">
        <v>44</v>
      </c>
      <c r="G52" s="163">
        <v>48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43</v>
      </c>
      <c r="F53" s="163">
        <v>37</v>
      </c>
      <c r="G53" s="163">
        <v>80</v>
      </c>
      <c r="H53" s="141"/>
      <c r="I53" s="156">
        <v>2320</v>
      </c>
      <c r="J53" s="157" t="s">
        <v>151</v>
      </c>
      <c r="K53" s="162">
        <v>209</v>
      </c>
      <c r="L53" s="163">
        <v>105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48</v>
      </c>
      <c r="S53" s="216">
        <v>18</v>
      </c>
      <c r="T53" s="216">
        <v>30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93</v>
      </c>
      <c r="L55" s="163">
        <v>47</v>
      </c>
      <c r="M55" s="163">
        <v>46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9925</v>
      </c>
      <c r="E57" s="166">
        <v>4721</v>
      </c>
      <c r="F57" s="168">
        <v>5204</v>
      </c>
      <c r="G57" s="166">
        <v>4999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80</v>
      </c>
      <c r="L59" s="163">
        <v>40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834</v>
      </c>
      <c r="S59" s="220">
        <v>391</v>
      </c>
      <c r="T59" s="219">
        <v>443</v>
      </c>
      <c r="U59" s="221">
        <v>455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17548</v>
      </c>
      <c r="S61" s="242">
        <v>8319</v>
      </c>
      <c r="T61" s="242">
        <v>9229</v>
      </c>
      <c r="U61" s="229">
        <v>8921</v>
      </c>
    </row>
    <row r="62" spans="1:21" ht="15" x14ac:dyDescent="0.2">
      <c r="A62" s="132" t="s">
        <v>262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0</v>
      </c>
      <c r="O67" s="194"/>
      <c r="P67" s="217"/>
      <c r="Q67" s="218" t="s">
        <v>14</v>
      </c>
      <c r="R67" s="219">
        <v>1</v>
      </c>
      <c r="S67" s="220">
        <v>2</v>
      </c>
      <c r="T67" s="219">
        <v>-1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3</v>
      </c>
      <c r="F68" s="216">
        <v>3</v>
      </c>
      <c r="G68" s="216">
        <v>5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1</v>
      </c>
      <c r="H69" s="194"/>
      <c r="I69" s="209">
        <v>1450</v>
      </c>
      <c r="J69" s="210" t="s">
        <v>20</v>
      </c>
      <c r="K69" s="215">
        <v>3</v>
      </c>
      <c r="L69" s="216">
        <v>2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3</v>
      </c>
      <c r="F72" s="216">
        <v>-1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-6</v>
      </c>
      <c r="E73" s="216">
        <v>-6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-3</v>
      </c>
      <c r="F74" s="216">
        <v>-1</v>
      </c>
      <c r="G74" s="216">
        <v>-1</v>
      </c>
      <c r="H74" s="194"/>
      <c r="I74" s="209">
        <v>1500</v>
      </c>
      <c r="J74" s="210" t="s">
        <v>35</v>
      </c>
      <c r="K74" s="215">
        <v>-5</v>
      </c>
      <c r="L74" s="216">
        <v>-1</v>
      </c>
      <c r="M74" s="216">
        <v>-4</v>
      </c>
      <c r="N74" s="216">
        <v>-2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1</v>
      </c>
      <c r="F75" s="216">
        <v>-2</v>
      </c>
      <c r="G75" s="216">
        <v>-1</v>
      </c>
      <c r="H75" s="194"/>
      <c r="I75" s="209">
        <v>1510</v>
      </c>
      <c r="J75" s="210" t="s">
        <v>38</v>
      </c>
      <c r="K75" s="215">
        <v>-1</v>
      </c>
      <c r="L75" s="216">
        <v>-1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-7</v>
      </c>
      <c r="E76" s="216">
        <v>-3</v>
      </c>
      <c r="F76" s="216">
        <v>-4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2</v>
      </c>
      <c r="F77" s="216">
        <v>-3</v>
      </c>
      <c r="G77" s="216">
        <v>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8</v>
      </c>
      <c r="E78" s="216">
        <v>3</v>
      </c>
      <c r="F78" s="216">
        <v>5</v>
      </c>
      <c r="G78" s="216">
        <v>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5</v>
      </c>
      <c r="S78" s="216">
        <v>1</v>
      </c>
      <c r="T78" s="216">
        <v>4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2</v>
      </c>
      <c r="L79" s="216">
        <v>0</v>
      </c>
      <c r="M79" s="216">
        <v>2</v>
      </c>
      <c r="N79" s="216">
        <v>2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-1</v>
      </c>
      <c r="F80" s="216">
        <v>0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-1</v>
      </c>
      <c r="M80" s="216">
        <v>0</v>
      </c>
      <c r="N80" s="216">
        <v>-1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1</v>
      </c>
      <c r="F81" s="216">
        <v>-2</v>
      </c>
      <c r="G81" s="216">
        <v>1</v>
      </c>
      <c r="H81" s="194"/>
      <c r="I81" s="209"/>
      <c r="J81" s="217" t="s">
        <v>14</v>
      </c>
      <c r="K81" s="229">
        <v>-4</v>
      </c>
      <c r="L81" s="229">
        <v>1</v>
      </c>
      <c r="M81" s="229">
        <v>-5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-3</v>
      </c>
      <c r="F83" s="216">
        <v>-1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2</v>
      </c>
      <c r="L84" s="216">
        <v>1</v>
      </c>
      <c r="M84" s="216">
        <v>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-1</v>
      </c>
      <c r="F86" s="216">
        <v>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0</v>
      </c>
      <c r="F87" s="216">
        <v>1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2</v>
      </c>
      <c r="L88" s="216">
        <v>1</v>
      </c>
      <c r="M88" s="216">
        <v>1</v>
      </c>
      <c r="N88" s="216">
        <v>2</v>
      </c>
      <c r="O88" s="194"/>
      <c r="P88" s="210">
        <v>3210</v>
      </c>
      <c r="Q88" s="225" t="s">
        <v>77</v>
      </c>
      <c r="R88" s="226">
        <v>0</v>
      </c>
      <c r="S88" s="216">
        <v>1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1</v>
      </c>
      <c r="M90" s="216">
        <v>-2</v>
      </c>
      <c r="N90" s="216">
        <v>-2</v>
      </c>
      <c r="O90" s="194"/>
      <c r="P90" s="210">
        <v>9070</v>
      </c>
      <c r="Q90" s="225" t="s">
        <v>83</v>
      </c>
      <c r="R90" s="226">
        <v>-3</v>
      </c>
      <c r="S90" s="216">
        <v>-3</v>
      </c>
      <c r="T90" s="216">
        <v>0</v>
      </c>
      <c r="U90" s="216">
        <v>-3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0</v>
      </c>
      <c r="S91" s="220">
        <v>-2</v>
      </c>
      <c r="T91" s="219">
        <v>2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-1</v>
      </c>
      <c r="T92" s="207">
        <v>0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1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-1</v>
      </c>
      <c r="E94" s="216">
        <v>-1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0</v>
      </c>
      <c r="T95" s="216">
        <v>1</v>
      </c>
      <c r="U95" s="216">
        <v>1</v>
      </c>
    </row>
    <row r="96" spans="1:21" ht="14.25" x14ac:dyDescent="0.15">
      <c r="A96" s="214"/>
      <c r="B96" s="209">
        <v>1300</v>
      </c>
      <c r="C96" s="210" t="s">
        <v>99</v>
      </c>
      <c r="D96" s="215">
        <v>1</v>
      </c>
      <c r="E96" s="216">
        <v>1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1</v>
      </c>
      <c r="S96" s="216">
        <v>-1</v>
      </c>
      <c r="T96" s="216">
        <v>2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3</v>
      </c>
      <c r="E97" s="216">
        <v>2</v>
      </c>
      <c r="F97" s="216">
        <v>1</v>
      </c>
      <c r="G97" s="216">
        <v>4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0</v>
      </c>
      <c r="T97" s="216">
        <v>1</v>
      </c>
      <c r="U97" s="216">
        <v>2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-1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-1</v>
      </c>
      <c r="F101" s="216">
        <v>0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-3</v>
      </c>
      <c r="T102" s="219">
        <v>2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-2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1</v>
      </c>
      <c r="F105" s="216">
        <v>4</v>
      </c>
      <c r="G105" s="216">
        <v>3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-4</v>
      </c>
      <c r="E106" s="216">
        <v>-3</v>
      </c>
      <c r="F106" s="216">
        <v>-1</v>
      </c>
      <c r="G106" s="216">
        <v>-3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3</v>
      </c>
      <c r="S107" s="216">
        <v>2</v>
      </c>
      <c r="T107" s="216">
        <v>1</v>
      </c>
      <c r="U107" s="216">
        <v>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-4</v>
      </c>
      <c r="E108" s="216">
        <v>-1</v>
      </c>
      <c r="F108" s="216">
        <v>-3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-5</v>
      </c>
      <c r="E109" s="216">
        <v>-1</v>
      </c>
      <c r="F109" s="216">
        <v>-4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4</v>
      </c>
      <c r="S109" s="216">
        <v>3</v>
      </c>
      <c r="T109" s="216">
        <v>1</v>
      </c>
      <c r="U109" s="216">
        <v>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3</v>
      </c>
      <c r="H111" s="194"/>
      <c r="I111" s="209">
        <v>2300</v>
      </c>
      <c r="J111" s="210" t="s">
        <v>145</v>
      </c>
      <c r="K111" s="215">
        <v>5</v>
      </c>
      <c r="L111" s="216">
        <v>1</v>
      </c>
      <c r="M111" s="216">
        <v>4</v>
      </c>
      <c r="N111" s="216">
        <v>1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-7</v>
      </c>
      <c r="E112" s="216">
        <v>-3</v>
      </c>
      <c r="F112" s="216">
        <v>-4</v>
      </c>
      <c r="G112" s="216">
        <v>-2</v>
      </c>
      <c r="H112" s="194"/>
      <c r="I112" s="209">
        <v>2310</v>
      </c>
      <c r="J112" s="210" t="s">
        <v>148</v>
      </c>
      <c r="K112" s="215">
        <v>-3</v>
      </c>
      <c r="L112" s="216">
        <v>-1</v>
      </c>
      <c r="M112" s="216">
        <v>-2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-3</v>
      </c>
      <c r="S113" s="216">
        <v>-1</v>
      </c>
      <c r="T113" s="216">
        <v>-2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-26</v>
      </c>
      <c r="E117" s="219">
        <v>-13</v>
      </c>
      <c r="F117" s="221">
        <v>-13</v>
      </c>
      <c r="G117" s="219">
        <v>14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1</v>
      </c>
      <c r="E118" s="207">
        <v>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2</v>
      </c>
      <c r="E119" s="216">
        <v>3</v>
      </c>
      <c r="F119" s="216">
        <v>-1</v>
      </c>
      <c r="G119" s="216">
        <v>1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-1</v>
      </c>
      <c r="O119" s="194"/>
      <c r="P119" s="217"/>
      <c r="Q119" s="218" t="s">
        <v>14</v>
      </c>
      <c r="R119" s="219">
        <v>5</v>
      </c>
      <c r="S119" s="220">
        <v>5</v>
      </c>
      <c r="T119" s="219">
        <v>0</v>
      </c>
      <c r="U119" s="221">
        <v>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-25</v>
      </c>
      <c r="S121" s="242">
        <v>-10</v>
      </c>
      <c r="T121" s="242">
        <v>-15</v>
      </c>
      <c r="U121" s="229">
        <v>15</v>
      </c>
    </row>
    <row r="122" spans="1:21" ht="15" x14ac:dyDescent="0.2">
      <c r="A122" s="191" t="s">
        <v>261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215</v>
      </c>
      <c r="E6" s="154">
        <v>96</v>
      </c>
      <c r="F6" s="154">
        <v>119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120</v>
      </c>
      <c r="L6" s="154">
        <v>60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173</v>
      </c>
      <c r="L7" s="163">
        <v>71</v>
      </c>
      <c r="M7" s="163">
        <v>102</v>
      </c>
      <c r="N7" s="163">
        <v>91</v>
      </c>
      <c r="O7" s="141"/>
      <c r="P7" s="164"/>
      <c r="Q7" s="165" t="s">
        <v>14</v>
      </c>
      <c r="R7" s="219">
        <v>2666</v>
      </c>
      <c r="S7" s="220">
        <v>1265</v>
      </c>
      <c r="T7" s="219">
        <v>1401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914</v>
      </c>
      <c r="E8" s="163">
        <v>438</v>
      </c>
      <c r="F8" s="163">
        <v>476</v>
      </c>
      <c r="G8" s="163">
        <v>427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119</v>
      </c>
      <c r="E9" s="163">
        <v>47</v>
      </c>
      <c r="F9" s="163">
        <v>72</v>
      </c>
      <c r="G9" s="163">
        <v>58</v>
      </c>
      <c r="H9" s="141"/>
      <c r="I9" s="156">
        <v>1450</v>
      </c>
      <c r="J9" s="157" t="s">
        <v>20</v>
      </c>
      <c r="K9" s="162">
        <v>54</v>
      </c>
      <c r="L9" s="163">
        <v>24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117</v>
      </c>
      <c r="L10" s="163">
        <v>54</v>
      </c>
      <c r="M10" s="163">
        <v>63</v>
      </c>
      <c r="N10" s="163">
        <v>65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135</v>
      </c>
      <c r="L11" s="163">
        <v>58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167</v>
      </c>
      <c r="F12" s="163">
        <v>173</v>
      </c>
      <c r="G12" s="163">
        <v>167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374</v>
      </c>
      <c r="E13" s="163">
        <v>200</v>
      </c>
      <c r="F13" s="163">
        <v>174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149</v>
      </c>
      <c r="E14" s="163">
        <v>66</v>
      </c>
      <c r="F14" s="163">
        <v>83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77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274</v>
      </c>
      <c r="F15" s="163">
        <v>322</v>
      </c>
      <c r="G15" s="163">
        <v>283</v>
      </c>
      <c r="H15" s="141"/>
      <c r="I15" s="156">
        <v>1510</v>
      </c>
      <c r="J15" s="157" t="s">
        <v>38</v>
      </c>
      <c r="K15" s="162">
        <v>124</v>
      </c>
      <c r="L15" s="163">
        <v>57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234</v>
      </c>
      <c r="E16" s="163">
        <v>111</v>
      </c>
      <c r="F16" s="163">
        <v>123</v>
      </c>
      <c r="G16" s="163">
        <v>111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215</v>
      </c>
      <c r="F17" s="163">
        <v>291</v>
      </c>
      <c r="G17" s="163">
        <v>243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366</v>
      </c>
      <c r="E18" s="163">
        <v>163</v>
      </c>
      <c r="F18" s="163">
        <v>203</v>
      </c>
      <c r="G18" s="163">
        <v>150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79</v>
      </c>
      <c r="T18" s="216">
        <v>86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125</v>
      </c>
      <c r="H19" s="141"/>
      <c r="I19" s="156">
        <v>9030</v>
      </c>
      <c r="J19" s="157" t="s">
        <v>50</v>
      </c>
      <c r="K19" s="162">
        <v>53</v>
      </c>
      <c r="L19" s="163">
        <v>11</v>
      </c>
      <c r="M19" s="163">
        <v>42</v>
      </c>
      <c r="N19" s="163">
        <v>53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452</v>
      </c>
      <c r="E20" s="163">
        <v>212</v>
      </c>
      <c r="F20" s="163">
        <v>240</v>
      </c>
      <c r="G20" s="163">
        <v>225</v>
      </c>
      <c r="H20" s="141"/>
      <c r="I20" s="156">
        <v>9050</v>
      </c>
      <c r="J20" s="174" t="s">
        <v>53</v>
      </c>
      <c r="K20" s="175">
        <v>38</v>
      </c>
      <c r="L20" s="163">
        <v>9</v>
      </c>
      <c r="M20" s="163">
        <v>29</v>
      </c>
      <c r="N20" s="163">
        <v>38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363</v>
      </c>
      <c r="E21" s="163">
        <v>165</v>
      </c>
      <c r="F21" s="163">
        <v>198</v>
      </c>
      <c r="G21" s="163">
        <v>187</v>
      </c>
      <c r="H21" s="141"/>
      <c r="I21" s="156"/>
      <c r="J21" s="164" t="s">
        <v>14</v>
      </c>
      <c r="K21" s="176">
        <v>1793</v>
      </c>
      <c r="L21" s="176">
        <v>810</v>
      </c>
      <c r="M21" s="176">
        <v>983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161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743</v>
      </c>
      <c r="E23" s="163">
        <v>348</v>
      </c>
      <c r="F23" s="163">
        <v>395</v>
      </c>
      <c r="G23" s="163">
        <v>371</v>
      </c>
      <c r="H23" s="141"/>
      <c r="I23" s="156">
        <v>2020</v>
      </c>
      <c r="J23" s="157" t="s">
        <v>61</v>
      </c>
      <c r="K23" s="162">
        <v>75</v>
      </c>
      <c r="L23" s="163">
        <v>38</v>
      </c>
      <c r="M23" s="163">
        <v>37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79</v>
      </c>
      <c r="L24" s="163">
        <v>38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39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83</v>
      </c>
      <c r="S28" s="216">
        <v>36</v>
      </c>
      <c r="T28" s="216">
        <v>47</v>
      </c>
      <c r="U28" s="216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117</v>
      </c>
      <c r="L30" s="163">
        <v>60</v>
      </c>
      <c r="M30" s="163">
        <v>57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52</v>
      </c>
      <c r="T30" s="216">
        <v>5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257</v>
      </c>
      <c r="E31" s="163">
        <v>128</v>
      </c>
      <c r="F31" s="163">
        <v>129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1480</v>
      </c>
      <c r="S31" s="220">
        <v>726</v>
      </c>
      <c r="T31" s="219">
        <v>754</v>
      </c>
      <c r="U31" s="22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81</v>
      </c>
      <c r="F33" s="163">
        <v>94</v>
      </c>
      <c r="G33" s="163">
        <v>89</v>
      </c>
      <c r="H33" s="141"/>
      <c r="I33" s="156">
        <v>2120</v>
      </c>
      <c r="J33" s="157" t="s">
        <v>91</v>
      </c>
      <c r="K33" s="162">
        <v>93</v>
      </c>
      <c r="L33" s="163">
        <v>39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209</v>
      </c>
      <c r="S34" s="216">
        <v>104</v>
      </c>
      <c r="T34" s="216">
        <v>105</v>
      </c>
      <c r="U34" s="216">
        <v>97</v>
      </c>
    </row>
    <row r="35" spans="1:21" ht="14.25" x14ac:dyDescent="0.15">
      <c r="A35" s="161"/>
      <c r="B35" s="156">
        <v>1290</v>
      </c>
      <c r="C35" s="157" t="s">
        <v>96</v>
      </c>
      <c r="D35" s="162">
        <v>96</v>
      </c>
      <c r="E35" s="163">
        <v>45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33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139</v>
      </c>
      <c r="F37" s="163">
        <v>142</v>
      </c>
      <c r="G37" s="163">
        <v>162</v>
      </c>
      <c r="H37" s="141"/>
      <c r="I37" s="156">
        <v>2160</v>
      </c>
      <c r="J37" s="157" t="s">
        <v>103</v>
      </c>
      <c r="K37" s="162">
        <v>96</v>
      </c>
      <c r="L37" s="163">
        <v>43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122</v>
      </c>
      <c r="S37" s="216">
        <v>60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31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66</v>
      </c>
      <c r="F39" s="163">
        <v>84</v>
      </c>
      <c r="G39" s="163">
        <v>79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69</v>
      </c>
      <c r="S39" s="216">
        <v>34</v>
      </c>
      <c r="T39" s="216">
        <v>35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43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72</v>
      </c>
      <c r="L42" s="163">
        <v>34</v>
      </c>
      <c r="M42" s="163">
        <v>38</v>
      </c>
      <c r="N42" s="163">
        <v>38</v>
      </c>
      <c r="O42" s="141"/>
      <c r="P42" s="164"/>
      <c r="Q42" s="178" t="s">
        <v>14</v>
      </c>
      <c r="R42" s="219">
        <v>854</v>
      </c>
      <c r="S42" s="220">
        <v>408</v>
      </c>
      <c r="T42" s="219">
        <v>446</v>
      </c>
      <c r="U42" s="221">
        <v>460</v>
      </c>
    </row>
    <row r="43" spans="1:21" ht="14.25" x14ac:dyDescent="0.15">
      <c r="A43" s="161"/>
      <c r="B43" s="156">
        <v>1370</v>
      </c>
      <c r="C43" s="177" t="s">
        <v>119</v>
      </c>
      <c r="D43" s="162">
        <v>251</v>
      </c>
      <c r="E43" s="163">
        <v>124</v>
      </c>
      <c r="F43" s="163">
        <v>127</v>
      </c>
      <c r="G43" s="163">
        <v>129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295</v>
      </c>
      <c r="E44" s="163">
        <v>155</v>
      </c>
      <c r="F44" s="163">
        <v>140</v>
      </c>
      <c r="G44" s="163">
        <v>124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165</v>
      </c>
      <c r="F45" s="163">
        <v>184</v>
      </c>
      <c r="G45" s="163">
        <v>154</v>
      </c>
      <c r="H45" s="141"/>
      <c r="I45" s="156">
        <v>2240</v>
      </c>
      <c r="J45" s="157" t="s">
        <v>127</v>
      </c>
      <c r="K45" s="162">
        <v>72</v>
      </c>
      <c r="L45" s="163">
        <v>34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144</v>
      </c>
      <c r="E46" s="163">
        <v>68</v>
      </c>
      <c r="F46" s="163">
        <v>76</v>
      </c>
      <c r="G46" s="163">
        <v>67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66</v>
      </c>
      <c r="S47" s="216">
        <v>30</v>
      </c>
      <c r="T47" s="216">
        <v>36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59</v>
      </c>
      <c r="E48" s="163">
        <v>25</v>
      </c>
      <c r="F48" s="163">
        <v>34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53</v>
      </c>
      <c r="E49" s="163">
        <v>27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55</v>
      </c>
      <c r="S49" s="216">
        <v>28</v>
      </c>
      <c r="T49" s="216">
        <v>27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126</v>
      </c>
      <c r="E51" s="163">
        <v>59</v>
      </c>
      <c r="F51" s="163">
        <v>67</v>
      </c>
      <c r="G51" s="163">
        <v>66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96</v>
      </c>
      <c r="E52" s="163">
        <v>48</v>
      </c>
      <c r="F52" s="163">
        <v>48</v>
      </c>
      <c r="G52" s="163">
        <v>50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43</v>
      </c>
      <c r="F53" s="163">
        <v>37</v>
      </c>
      <c r="G53" s="163">
        <v>80</v>
      </c>
      <c r="H53" s="141"/>
      <c r="I53" s="156">
        <v>2320</v>
      </c>
      <c r="J53" s="157" t="s">
        <v>151</v>
      </c>
      <c r="K53" s="162">
        <v>209</v>
      </c>
      <c r="L53" s="163">
        <v>105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93</v>
      </c>
      <c r="L55" s="163">
        <v>47</v>
      </c>
      <c r="M55" s="163">
        <v>46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9951</v>
      </c>
      <c r="E57" s="166">
        <v>4734</v>
      </c>
      <c r="F57" s="168">
        <v>5217</v>
      </c>
      <c r="G57" s="166">
        <v>4985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829</v>
      </c>
      <c r="S59" s="220">
        <v>386</v>
      </c>
      <c r="T59" s="219">
        <v>443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17573</v>
      </c>
      <c r="S61" s="242">
        <v>8329</v>
      </c>
      <c r="T61" s="242">
        <v>9244</v>
      </c>
      <c r="U61" s="229">
        <v>8906</v>
      </c>
    </row>
    <row r="62" spans="1:21" ht="15" x14ac:dyDescent="0.2">
      <c r="A62" s="132" t="s">
        <v>258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0</v>
      </c>
      <c r="M66" s="207">
        <v>-2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3</v>
      </c>
      <c r="L67" s="216">
        <v>2</v>
      </c>
      <c r="M67" s="216">
        <v>1</v>
      </c>
      <c r="N67" s="216">
        <v>2</v>
      </c>
      <c r="O67" s="194"/>
      <c r="P67" s="217"/>
      <c r="Q67" s="218" t="s">
        <v>14</v>
      </c>
      <c r="R67" s="219">
        <v>-4</v>
      </c>
      <c r="S67" s="220">
        <v>-4</v>
      </c>
      <c r="T67" s="219">
        <v>0</v>
      </c>
      <c r="U67" s="221">
        <v>3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3</v>
      </c>
      <c r="F68" s="216">
        <v>-8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-14</v>
      </c>
      <c r="E69" s="216">
        <v>-6</v>
      </c>
      <c r="F69" s="216">
        <v>-8</v>
      </c>
      <c r="G69" s="216">
        <v>-3</v>
      </c>
      <c r="H69" s="194"/>
      <c r="I69" s="209">
        <v>1450</v>
      </c>
      <c r="J69" s="210" t="s">
        <v>20</v>
      </c>
      <c r="K69" s="215">
        <v>-2</v>
      </c>
      <c r="L69" s="216">
        <v>-2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-5</v>
      </c>
      <c r="S69" s="216">
        <v>-3</v>
      </c>
      <c r="T69" s="216">
        <v>-2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6</v>
      </c>
      <c r="E72" s="216">
        <v>3</v>
      </c>
      <c r="F72" s="216">
        <v>3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-8</v>
      </c>
      <c r="E73" s="216">
        <v>-1</v>
      </c>
      <c r="F73" s="216">
        <v>-7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1</v>
      </c>
      <c r="M73" s="216">
        <v>-1</v>
      </c>
      <c r="N73" s="216">
        <v>-1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-1</v>
      </c>
      <c r="F74" s="216">
        <v>0</v>
      </c>
      <c r="G74" s="216">
        <v>-1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-15</v>
      </c>
      <c r="E75" s="216">
        <v>-5</v>
      </c>
      <c r="F75" s="216">
        <v>-10</v>
      </c>
      <c r="G75" s="216">
        <v>-3</v>
      </c>
      <c r="H75" s="194"/>
      <c r="I75" s="209">
        <v>1510</v>
      </c>
      <c r="J75" s="210" t="s">
        <v>38</v>
      </c>
      <c r="K75" s="215">
        <v>-4</v>
      </c>
      <c r="L75" s="216">
        <v>-2</v>
      </c>
      <c r="M75" s="216">
        <v>-2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0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-4</v>
      </c>
      <c r="F77" s="216">
        <v>2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1</v>
      </c>
      <c r="O77" s="194"/>
      <c r="P77" s="210">
        <v>3100</v>
      </c>
      <c r="Q77" s="225" t="s">
        <v>45</v>
      </c>
      <c r="R77" s="226">
        <v>0</v>
      </c>
      <c r="S77" s="216">
        <v>-1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1</v>
      </c>
      <c r="F78" s="216">
        <v>3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-6</v>
      </c>
      <c r="E80" s="216">
        <v>-4</v>
      </c>
      <c r="F80" s="216">
        <v>-2</v>
      </c>
      <c r="G80" s="216">
        <v>0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-3</v>
      </c>
      <c r="E81" s="216">
        <v>-5</v>
      </c>
      <c r="F81" s="216">
        <v>2</v>
      </c>
      <c r="G81" s="216">
        <v>-3</v>
      </c>
      <c r="H81" s="194"/>
      <c r="I81" s="209"/>
      <c r="J81" s="217" t="s">
        <v>14</v>
      </c>
      <c r="K81" s="229">
        <v>-11</v>
      </c>
      <c r="L81" s="229">
        <v>-4</v>
      </c>
      <c r="M81" s="229">
        <v>-7</v>
      </c>
      <c r="N81" s="229">
        <v>0</v>
      </c>
      <c r="O81" s="194"/>
      <c r="P81" s="210">
        <v>3140</v>
      </c>
      <c r="Q81" s="225" t="s">
        <v>56</v>
      </c>
      <c r="R81" s="226">
        <v>-2</v>
      </c>
      <c r="S81" s="216">
        <v>-2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1</v>
      </c>
      <c r="F82" s="216">
        <v>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6</v>
      </c>
      <c r="F83" s="216">
        <v>-5</v>
      </c>
      <c r="G83" s="216">
        <v>4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-1</v>
      </c>
      <c r="T83" s="216">
        <v>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1</v>
      </c>
      <c r="L84" s="216">
        <v>0</v>
      </c>
      <c r="M84" s="216">
        <v>1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1</v>
      </c>
      <c r="T84" s="216">
        <v>0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-1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-1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1</v>
      </c>
      <c r="O90" s="194"/>
      <c r="P90" s="210">
        <v>9070</v>
      </c>
      <c r="Q90" s="225" t="s">
        <v>83</v>
      </c>
      <c r="R90" s="226">
        <v>-5</v>
      </c>
      <c r="S90" s="216">
        <v>-4</v>
      </c>
      <c r="T90" s="216">
        <v>-1</v>
      </c>
      <c r="U90" s="216">
        <v>-5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217"/>
      <c r="Q91" s="218" t="s">
        <v>14</v>
      </c>
      <c r="R91" s="219">
        <v>-12</v>
      </c>
      <c r="S91" s="220">
        <v>-11</v>
      </c>
      <c r="T91" s="219">
        <v>-1</v>
      </c>
      <c r="U91" s="221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-3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0</v>
      </c>
      <c r="T93" s="216">
        <v>1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-2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1</v>
      </c>
      <c r="F99" s="216">
        <v>-1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1</v>
      </c>
      <c r="L100" s="216">
        <v>0</v>
      </c>
      <c r="M100" s="216">
        <v>1</v>
      </c>
      <c r="N100" s="216">
        <v>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-2</v>
      </c>
      <c r="L102" s="216">
        <v>-2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2</v>
      </c>
      <c r="S103" s="207">
        <v>2</v>
      </c>
      <c r="T103" s="207">
        <v>0</v>
      </c>
      <c r="U103" s="207">
        <v>2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2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-2</v>
      </c>
      <c r="E105" s="216">
        <v>0</v>
      </c>
      <c r="F105" s="216">
        <v>-2</v>
      </c>
      <c r="G105" s="216">
        <v>5</v>
      </c>
      <c r="H105" s="194"/>
      <c r="I105" s="209">
        <v>2240</v>
      </c>
      <c r="J105" s="210" t="s">
        <v>127</v>
      </c>
      <c r="K105" s="215">
        <v>1</v>
      </c>
      <c r="L105" s="216">
        <v>1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3</v>
      </c>
      <c r="F106" s="216">
        <v>-1</v>
      </c>
      <c r="G106" s="216">
        <v>2</v>
      </c>
      <c r="H106" s="194"/>
      <c r="I106" s="209">
        <v>2250</v>
      </c>
      <c r="J106" s="210" t="s">
        <v>130</v>
      </c>
      <c r="K106" s="215">
        <v>0</v>
      </c>
      <c r="L106" s="216">
        <v>-1</v>
      </c>
      <c r="M106" s="216">
        <v>1</v>
      </c>
      <c r="N106" s="216">
        <v>0</v>
      </c>
      <c r="O106" s="194"/>
      <c r="P106" s="210">
        <v>5040</v>
      </c>
      <c r="Q106" s="225" t="s">
        <v>131</v>
      </c>
      <c r="R106" s="226">
        <v>-2</v>
      </c>
      <c r="S106" s="216">
        <v>-1</v>
      </c>
      <c r="T106" s="216">
        <v>-1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-3</v>
      </c>
      <c r="S107" s="216">
        <v>-1</v>
      </c>
      <c r="T107" s="216">
        <v>-2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3</v>
      </c>
      <c r="E108" s="216">
        <v>2</v>
      </c>
      <c r="F108" s="216">
        <v>1</v>
      </c>
      <c r="G108" s="216">
        <v>1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-1</v>
      </c>
      <c r="L109" s="216">
        <v>-1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2</v>
      </c>
      <c r="S110" s="216">
        <v>2</v>
      </c>
      <c r="T110" s="216">
        <v>0</v>
      </c>
      <c r="U110" s="216">
        <v>2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-2</v>
      </c>
      <c r="E111" s="216">
        <v>0</v>
      </c>
      <c r="F111" s="216">
        <v>-2</v>
      </c>
      <c r="G111" s="216">
        <v>-2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4</v>
      </c>
      <c r="L113" s="216">
        <v>3</v>
      </c>
      <c r="M113" s="216">
        <v>1</v>
      </c>
      <c r="N113" s="216">
        <v>2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0</v>
      </c>
      <c r="M115" s="216">
        <v>1</v>
      </c>
      <c r="N115" s="216">
        <v>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0</v>
      </c>
      <c r="T116" s="216">
        <v>1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-54</v>
      </c>
      <c r="E117" s="219">
        <v>-12</v>
      </c>
      <c r="F117" s="221">
        <v>-42</v>
      </c>
      <c r="G117" s="219">
        <v>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-2</v>
      </c>
      <c r="S117" s="216">
        <v>-1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0</v>
      </c>
      <c r="O118" s="194"/>
      <c r="P118" s="210">
        <v>5170</v>
      </c>
      <c r="Q118" s="225" t="s">
        <v>166</v>
      </c>
      <c r="R118" s="226">
        <v>-1</v>
      </c>
      <c r="S118" s="216">
        <v>0</v>
      </c>
      <c r="T118" s="216">
        <v>-1</v>
      </c>
      <c r="U118" s="216">
        <v>-1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1</v>
      </c>
      <c r="T119" s="219">
        <v>-6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1</v>
      </c>
      <c r="F121" s="240">
        <v>0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-88</v>
      </c>
      <c r="S121" s="242">
        <v>-31</v>
      </c>
      <c r="T121" s="242">
        <v>-57</v>
      </c>
      <c r="U121" s="229">
        <v>2</v>
      </c>
    </row>
    <row r="122" spans="1:21" ht="15" x14ac:dyDescent="0.2">
      <c r="A122" s="191" t="s">
        <v>260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218</v>
      </c>
      <c r="E6" s="154">
        <v>98</v>
      </c>
      <c r="F6" s="154">
        <v>120</v>
      </c>
      <c r="G6" s="154">
        <v>113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88</v>
      </c>
      <c r="E7" s="163">
        <v>45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170</v>
      </c>
      <c r="L7" s="163">
        <v>69</v>
      </c>
      <c r="M7" s="163">
        <v>101</v>
      </c>
      <c r="N7" s="163">
        <v>89</v>
      </c>
      <c r="O7" s="141"/>
      <c r="P7" s="164"/>
      <c r="Q7" s="165" t="s">
        <v>14</v>
      </c>
      <c r="R7" s="219">
        <v>2670</v>
      </c>
      <c r="S7" s="220">
        <v>1269</v>
      </c>
      <c r="T7" s="219">
        <v>1401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919</v>
      </c>
      <c r="E8" s="163">
        <v>435</v>
      </c>
      <c r="F8" s="163">
        <v>484</v>
      </c>
      <c r="G8" s="163">
        <v>425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53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118</v>
      </c>
      <c r="L10" s="163">
        <v>54</v>
      </c>
      <c r="M10" s="163">
        <v>64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334</v>
      </c>
      <c r="E12" s="163">
        <v>164</v>
      </c>
      <c r="F12" s="163">
        <v>170</v>
      </c>
      <c r="G12" s="163">
        <v>165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382</v>
      </c>
      <c r="E13" s="163">
        <v>201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67</v>
      </c>
      <c r="F14" s="163">
        <v>83</v>
      </c>
      <c r="G14" s="163">
        <v>70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77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279</v>
      </c>
      <c r="F15" s="163">
        <v>332</v>
      </c>
      <c r="G15" s="163">
        <v>286</v>
      </c>
      <c r="H15" s="141"/>
      <c r="I15" s="156">
        <v>1510</v>
      </c>
      <c r="J15" s="157" t="s">
        <v>38</v>
      </c>
      <c r="K15" s="162">
        <v>128</v>
      </c>
      <c r="L15" s="163">
        <v>59</v>
      </c>
      <c r="M15" s="163">
        <v>69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111</v>
      </c>
      <c r="F16" s="163">
        <v>122</v>
      </c>
      <c r="G16" s="163">
        <v>110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508</v>
      </c>
      <c r="E17" s="163">
        <v>219</v>
      </c>
      <c r="F17" s="163">
        <v>289</v>
      </c>
      <c r="G17" s="163">
        <v>244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65</v>
      </c>
      <c r="S17" s="216">
        <v>29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362</v>
      </c>
      <c r="E18" s="163">
        <v>162</v>
      </c>
      <c r="F18" s="163">
        <v>200</v>
      </c>
      <c r="G18" s="163">
        <v>150</v>
      </c>
      <c r="H18" s="141"/>
      <c r="I18" s="156">
        <v>1540</v>
      </c>
      <c r="J18" s="157" t="s">
        <v>47</v>
      </c>
      <c r="K18" s="162">
        <v>82</v>
      </c>
      <c r="L18" s="163">
        <v>40</v>
      </c>
      <c r="M18" s="163">
        <v>42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79</v>
      </c>
      <c r="T18" s="216">
        <v>85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458</v>
      </c>
      <c r="E20" s="163">
        <v>216</v>
      </c>
      <c r="F20" s="163">
        <v>242</v>
      </c>
      <c r="G20" s="163">
        <v>225</v>
      </c>
      <c r="H20" s="141"/>
      <c r="I20" s="156">
        <v>9050</v>
      </c>
      <c r="J20" s="174" t="s">
        <v>53</v>
      </c>
      <c r="K20" s="175">
        <v>39</v>
      </c>
      <c r="L20" s="163">
        <v>9</v>
      </c>
      <c r="M20" s="163">
        <v>30</v>
      </c>
      <c r="N20" s="163">
        <v>39</v>
      </c>
      <c r="O20" s="141"/>
      <c r="P20" s="157">
        <v>3130</v>
      </c>
      <c r="Q20" s="172" t="s">
        <v>54</v>
      </c>
      <c r="R20" s="226">
        <v>54</v>
      </c>
      <c r="S20" s="216">
        <v>28</v>
      </c>
      <c r="T20" s="216">
        <v>26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170</v>
      </c>
      <c r="F21" s="163">
        <v>196</v>
      </c>
      <c r="G21" s="163">
        <v>190</v>
      </c>
      <c r="H21" s="141"/>
      <c r="I21" s="156"/>
      <c r="J21" s="164" t="s">
        <v>14</v>
      </c>
      <c r="K21" s="176">
        <v>1804</v>
      </c>
      <c r="L21" s="176">
        <v>814</v>
      </c>
      <c r="M21" s="176">
        <v>990</v>
      </c>
      <c r="N21" s="176">
        <v>887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160</v>
      </c>
      <c r="F22" s="163">
        <v>178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53</v>
      </c>
      <c r="L22" s="154">
        <v>23</v>
      </c>
      <c r="M22" s="154">
        <v>30</v>
      </c>
      <c r="N22" s="154">
        <v>30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742</v>
      </c>
      <c r="E23" s="163">
        <v>342</v>
      </c>
      <c r="F23" s="163">
        <v>400</v>
      </c>
      <c r="G23" s="163">
        <v>367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53</v>
      </c>
      <c r="T23" s="216">
        <v>53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60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78</v>
      </c>
      <c r="L24" s="163">
        <v>38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79</v>
      </c>
      <c r="E25" s="163">
        <v>35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39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84</v>
      </c>
      <c r="S28" s="216">
        <v>36</v>
      </c>
      <c r="T28" s="216">
        <v>48</v>
      </c>
      <c r="U28" s="216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38</v>
      </c>
      <c r="E30" s="163">
        <v>15</v>
      </c>
      <c r="F30" s="163">
        <v>23</v>
      </c>
      <c r="G30" s="163">
        <v>18</v>
      </c>
      <c r="H30" s="141"/>
      <c r="I30" s="156">
        <v>2090</v>
      </c>
      <c r="J30" s="157" t="s">
        <v>82</v>
      </c>
      <c r="K30" s="162">
        <v>117</v>
      </c>
      <c r="L30" s="163">
        <v>60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257</v>
      </c>
      <c r="E31" s="163">
        <v>128</v>
      </c>
      <c r="F31" s="163">
        <v>129</v>
      </c>
      <c r="G31" s="163">
        <v>132</v>
      </c>
      <c r="H31" s="141"/>
      <c r="I31" s="156">
        <v>2100</v>
      </c>
      <c r="J31" s="157" t="s">
        <v>85</v>
      </c>
      <c r="K31" s="162">
        <v>131</v>
      </c>
      <c r="L31" s="163">
        <v>63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1492</v>
      </c>
      <c r="S31" s="220">
        <v>737</v>
      </c>
      <c r="T31" s="219">
        <v>755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94</v>
      </c>
      <c r="L33" s="163">
        <v>40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108</v>
      </c>
      <c r="S33" s="216">
        <v>53</v>
      </c>
      <c r="T33" s="216">
        <v>55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209</v>
      </c>
      <c r="S34" s="216">
        <v>104</v>
      </c>
      <c r="T34" s="216">
        <v>105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141</v>
      </c>
      <c r="F37" s="163">
        <v>143</v>
      </c>
      <c r="G37" s="163">
        <v>162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61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31</v>
      </c>
      <c r="F38" s="163">
        <v>42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65</v>
      </c>
      <c r="F39" s="163">
        <v>85</v>
      </c>
      <c r="G39" s="163">
        <v>78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43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74</v>
      </c>
      <c r="L42" s="163">
        <v>36</v>
      </c>
      <c r="M42" s="163">
        <v>38</v>
      </c>
      <c r="N42" s="163">
        <v>38</v>
      </c>
      <c r="O42" s="141"/>
      <c r="P42" s="164"/>
      <c r="Q42" s="178" t="s">
        <v>14</v>
      </c>
      <c r="R42" s="219">
        <v>856</v>
      </c>
      <c r="S42" s="220">
        <v>409</v>
      </c>
      <c r="T42" s="219">
        <v>447</v>
      </c>
      <c r="U42" s="221">
        <v>459</v>
      </c>
    </row>
    <row r="43" spans="1:21" ht="14.25" x14ac:dyDescent="0.15">
      <c r="A43" s="161"/>
      <c r="B43" s="156">
        <v>1370</v>
      </c>
      <c r="C43" s="177" t="s">
        <v>119</v>
      </c>
      <c r="D43" s="162">
        <v>252</v>
      </c>
      <c r="E43" s="163">
        <v>124</v>
      </c>
      <c r="F43" s="163">
        <v>128</v>
      </c>
      <c r="G43" s="163">
        <v>130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293</v>
      </c>
      <c r="E44" s="163">
        <v>153</v>
      </c>
      <c r="F44" s="163">
        <v>140</v>
      </c>
      <c r="G44" s="163">
        <v>123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165</v>
      </c>
      <c r="F45" s="163">
        <v>186</v>
      </c>
      <c r="G45" s="163">
        <v>149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65</v>
      </c>
      <c r="F46" s="163">
        <v>77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31</v>
      </c>
      <c r="S46" s="216">
        <v>15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23</v>
      </c>
      <c r="F48" s="163">
        <v>33</v>
      </c>
      <c r="G48" s="163">
        <v>31</v>
      </c>
      <c r="H48" s="141"/>
      <c r="I48" s="156">
        <v>2270</v>
      </c>
      <c r="J48" s="157" t="s">
        <v>136</v>
      </c>
      <c r="K48" s="162">
        <v>217</v>
      </c>
      <c r="L48" s="163">
        <v>103</v>
      </c>
      <c r="M48" s="163">
        <v>114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53</v>
      </c>
      <c r="E49" s="163">
        <v>27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28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27</v>
      </c>
      <c r="T50" s="216">
        <v>30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98</v>
      </c>
      <c r="E52" s="163">
        <v>49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205</v>
      </c>
      <c r="L53" s="163">
        <v>102</v>
      </c>
      <c r="M53" s="163">
        <v>103</v>
      </c>
      <c r="N53" s="163">
        <v>72</v>
      </c>
      <c r="O53" s="141"/>
      <c r="P53" s="157">
        <v>5120</v>
      </c>
      <c r="Q53" s="172" t="s">
        <v>152</v>
      </c>
      <c r="R53" s="226">
        <v>52</v>
      </c>
      <c r="S53" s="216">
        <v>19</v>
      </c>
      <c r="T53" s="216">
        <v>33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4</v>
      </c>
      <c r="F55" s="163">
        <v>16</v>
      </c>
      <c r="G55" s="163">
        <v>20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10005</v>
      </c>
      <c r="E57" s="166">
        <v>4746</v>
      </c>
      <c r="F57" s="168">
        <v>5259</v>
      </c>
      <c r="G57" s="166">
        <v>4981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43</v>
      </c>
      <c r="L58" s="163">
        <v>18</v>
      </c>
      <c r="M58" s="163">
        <v>25</v>
      </c>
      <c r="N58" s="163">
        <v>22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834</v>
      </c>
      <c r="S59" s="220">
        <v>385</v>
      </c>
      <c r="T59" s="219">
        <v>449</v>
      </c>
      <c r="U59" s="221">
        <v>453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39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17661</v>
      </c>
      <c r="S61" s="242">
        <v>8360</v>
      </c>
      <c r="T61" s="242">
        <v>9301</v>
      </c>
      <c r="U61" s="229">
        <v>8904</v>
      </c>
    </row>
    <row r="62" spans="1:21" ht="15" x14ac:dyDescent="0.2">
      <c r="A62" s="132" t="s">
        <v>257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1</v>
      </c>
      <c r="F66" s="207">
        <v>-3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2</v>
      </c>
      <c r="F67" s="216">
        <v>-1</v>
      </c>
      <c r="G67" s="216">
        <v>2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</v>
      </c>
      <c r="S67" s="220">
        <v>2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5</v>
      </c>
      <c r="E68" s="216">
        <v>1</v>
      </c>
      <c r="F68" s="216">
        <v>4</v>
      </c>
      <c r="G68" s="216">
        <v>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1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2</v>
      </c>
      <c r="M70" s="216">
        <v>-1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-4</v>
      </c>
      <c r="E71" s="216">
        <v>-2</v>
      </c>
      <c r="F71" s="216">
        <v>-2</v>
      </c>
      <c r="G71" s="216">
        <v>-2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1</v>
      </c>
      <c r="F72" s="216">
        <v>0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-1</v>
      </c>
      <c r="F74" s="216">
        <v>1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-1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-2</v>
      </c>
      <c r="L75" s="216">
        <v>-1</v>
      </c>
      <c r="M75" s="216">
        <v>-1</v>
      </c>
      <c r="N75" s="216">
        <v>-2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0</v>
      </c>
      <c r="F76" s="216">
        <v>-3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0</v>
      </c>
      <c r="F77" s="216">
        <v>-3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8</v>
      </c>
      <c r="E78" s="216">
        <v>6</v>
      </c>
      <c r="F78" s="216">
        <v>2</v>
      </c>
      <c r="G78" s="216">
        <v>2</v>
      </c>
      <c r="H78" s="194"/>
      <c r="I78" s="209">
        <v>1540</v>
      </c>
      <c r="J78" s="210" t="s">
        <v>47</v>
      </c>
      <c r="K78" s="215">
        <v>-4</v>
      </c>
      <c r="L78" s="216">
        <v>-3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1</v>
      </c>
      <c r="T78" s="216">
        <v>-1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3</v>
      </c>
      <c r="E79" s="216">
        <v>1</v>
      </c>
      <c r="F79" s="216">
        <v>2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4</v>
      </c>
      <c r="E81" s="216">
        <v>3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-2</v>
      </c>
      <c r="M81" s="229">
        <v>-4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-2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-11</v>
      </c>
      <c r="E83" s="216">
        <v>-6</v>
      </c>
      <c r="F83" s="216">
        <v>-5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2</v>
      </c>
    </row>
    <row r="84" spans="1:21" ht="14.25" x14ac:dyDescent="0.15">
      <c r="A84" s="214"/>
      <c r="B84" s="209">
        <v>1180</v>
      </c>
      <c r="C84" s="210" t="s">
        <v>63</v>
      </c>
      <c r="D84" s="215">
        <v>5</v>
      </c>
      <c r="E84" s="216">
        <v>3</v>
      </c>
      <c r="F84" s="216">
        <v>2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-2</v>
      </c>
      <c r="F85" s="216">
        <v>0</v>
      </c>
      <c r="G85" s="216">
        <v>-1</v>
      </c>
      <c r="H85" s="194"/>
      <c r="I85" s="209">
        <v>2040</v>
      </c>
      <c r="J85" s="210" t="s">
        <v>67</v>
      </c>
      <c r="K85" s="215">
        <v>3</v>
      </c>
      <c r="L85" s="216">
        <v>2</v>
      </c>
      <c r="M85" s="216">
        <v>1</v>
      </c>
      <c r="N85" s="216">
        <v>1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-1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-1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2</v>
      </c>
      <c r="L90" s="216">
        <v>2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-4</v>
      </c>
      <c r="E91" s="216">
        <v>-3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0</v>
      </c>
      <c r="O91" s="194"/>
      <c r="P91" s="217"/>
      <c r="Q91" s="218" t="s">
        <v>14</v>
      </c>
      <c r="R91" s="219">
        <v>-3</v>
      </c>
      <c r="S91" s="220">
        <v>1</v>
      </c>
      <c r="T91" s="219">
        <v>-4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-2</v>
      </c>
      <c r="L92" s="216">
        <v>-1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-4</v>
      </c>
      <c r="S94" s="216">
        <v>-2</v>
      </c>
      <c r="T94" s="216">
        <v>-2</v>
      </c>
      <c r="U94" s="216">
        <v>-4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1</v>
      </c>
      <c r="L95" s="216">
        <v>0</v>
      </c>
      <c r="M95" s="216">
        <v>1</v>
      </c>
      <c r="N95" s="216">
        <v>1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1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1</v>
      </c>
      <c r="M98" s="216">
        <v>0</v>
      </c>
      <c r="N98" s="216">
        <v>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-2</v>
      </c>
      <c r="F104" s="216">
        <v>0</v>
      </c>
      <c r="G104" s="216">
        <v>-2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-2</v>
      </c>
      <c r="F105" s="216">
        <v>-3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-2</v>
      </c>
      <c r="L107" s="216">
        <v>-1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4</v>
      </c>
      <c r="E108" s="216">
        <v>1</v>
      </c>
      <c r="F108" s="216">
        <v>3</v>
      </c>
      <c r="G108" s="216">
        <v>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-1</v>
      </c>
      <c r="T108" s="216">
        <v>0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-2</v>
      </c>
      <c r="F109" s="216">
        <v>0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-14</v>
      </c>
      <c r="E117" s="219">
        <v>-6</v>
      </c>
      <c r="F117" s="221">
        <v>-8</v>
      </c>
      <c r="G117" s="219">
        <v>-3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-3</v>
      </c>
      <c r="T119" s="219">
        <v>0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0</v>
      </c>
      <c r="O121" s="241" t="s">
        <v>173</v>
      </c>
      <c r="P121" s="251"/>
      <c r="Q121" s="231" t="s">
        <v>174</v>
      </c>
      <c r="R121" s="220">
        <v>-31</v>
      </c>
      <c r="S121" s="242">
        <v>-10</v>
      </c>
      <c r="T121" s="242">
        <v>-21</v>
      </c>
      <c r="U121" s="229">
        <v>-7</v>
      </c>
    </row>
    <row r="122" spans="1:21" ht="15" x14ac:dyDescent="0.2">
      <c r="A122" s="191" t="s">
        <v>256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220</v>
      </c>
      <c r="E6" s="154">
        <v>97</v>
      </c>
      <c r="F6" s="154">
        <v>123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170</v>
      </c>
      <c r="L7" s="163">
        <v>69</v>
      </c>
      <c r="M7" s="163">
        <v>101</v>
      </c>
      <c r="N7" s="163">
        <v>89</v>
      </c>
      <c r="O7" s="141"/>
      <c r="P7" s="164"/>
      <c r="Q7" s="165" t="s">
        <v>14</v>
      </c>
      <c r="R7" s="219">
        <v>2671</v>
      </c>
      <c r="S7" s="220">
        <v>1267</v>
      </c>
      <c r="T7" s="219">
        <v>1404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914</v>
      </c>
      <c r="E8" s="163">
        <v>434</v>
      </c>
      <c r="F8" s="163">
        <v>480</v>
      </c>
      <c r="G8" s="163">
        <v>422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53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117</v>
      </c>
      <c r="L10" s="163">
        <v>52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333</v>
      </c>
      <c r="E12" s="163">
        <v>163</v>
      </c>
      <c r="F12" s="163">
        <v>170</v>
      </c>
      <c r="G12" s="163">
        <v>166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200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76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612</v>
      </c>
      <c r="E15" s="163">
        <v>280</v>
      </c>
      <c r="F15" s="163">
        <v>332</v>
      </c>
      <c r="G15" s="163">
        <v>287</v>
      </c>
      <c r="H15" s="141"/>
      <c r="I15" s="156">
        <v>1510</v>
      </c>
      <c r="J15" s="157" t="s">
        <v>38</v>
      </c>
      <c r="K15" s="162">
        <v>130</v>
      </c>
      <c r="L15" s="163">
        <v>60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236</v>
      </c>
      <c r="E16" s="163">
        <v>111</v>
      </c>
      <c r="F16" s="163">
        <v>125</v>
      </c>
      <c r="G16" s="163">
        <v>112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511</v>
      </c>
      <c r="E17" s="163">
        <v>219</v>
      </c>
      <c r="F17" s="163">
        <v>292</v>
      </c>
      <c r="G17" s="163">
        <v>246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65</v>
      </c>
      <c r="S17" s="216">
        <v>29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354</v>
      </c>
      <c r="E18" s="163">
        <v>156</v>
      </c>
      <c r="F18" s="163">
        <v>198</v>
      </c>
      <c r="G18" s="163">
        <v>148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78</v>
      </c>
      <c r="T18" s="216">
        <v>86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111</v>
      </c>
      <c r="F19" s="163">
        <v>129</v>
      </c>
      <c r="G19" s="163">
        <v>124</v>
      </c>
      <c r="H19" s="141"/>
      <c r="I19" s="156">
        <v>9030</v>
      </c>
      <c r="J19" s="157" t="s">
        <v>50</v>
      </c>
      <c r="K19" s="162">
        <v>53</v>
      </c>
      <c r="L19" s="163">
        <v>12</v>
      </c>
      <c r="M19" s="163">
        <v>41</v>
      </c>
      <c r="N19" s="163">
        <v>53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460</v>
      </c>
      <c r="E20" s="163">
        <v>217</v>
      </c>
      <c r="F20" s="163">
        <v>243</v>
      </c>
      <c r="G20" s="163">
        <v>225</v>
      </c>
      <c r="H20" s="141"/>
      <c r="I20" s="156">
        <v>9050</v>
      </c>
      <c r="J20" s="174" t="s">
        <v>53</v>
      </c>
      <c r="K20" s="175">
        <v>41</v>
      </c>
      <c r="L20" s="163">
        <v>9</v>
      </c>
      <c r="M20" s="163">
        <v>32</v>
      </c>
      <c r="N20" s="163">
        <v>41</v>
      </c>
      <c r="O20" s="141"/>
      <c r="P20" s="157">
        <v>3130</v>
      </c>
      <c r="Q20" s="172" t="s">
        <v>54</v>
      </c>
      <c r="R20" s="226">
        <v>54</v>
      </c>
      <c r="S20" s="216">
        <v>28</v>
      </c>
      <c r="T20" s="216">
        <v>26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362</v>
      </c>
      <c r="E21" s="163">
        <v>167</v>
      </c>
      <c r="F21" s="163">
        <v>195</v>
      </c>
      <c r="G21" s="163">
        <v>190</v>
      </c>
      <c r="H21" s="141"/>
      <c r="I21" s="156"/>
      <c r="J21" s="164" t="s">
        <v>14</v>
      </c>
      <c r="K21" s="176">
        <v>1810</v>
      </c>
      <c r="L21" s="176">
        <v>816</v>
      </c>
      <c r="M21" s="176">
        <v>994</v>
      </c>
      <c r="N21" s="176">
        <v>889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162</v>
      </c>
      <c r="F22" s="163">
        <v>176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53</v>
      </c>
      <c r="L22" s="154">
        <v>23</v>
      </c>
      <c r="M22" s="154">
        <v>30</v>
      </c>
      <c r="N22" s="154">
        <v>30</v>
      </c>
      <c r="O22" s="141"/>
      <c r="P22" s="157">
        <v>3150</v>
      </c>
      <c r="Q22" s="172" t="s">
        <v>59</v>
      </c>
      <c r="R22" s="226">
        <v>47</v>
      </c>
      <c r="S22" s="216">
        <v>22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753</v>
      </c>
      <c r="E23" s="163">
        <v>348</v>
      </c>
      <c r="F23" s="163">
        <v>405</v>
      </c>
      <c r="G23" s="163">
        <v>370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60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57</v>
      </c>
      <c r="F24" s="163">
        <v>55</v>
      </c>
      <c r="G24" s="163">
        <v>43</v>
      </c>
      <c r="H24" s="141"/>
      <c r="I24" s="156">
        <v>2030</v>
      </c>
      <c r="J24" s="157" t="s">
        <v>64</v>
      </c>
      <c r="K24" s="162">
        <v>78</v>
      </c>
      <c r="L24" s="163">
        <v>38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29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39</v>
      </c>
      <c r="E30" s="163">
        <v>16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115</v>
      </c>
      <c r="L30" s="163">
        <v>58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261</v>
      </c>
      <c r="E31" s="163">
        <v>131</v>
      </c>
      <c r="F31" s="163">
        <v>130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1495</v>
      </c>
      <c r="S31" s="220">
        <v>736</v>
      </c>
      <c r="T31" s="219">
        <v>759</v>
      </c>
      <c r="U31" s="221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79</v>
      </c>
      <c r="L32" s="163">
        <v>38</v>
      </c>
      <c r="M32" s="163">
        <v>41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94</v>
      </c>
      <c r="L33" s="163">
        <v>40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106</v>
      </c>
      <c r="T34" s="216">
        <v>107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47</v>
      </c>
      <c r="L35" s="163">
        <v>18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46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142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31</v>
      </c>
      <c r="F38" s="163">
        <v>42</v>
      </c>
      <c r="G38" s="163">
        <v>47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65</v>
      </c>
      <c r="F39" s="163">
        <v>85</v>
      </c>
      <c r="G39" s="163">
        <v>77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43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74</v>
      </c>
      <c r="L42" s="163">
        <v>36</v>
      </c>
      <c r="M42" s="163">
        <v>38</v>
      </c>
      <c r="N42" s="163">
        <v>38</v>
      </c>
      <c r="O42" s="141"/>
      <c r="P42" s="164"/>
      <c r="Q42" s="178" t="s">
        <v>14</v>
      </c>
      <c r="R42" s="219">
        <v>860</v>
      </c>
      <c r="S42" s="220">
        <v>411</v>
      </c>
      <c r="T42" s="219">
        <v>449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124</v>
      </c>
      <c r="F43" s="163">
        <v>129</v>
      </c>
      <c r="G43" s="163">
        <v>130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295</v>
      </c>
      <c r="E44" s="163">
        <v>155</v>
      </c>
      <c r="F44" s="163">
        <v>140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167</v>
      </c>
      <c r="F45" s="163">
        <v>189</v>
      </c>
      <c r="G45" s="163">
        <v>149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143</v>
      </c>
      <c r="E46" s="163">
        <v>65</v>
      </c>
      <c r="F46" s="163">
        <v>78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63</v>
      </c>
      <c r="L47" s="163">
        <v>27</v>
      </c>
      <c r="M47" s="163">
        <v>36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52</v>
      </c>
      <c r="E48" s="163">
        <v>22</v>
      </c>
      <c r="F48" s="163">
        <v>30</v>
      </c>
      <c r="G48" s="163">
        <v>30</v>
      </c>
      <c r="H48" s="141"/>
      <c r="I48" s="156">
        <v>2270</v>
      </c>
      <c r="J48" s="157" t="s">
        <v>136</v>
      </c>
      <c r="K48" s="162">
        <v>217</v>
      </c>
      <c r="L48" s="163">
        <v>103</v>
      </c>
      <c r="M48" s="163">
        <v>114</v>
      </c>
      <c r="N48" s="163">
        <v>101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28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27</v>
      </c>
      <c r="T50" s="216">
        <v>30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98</v>
      </c>
      <c r="E52" s="163">
        <v>49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89</v>
      </c>
      <c r="S52" s="216">
        <v>38</v>
      </c>
      <c r="T52" s="216">
        <v>51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41</v>
      </c>
      <c r="F53" s="163">
        <v>37</v>
      </c>
      <c r="G53" s="163">
        <v>78</v>
      </c>
      <c r="H53" s="141"/>
      <c r="I53" s="156">
        <v>2320</v>
      </c>
      <c r="J53" s="157" t="s">
        <v>151</v>
      </c>
      <c r="K53" s="162">
        <v>205</v>
      </c>
      <c r="L53" s="163">
        <v>102</v>
      </c>
      <c r="M53" s="163">
        <v>103</v>
      </c>
      <c r="N53" s="163">
        <v>72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10019</v>
      </c>
      <c r="E57" s="166">
        <v>4752</v>
      </c>
      <c r="F57" s="168">
        <v>5267</v>
      </c>
      <c r="G57" s="166">
        <v>4984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44</v>
      </c>
      <c r="L58" s="163">
        <v>19</v>
      </c>
      <c r="M58" s="163">
        <v>25</v>
      </c>
      <c r="N58" s="163">
        <v>23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837</v>
      </c>
      <c r="S59" s="220">
        <v>388</v>
      </c>
      <c r="T59" s="219">
        <v>449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22</v>
      </c>
      <c r="L61" s="187">
        <v>13</v>
      </c>
      <c r="M61" s="187">
        <v>9</v>
      </c>
      <c r="N61" s="187">
        <v>15</v>
      </c>
      <c r="O61" s="188" t="s">
        <v>173</v>
      </c>
      <c r="P61" s="247"/>
      <c r="Q61" s="178" t="s">
        <v>174</v>
      </c>
      <c r="R61" s="220">
        <v>17692</v>
      </c>
      <c r="S61" s="242">
        <v>8370</v>
      </c>
      <c r="T61" s="242">
        <v>9322</v>
      </c>
      <c r="U61" s="229">
        <v>8911</v>
      </c>
    </row>
    <row r="62" spans="1:21" ht="15" x14ac:dyDescent="0.2">
      <c r="A62" s="132" t="s">
        <v>254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-3</v>
      </c>
      <c r="L67" s="216">
        <v>-1</v>
      </c>
      <c r="M67" s="216">
        <v>-2</v>
      </c>
      <c r="N67" s="216">
        <v>-1</v>
      </c>
      <c r="O67" s="194"/>
      <c r="P67" s="217"/>
      <c r="Q67" s="218" t="s">
        <v>14</v>
      </c>
      <c r="R67" s="219">
        <v>-6</v>
      </c>
      <c r="S67" s="220">
        <v>0</v>
      </c>
      <c r="T67" s="219">
        <v>-6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-4</v>
      </c>
      <c r="F68" s="216">
        <v>-1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1</v>
      </c>
      <c r="S71" s="216">
        <v>0</v>
      </c>
      <c r="T71" s="216">
        <v>1</v>
      </c>
      <c r="U71" s="216">
        <v>1</v>
      </c>
    </row>
    <row r="72" spans="1:21" ht="14.25" x14ac:dyDescent="0.15">
      <c r="A72" s="214"/>
      <c r="B72" s="209">
        <v>1070</v>
      </c>
      <c r="C72" s="210" t="s">
        <v>28</v>
      </c>
      <c r="D72" s="215">
        <v>5</v>
      </c>
      <c r="E72" s="216">
        <v>3</v>
      </c>
      <c r="F72" s="216">
        <v>2</v>
      </c>
      <c r="G72" s="216">
        <v>3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0</v>
      </c>
      <c r="T72" s="216">
        <v>-1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-1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-1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-2</v>
      </c>
      <c r="T77" s="216">
        <v>0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3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-1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5</v>
      </c>
      <c r="E80" s="216">
        <v>0</v>
      </c>
      <c r="F80" s="216">
        <v>5</v>
      </c>
      <c r="G80" s="216">
        <v>5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-2</v>
      </c>
      <c r="F81" s="216">
        <v>-2</v>
      </c>
      <c r="G81" s="216">
        <v>-4</v>
      </c>
      <c r="H81" s="194"/>
      <c r="I81" s="209"/>
      <c r="J81" s="217" t="s">
        <v>14</v>
      </c>
      <c r="K81" s="229">
        <v>-5</v>
      </c>
      <c r="L81" s="229">
        <v>-1</v>
      </c>
      <c r="M81" s="229">
        <v>-4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-1</v>
      </c>
      <c r="S82" s="216">
        <v>-1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-1</v>
      </c>
      <c r="F83" s="216">
        <v>-1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-5</v>
      </c>
      <c r="S91" s="220">
        <v>-1</v>
      </c>
      <c r="T91" s="219">
        <v>-4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2</v>
      </c>
      <c r="L92" s="216">
        <v>0</v>
      </c>
      <c r="M92" s="216">
        <v>2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2</v>
      </c>
      <c r="L93" s="216">
        <v>2</v>
      </c>
      <c r="M93" s="216">
        <v>0</v>
      </c>
      <c r="N93" s="216">
        <v>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0</v>
      </c>
      <c r="F97" s="216">
        <v>-2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-3</v>
      </c>
      <c r="E99" s="216">
        <v>-1</v>
      </c>
      <c r="F99" s="216">
        <v>-2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1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3</v>
      </c>
      <c r="F105" s="216">
        <v>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1</v>
      </c>
      <c r="S107" s="216">
        <v>0</v>
      </c>
      <c r="T107" s="216">
        <v>1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-1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-9</v>
      </c>
      <c r="E117" s="219">
        <v>-3</v>
      </c>
      <c r="F117" s="221">
        <v>-6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-2</v>
      </c>
      <c r="L118" s="216">
        <v>-1</v>
      </c>
      <c r="M118" s="216">
        <v>-1</v>
      </c>
      <c r="N118" s="216">
        <v>-2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-30</v>
      </c>
      <c r="S121" s="242">
        <v>-7</v>
      </c>
      <c r="T121" s="242">
        <v>-23</v>
      </c>
      <c r="U121" s="229">
        <v>-14</v>
      </c>
    </row>
    <row r="122" spans="1:21" ht="15" x14ac:dyDescent="0.2">
      <c r="A122" s="191" t="s">
        <v>255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CC6C-6EE3-4E57-B518-56484511A2EE}">
  <dimension ref="A1:U125"/>
  <sheetViews>
    <sheetView workbookViewId="0">
      <selection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1" spans="1:21" ht="14.25" x14ac:dyDescent="0.15">
      <c r="A1" s="505"/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6"/>
    </row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13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15" t="s">
        <v>175</v>
      </c>
      <c r="Q5" s="516" t="s">
        <v>1</v>
      </c>
      <c r="R5" s="512" t="s">
        <v>2</v>
      </c>
      <c r="S5" s="512" t="s">
        <v>3</v>
      </c>
      <c r="T5" s="512" t="s">
        <v>4</v>
      </c>
      <c r="U5" s="513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179</v>
      </c>
      <c r="E6" s="521">
        <v>81</v>
      </c>
      <c r="F6" s="521">
        <v>98</v>
      </c>
      <c r="G6" s="521">
        <v>101</v>
      </c>
      <c r="H6" s="522" t="s">
        <v>8</v>
      </c>
      <c r="I6" s="518">
        <v>1420</v>
      </c>
      <c r="J6" s="523" t="s">
        <v>9</v>
      </c>
      <c r="K6" s="524">
        <v>102</v>
      </c>
      <c r="L6" s="521">
        <v>54</v>
      </c>
      <c r="M6" s="521">
        <v>48</v>
      </c>
      <c r="N6" s="521">
        <v>57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33</v>
      </c>
      <c r="F7" s="530">
        <v>37</v>
      </c>
      <c r="G7" s="530">
        <v>46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2291</v>
      </c>
      <c r="S7" s="533">
        <v>1098</v>
      </c>
      <c r="T7" s="533">
        <v>1193</v>
      </c>
      <c r="U7" s="533">
        <v>1224</v>
      </c>
    </row>
    <row r="8" spans="1:21" x14ac:dyDescent="0.15">
      <c r="A8" s="528"/>
      <c r="B8" s="518">
        <v>1030</v>
      </c>
      <c r="C8" s="523" t="s">
        <v>15</v>
      </c>
      <c r="D8" s="529">
        <v>900</v>
      </c>
      <c r="E8" s="530">
        <v>425</v>
      </c>
      <c r="F8" s="530">
        <v>475</v>
      </c>
      <c r="G8" s="530">
        <v>454</v>
      </c>
      <c r="H8" s="508"/>
      <c r="I8" s="518">
        <v>1440</v>
      </c>
      <c r="J8" s="523" t="s">
        <v>16</v>
      </c>
      <c r="K8" s="529">
        <v>36</v>
      </c>
      <c r="L8" s="530">
        <v>18</v>
      </c>
      <c r="M8" s="530">
        <v>18</v>
      </c>
      <c r="N8" s="530">
        <v>23</v>
      </c>
      <c r="O8" s="534" t="s">
        <v>17</v>
      </c>
      <c r="P8" s="535">
        <v>3010</v>
      </c>
      <c r="Q8" s="536" t="s">
        <v>373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126</v>
      </c>
      <c r="E9" s="530">
        <v>55</v>
      </c>
      <c r="F9" s="530">
        <v>71</v>
      </c>
      <c r="G9" s="530">
        <v>57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1" x14ac:dyDescent="0.15">
      <c r="A10" s="528"/>
      <c r="B10" s="518">
        <v>1050</v>
      </c>
      <c r="C10" s="523" t="s">
        <v>22</v>
      </c>
      <c r="D10" s="529">
        <v>66</v>
      </c>
      <c r="E10" s="530">
        <v>32</v>
      </c>
      <c r="F10" s="530">
        <v>34</v>
      </c>
      <c r="G10" s="530">
        <v>37</v>
      </c>
      <c r="H10" s="508"/>
      <c r="I10" s="518">
        <v>1460</v>
      </c>
      <c r="J10" s="523" t="s">
        <v>23</v>
      </c>
      <c r="K10" s="529">
        <v>104</v>
      </c>
      <c r="L10" s="530">
        <v>50</v>
      </c>
      <c r="M10" s="530">
        <v>54</v>
      </c>
      <c r="N10" s="530">
        <v>60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1" x14ac:dyDescent="0.15">
      <c r="A11" s="528"/>
      <c r="B11" s="518">
        <v>1060</v>
      </c>
      <c r="C11" s="523" t="s">
        <v>25</v>
      </c>
      <c r="D11" s="529">
        <v>56</v>
      </c>
      <c r="E11" s="530">
        <v>28</v>
      </c>
      <c r="F11" s="530">
        <v>28</v>
      </c>
      <c r="G11" s="530">
        <v>26</v>
      </c>
      <c r="H11" s="508"/>
      <c r="I11" s="518">
        <v>1470</v>
      </c>
      <c r="J11" s="523" t="s">
        <v>26</v>
      </c>
      <c r="K11" s="529">
        <v>117</v>
      </c>
      <c r="L11" s="530">
        <v>56</v>
      </c>
      <c r="M11" s="530">
        <v>61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327</v>
      </c>
      <c r="E12" s="530">
        <v>157</v>
      </c>
      <c r="F12" s="530">
        <v>170</v>
      </c>
      <c r="G12" s="530">
        <v>183</v>
      </c>
      <c r="H12" s="508"/>
      <c r="I12" s="518">
        <v>1480</v>
      </c>
      <c r="J12" s="523" t="s">
        <v>29</v>
      </c>
      <c r="K12" s="529">
        <v>80</v>
      </c>
      <c r="L12" s="530">
        <v>44</v>
      </c>
      <c r="M12" s="530">
        <v>36</v>
      </c>
      <c r="N12" s="530">
        <v>34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1" x14ac:dyDescent="0.15">
      <c r="A13" s="528"/>
      <c r="B13" s="518">
        <v>1080</v>
      </c>
      <c r="C13" s="523" t="s">
        <v>31</v>
      </c>
      <c r="D13" s="529">
        <v>357</v>
      </c>
      <c r="E13" s="530">
        <v>186</v>
      </c>
      <c r="F13" s="530">
        <v>171</v>
      </c>
      <c r="G13" s="530">
        <v>162</v>
      </c>
      <c r="H13" s="508"/>
      <c r="I13" s="518">
        <v>1490</v>
      </c>
      <c r="J13" s="523" t="s">
        <v>32</v>
      </c>
      <c r="K13" s="529">
        <v>98</v>
      </c>
      <c r="L13" s="530">
        <v>48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20</v>
      </c>
      <c r="S13" s="530">
        <v>8</v>
      </c>
      <c r="T13" s="530">
        <v>12</v>
      </c>
      <c r="U13" s="530">
        <v>15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134</v>
      </c>
      <c r="L14" s="530">
        <v>60</v>
      </c>
      <c r="M14" s="530">
        <v>74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555</v>
      </c>
      <c r="E15" s="530">
        <v>261</v>
      </c>
      <c r="F15" s="530">
        <v>294</v>
      </c>
      <c r="G15" s="530">
        <v>278</v>
      </c>
      <c r="H15" s="508"/>
      <c r="I15" s="518">
        <v>1510</v>
      </c>
      <c r="J15" s="523" t="s">
        <v>38</v>
      </c>
      <c r="K15" s="529">
        <v>100</v>
      </c>
      <c r="L15" s="530">
        <v>48</v>
      </c>
      <c r="M15" s="530">
        <v>52</v>
      </c>
      <c r="N15" s="530">
        <v>49</v>
      </c>
      <c r="O15" s="508"/>
      <c r="P15" s="537">
        <v>3080</v>
      </c>
      <c r="Q15" s="538" t="s">
        <v>39</v>
      </c>
      <c r="R15" s="539">
        <v>53</v>
      </c>
      <c r="S15" s="530">
        <v>25</v>
      </c>
      <c r="T15" s="530">
        <v>28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220</v>
      </c>
      <c r="E16" s="530">
        <v>102</v>
      </c>
      <c r="F16" s="530">
        <v>118</v>
      </c>
      <c r="G16" s="530">
        <v>108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446</v>
      </c>
      <c r="E17" s="530">
        <v>189</v>
      </c>
      <c r="F17" s="530">
        <v>257</v>
      </c>
      <c r="G17" s="530">
        <v>237</v>
      </c>
      <c r="H17" s="508"/>
      <c r="I17" s="518">
        <v>1530</v>
      </c>
      <c r="J17" s="523" t="s">
        <v>44</v>
      </c>
      <c r="K17" s="529">
        <v>89</v>
      </c>
      <c r="L17" s="530">
        <v>44</v>
      </c>
      <c r="M17" s="530">
        <v>45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</row>
    <row r="18" spans="1:21" x14ac:dyDescent="0.15">
      <c r="A18" s="528"/>
      <c r="B18" s="518">
        <v>1122</v>
      </c>
      <c r="C18" s="523" t="s">
        <v>46</v>
      </c>
      <c r="D18" s="529">
        <v>359</v>
      </c>
      <c r="E18" s="530">
        <v>164</v>
      </c>
      <c r="F18" s="530">
        <v>195</v>
      </c>
      <c r="G18" s="530">
        <v>162</v>
      </c>
      <c r="H18" s="508"/>
      <c r="I18" s="518">
        <v>1540</v>
      </c>
      <c r="J18" s="523" t="s">
        <v>47</v>
      </c>
      <c r="K18" s="529">
        <v>73</v>
      </c>
      <c r="L18" s="530">
        <v>33</v>
      </c>
      <c r="M18" s="530">
        <v>40</v>
      </c>
      <c r="N18" s="530">
        <v>41</v>
      </c>
      <c r="O18" s="508"/>
      <c r="P18" s="537">
        <v>3110</v>
      </c>
      <c r="Q18" s="538" t="s">
        <v>48</v>
      </c>
      <c r="R18" s="539">
        <v>124</v>
      </c>
      <c r="S18" s="530">
        <v>55</v>
      </c>
      <c r="T18" s="530">
        <v>69</v>
      </c>
      <c r="U18" s="530">
        <v>66</v>
      </c>
    </row>
    <row r="19" spans="1:21" x14ac:dyDescent="0.15">
      <c r="A19" s="528"/>
      <c r="B19" s="518">
        <v>1130</v>
      </c>
      <c r="C19" s="523" t="s">
        <v>49</v>
      </c>
      <c r="D19" s="529">
        <v>203</v>
      </c>
      <c r="E19" s="530">
        <v>94</v>
      </c>
      <c r="F19" s="530">
        <v>109</v>
      </c>
      <c r="G19" s="530">
        <v>124</v>
      </c>
      <c r="H19" s="508"/>
      <c r="I19" s="518">
        <v>9030</v>
      </c>
      <c r="J19" s="523" t="s">
        <v>50</v>
      </c>
      <c r="K19" s="529">
        <v>55</v>
      </c>
      <c r="L19" s="530">
        <v>9</v>
      </c>
      <c r="M19" s="530">
        <v>46</v>
      </c>
      <c r="N19" s="530">
        <v>55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416</v>
      </c>
      <c r="E20" s="530">
        <v>207</v>
      </c>
      <c r="F20" s="530">
        <v>209</v>
      </c>
      <c r="G20" s="530">
        <v>221</v>
      </c>
      <c r="H20" s="508"/>
      <c r="I20" s="518">
        <v>9050</v>
      </c>
      <c r="J20" s="540" t="s">
        <v>53</v>
      </c>
      <c r="K20" s="529">
        <v>26</v>
      </c>
      <c r="L20" s="530">
        <v>5</v>
      </c>
      <c r="M20" s="530">
        <v>21</v>
      </c>
      <c r="N20" s="530">
        <v>25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306</v>
      </c>
      <c r="E21" s="530">
        <v>134</v>
      </c>
      <c r="F21" s="530">
        <v>172</v>
      </c>
      <c r="G21" s="530">
        <v>160</v>
      </c>
      <c r="H21" s="508"/>
      <c r="I21" s="518"/>
      <c r="J21" s="541" t="s">
        <v>14</v>
      </c>
      <c r="K21" s="542">
        <v>1543</v>
      </c>
      <c r="L21" s="542">
        <v>713</v>
      </c>
      <c r="M21" s="542">
        <v>830</v>
      </c>
      <c r="N21" s="542">
        <v>831</v>
      </c>
      <c r="O21" s="508"/>
      <c r="P21" s="537">
        <v>3140</v>
      </c>
      <c r="Q21" s="538" t="s">
        <v>56</v>
      </c>
      <c r="R21" s="539">
        <v>87</v>
      </c>
      <c r="S21" s="530">
        <v>39</v>
      </c>
      <c r="T21" s="530">
        <v>48</v>
      </c>
      <c r="U21" s="530">
        <v>44</v>
      </c>
    </row>
    <row r="22" spans="1:21" x14ac:dyDescent="0.15">
      <c r="A22" s="528"/>
      <c r="B22" s="518">
        <v>1160</v>
      </c>
      <c r="C22" s="523" t="s">
        <v>57</v>
      </c>
      <c r="D22" s="529">
        <v>348</v>
      </c>
      <c r="E22" s="530">
        <v>164</v>
      </c>
      <c r="F22" s="530">
        <v>184</v>
      </c>
      <c r="G22" s="530">
        <v>184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665</v>
      </c>
      <c r="E23" s="530">
        <v>314</v>
      </c>
      <c r="F23" s="530">
        <v>351</v>
      </c>
      <c r="G23" s="530">
        <v>368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86</v>
      </c>
      <c r="S23" s="530">
        <v>43</v>
      </c>
      <c r="T23" s="530">
        <v>43</v>
      </c>
      <c r="U23" s="530">
        <v>53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70</v>
      </c>
      <c r="L24" s="530">
        <v>34</v>
      </c>
      <c r="M24" s="530">
        <v>36</v>
      </c>
      <c r="N24" s="530">
        <v>33</v>
      </c>
      <c r="O24" s="508"/>
      <c r="P24" s="537">
        <v>3170</v>
      </c>
      <c r="Q24" s="538" t="s">
        <v>65</v>
      </c>
      <c r="R24" s="539">
        <v>57</v>
      </c>
      <c r="S24" s="530">
        <v>17</v>
      </c>
      <c r="T24" s="530">
        <v>40</v>
      </c>
      <c r="U24" s="530">
        <v>38</v>
      </c>
    </row>
    <row r="25" spans="1:21" x14ac:dyDescent="0.15">
      <c r="A25" s="528"/>
      <c r="B25" s="518">
        <v>1190</v>
      </c>
      <c r="C25" s="523" t="s">
        <v>66</v>
      </c>
      <c r="D25" s="529">
        <v>65</v>
      </c>
      <c r="E25" s="530">
        <v>30</v>
      </c>
      <c r="F25" s="530">
        <v>35</v>
      </c>
      <c r="G25" s="530">
        <v>33</v>
      </c>
      <c r="H25" s="508"/>
      <c r="I25" s="518">
        <v>2040</v>
      </c>
      <c r="J25" s="523" t="s">
        <v>67</v>
      </c>
      <c r="K25" s="545">
        <v>59</v>
      </c>
      <c r="L25" s="530">
        <v>30</v>
      </c>
      <c r="M25" s="530">
        <v>29</v>
      </c>
      <c r="N25" s="530">
        <v>30</v>
      </c>
      <c r="O25" s="508"/>
      <c r="P25" s="537">
        <v>3180</v>
      </c>
      <c r="Q25" s="538" t="s">
        <v>68</v>
      </c>
      <c r="R25" s="539">
        <v>47</v>
      </c>
      <c r="S25" s="530">
        <v>25</v>
      </c>
      <c r="T25" s="530">
        <v>22</v>
      </c>
      <c r="U25" s="530">
        <v>25</v>
      </c>
    </row>
    <row r="26" spans="1:21" x14ac:dyDescent="0.15">
      <c r="A26" s="528"/>
      <c r="B26" s="518">
        <v>1200</v>
      </c>
      <c r="C26" s="523" t="s">
        <v>69</v>
      </c>
      <c r="D26" s="529">
        <v>64</v>
      </c>
      <c r="E26" s="530">
        <v>31</v>
      </c>
      <c r="F26" s="530">
        <v>33</v>
      </c>
      <c r="G26" s="530">
        <v>34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65</v>
      </c>
      <c r="E28" s="530">
        <v>35</v>
      </c>
      <c r="F28" s="530">
        <v>30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25</v>
      </c>
      <c r="L29" s="530">
        <v>12</v>
      </c>
      <c r="M29" s="530">
        <v>13</v>
      </c>
      <c r="N29" s="530">
        <v>13</v>
      </c>
      <c r="O29" s="508"/>
      <c r="P29" s="537">
        <v>3220</v>
      </c>
      <c r="Q29" s="538" t="s">
        <v>80</v>
      </c>
      <c r="R29" s="539">
        <v>33</v>
      </c>
      <c r="S29" s="530">
        <v>16</v>
      </c>
      <c r="T29" s="530">
        <v>17</v>
      </c>
      <c r="U29" s="530">
        <v>19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111</v>
      </c>
      <c r="L30" s="530">
        <v>55</v>
      </c>
      <c r="M30" s="530">
        <v>56</v>
      </c>
      <c r="N30" s="530">
        <v>56</v>
      </c>
      <c r="O30" s="508"/>
      <c r="P30" s="537">
        <v>9070</v>
      </c>
      <c r="Q30" s="538" t="s">
        <v>83</v>
      </c>
      <c r="R30" s="539">
        <v>29</v>
      </c>
      <c r="S30" s="530">
        <v>23</v>
      </c>
      <c r="T30" s="530">
        <v>6</v>
      </c>
      <c r="U30" s="530">
        <v>29</v>
      </c>
    </row>
    <row r="31" spans="1:21" x14ac:dyDescent="0.15">
      <c r="A31" s="528"/>
      <c r="B31" s="518">
        <v>1250</v>
      </c>
      <c r="C31" s="523" t="s">
        <v>84</v>
      </c>
      <c r="D31" s="529">
        <v>231</v>
      </c>
      <c r="E31" s="530">
        <v>111</v>
      </c>
      <c r="F31" s="530">
        <v>120</v>
      </c>
      <c r="G31" s="530">
        <v>128</v>
      </c>
      <c r="H31" s="508"/>
      <c r="I31" s="518">
        <v>2100</v>
      </c>
      <c r="J31" s="523" t="s">
        <v>85</v>
      </c>
      <c r="K31" s="545">
        <v>106</v>
      </c>
      <c r="L31" s="530">
        <v>47</v>
      </c>
      <c r="M31" s="530">
        <v>59</v>
      </c>
      <c r="N31" s="530">
        <v>60</v>
      </c>
      <c r="O31" s="508"/>
      <c r="P31" s="531"/>
      <c r="Q31" s="532" t="s">
        <v>14</v>
      </c>
      <c r="R31" s="533">
        <v>1176</v>
      </c>
      <c r="S31" s="533">
        <v>564</v>
      </c>
      <c r="T31" s="533">
        <v>612</v>
      </c>
      <c r="U31" s="533">
        <v>713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91</v>
      </c>
      <c r="L32" s="530">
        <v>36</v>
      </c>
      <c r="M32" s="530">
        <v>55</v>
      </c>
      <c r="N32" s="530">
        <v>54</v>
      </c>
      <c r="O32" s="534" t="s">
        <v>88</v>
      </c>
      <c r="P32" s="547">
        <v>4010</v>
      </c>
      <c r="Q32" s="526" t="s">
        <v>89</v>
      </c>
      <c r="R32" s="539">
        <v>22</v>
      </c>
      <c r="S32" s="530">
        <v>8</v>
      </c>
      <c r="T32" s="530">
        <v>14</v>
      </c>
      <c r="U32" s="530">
        <v>20</v>
      </c>
    </row>
    <row r="33" spans="1:21" x14ac:dyDescent="0.15">
      <c r="A33" s="528"/>
      <c r="B33" s="518">
        <v>1270</v>
      </c>
      <c r="C33" s="523" t="s">
        <v>90</v>
      </c>
      <c r="D33" s="529">
        <v>102</v>
      </c>
      <c r="E33" s="530">
        <v>50</v>
      </c>
      <c r="F33" s="530">
        <v>52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41</v>
      </c>
      <c r="M33" s="530">
        <v>49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39</v>
      </c>
      <c r="T33" s="530">
        <v>45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40</v>
      </c>
      <c r="L34" s="530">
        <v>15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149</v>
      </c>
      <c r="S34" s="530">
        <v>75</v>
      </c>
      <c r="T34" s="530">
        <v>74</v>
      </c>
      <c r="U34" s="530">
        <v>78</v>
      </c>
    </row>
    <row r="35" spans="1:21" x14ac:dyDescent="0.15">
      <c r="A35" s="528"/>
      <c r="B35" s="518">
        <v>1290</v>
      </c>
      <c r="C35" s="523" t="s">
        <v>96</v>
      </c>
      <c r="D35" s="529">
        <v>87</v>
      </c>
      <c r="E35" s="530">
        <v>43</v>
      </c>
      <c r="F35" s="530">
        <v>44</v>
      </c>
      <c r="G35" s="530">
        <v>52</v>
      </c>
      <c r="H35" s="508"/>
      <c r="I35" s="518">
        <v>2140</v>
      </c>
      <c r="J35" s="523" t="s">
        <v>97</v>
      </c>
      <c r="K35" s="545">
        <v>38</v>
      </c>
      <c r="L35" s="530">
        <v>17</v>
      </c>
      <c r="M35" s="530">
        <v>21</v>
      </c>
      <c r="N35" s="530">
        <v>21</v>
      </c>
      <c r="O35" s="508"/>
      <c r="P35" s="537">
        <v>4040</v>
      </c>
      <c r="Q35" s="538" t="s">
        <v>98</v>
      </c>
      <c r="R35" s="539">
        <v>44</v>
      </c>
      <c r="S35" s="530">
        <v>19</v>
      </c>
      <c r="T35" s="530">
        <v>25</v>
      </c>
      <c r="U35" s="530">
        <v>31</v>
      </c>
    </row>
    <row r="36" spans="1:21" x14ac:dyDescent="0.15">
      <c r="A36" s="528"/>
      <c r="B36" s="518">
        <v>1300</v>
      </c>
      <c r="C36" s="523" t="s">
        <v>365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75</v>
      </c>
      <c r="L36" s="530">
        <v>38</v>
      </c>
      <c r="M36" s="530">
        <v>37</v>
      </c>
      <c r="N36" s="530">
        <v>36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235</v>
      </c>
      <c r="E37" s="530">
        <v>122</v>
      </c>
      <c r="F37" s="530">
        <v>113</v>
      </c>
      <c r="G37" s="530">
        <v>134</v>
      </c>
      <c r="H37" s="508"/>
      <c r="I37" s="518">
        <v>2160</v>
      </c>
      <c r="J37" s="523" t="s">
        <v>103</v>
      </c>
      <c r="K37" s="545">
        <v>79</v>
      </c>
      <c r="L37" s="530">
        <v>38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101</v>
      </c>
      <c r="S37" s="530">
        <v>50</v>
      </c>
      <c r="T37" s="530">
        <v>51</v>
      </c>
      <c r="U37" s="530">
        <v>57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132</v>
      </c>
      <c r="S38" s="530">
        <v>60</v>
      </c>
      <c r="T38" s="530">
        <v>72</v>
      </c>
      <c r="U38" s="530">
        <v>74</v>
      </c>
    </row>
    <row r="39" spans="1:21" x14ac:dyDescent="0.15">
      <c r="A39" s="528"/>
      <c r="B39" s="518">
        <v>1330</v>
      </c>
      <c r="C39" s="523" t="s">
        <v>108</v>
      </c>
      <c r="D39" s="529">
        <v>122</v>
      </c>
      <c r="E39" s="530">
        <v>55</v>
      </c>
      <c r="F39" s="530">
        <v>67</v>
      </c>
      <c r="G39" s="530">
        <v>71</v>
      </c>
      <c r="H39" s="508"/>
      <c r="I39" s="518">
        <v>2180</v>
      </c>
      <c r="J39" s="523" t="s">
        <v>109</v>
      </c>
      <c r="K39" s="545">
        <v>33</v>
      </c>
      <c r="L39" s="530">
        <v>15</v>
      </c>
      <c r="M39" s="530">
        <v>18</v>
      </c>
      <c r="N39" s="530">
        <v>21</v>
      </c>
      <c r="O39" s="508"/>
      <c r="P39" s="537">
        <v>4080</v>
      </c>
      <c r="Q39" s="538" t="s">
        <v>110</v>
      </c>
      <c r="R39" s="539">
        <v>61</v>
      </c>
      <c r="S39" s="530">
        <v>33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10</v>
      </c>
      <c r="L40" s="530">
        <v>4</v>
      </c>
      <c r="M40" s="530">
        <v>6</v>
      </c>
      <c r="N40" s="530">
        <v>8</v>
      </c>
      <c r="O40" s="508"/>
      <c r="P40" s="537">
        <v>4090</v>
      </c>
      <c r="Q40" s="538" t="s">
        <v>113</v>
      </c>
      <c r="R40" s="539">
        <v>13</v>
      </c>
      <c r="S40" s="530">
        <v>6</v>
      </c>
      <c r="T40" s="530">
        <v>7</v>
      </c>
      <c r="U40" s="530">
        <v>7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20</v>
      </c>
      <c r="L41" s="530">
        <v>8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60</v>
      </c>
      <c r="L42" s="530">
        <v>27</v>
      </c>
      <c r="M42" s="530">
        <v>33</v>
      </c>
      <c r="N42" s="530">
        <v>38</v>
      </c>
      <c r="O42" s="508"/>
      <c r="P42" s="531"/>
      <c r="Q42" s="548" t="s">
        <v>14</v>
      </c>
      <c r="R42" s="533">
        <v>675</v>
      </c>
      <c r="S42" s="533">
        <v>317</v>
      </c>
      <c r="T42" s="533">
        <v>358</v>
      </c>
      <c r="U42" s="533">
        <v>391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305</v>
      </c>
      <c r="E44" s="530">
        <v>157</v>
      </c>
      <c r="F44" s="530">
        <v>148</v>
      </c>
      <c r="G44" s="530">
        <v>130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316</v>
      </c>
      <c r="E45" s="530">
        <v>152</v>
      </c>
      <c r="F45" s="530">
        <v>164</v>
      </c>
      <c r="G45" s="530">
        <v>156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34</v>
      </c>
      <c r="L46" s="530">
        <v>17</v>
      </c>
      <c r="M46" s="530">
        <v>17</v>
      </c>
      <c r="N46" s="530">
        <v>25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A47" s="528"/>
      <c r="B47" s="518"/>
      <c r="C47" s="523"/>
      <c r="D47" s="529"/>
      <c r="E47" s="530"/>
      <c r="F47" s="530"/>
      <c r="G47" s="530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518"/>
      <c r="C48" s="523"/>
      <c r="D48" s="529"/>
      <c r="E48" s="530"/>
      <c r="F48" s="530"/>
      <c r="G48" s="530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42</v>
      </c>
      <c r="S48" s="530">
        <v>19</v>
      </c>
      <c r="T48" s="530">
        <v>23</v>
      </c>
      <c r="U48" s="530">
        <v>28</v>
      </c>
    </row>
    <row r="49" spans="1:21" x14ac:dyDescent="0.15">
      <c r="A49" s="528"/>
      <c r="B49" s="518">
        <v>1640</v>
      </c>
      <c r="C49" s="523" t="s">
        <v>314</v>
      </c>
      <c r="D49" s="529">
        <v>315</v>
      </c>
      <c r="E49" s="530">
        <v>155</v>
      </c>
      <c r="F49" s="530">
        <v>160</v>
      </c>
      <c r="G49" s="530">
        <v>195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44</v>
      </c>
      <c r="S49" s="530">
        <v>18</v>
      </c>
      <c r="T49" s="530">
        <v>26</v>
      </c>
      <c r="U49" s="530">
        <v>26</v>
      </c>
    </row>
    <row r="50" spans="1:21" x14ac:dyDescent="0.15">
      <c r="A50" s="528"/>
      <c r="B50" s="518">
        <v>1650</v>
      </c>
      <c r="C50" s="523" t="s">
        <v>361</v>
      </c>
      <c r="D50" s="529">
        <v>152</v>
      </c>
      <c r="E50" s="530">
        <v>64</v>
      </c>
      <c r="F50" s="530">
        <v>88</v>
      </c>
      <c r="G50" s="530">
        <v>85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41</v>
      </c>
      <c r="S50" s="530">
        <v>18</v>
      </c>
      <c r="T50" s="530">
        <v>23</v>
      </c>
      <c r="U50" s="530">
        <v>21</v>
      </c>
    </row>
    <row r="51" spans="1:21" x14ac:dyDescent="0.15">
      <c r="A51" s="528"/>
      <c r="B51" s="518"/>
      <c r="C51" s="523"/>
      <c r="D51" s="529"/>
      <c r="E51" s="530"/>
      <c r="F51" s="530"/>
      <c r="G51" s="530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1" x14ac:dyDescent="0.15">
      <c r="A52" s="528"/>
      <c r="B52" s="518"/>
      <c r="C52" s="523"/>
      <c r="D52" s="529"/>
      <c r="E52" s="530"/>
      <c r="F52" s="530"/>
      <c r="G52" s="530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83</v>
      </c>
      <c r="S52" s="530">
        <v>38</v>
      </c>
      <c r="T52" s="530">
        <v>45</v>
      </c>
      <c r="U52" s="530">
        <v>49</v>
      </c>
    </row>
    <row r="53" spans="1:21" x14ac:dyDescent="0.15">
      <c r="A53" s="528"/>
      <c r="B53" s="518">
        <v>9010</v>
      </c>
      <c r="C53" s="523" t="s">
        <v>150</v>
      </c>
      <c r="D53" s="529">
        <v>71</v>
      </c>
      <c r="E53" s="530">
        <v>31</v>
      </c>
      <c r="F53" s="530">
        <v>40</v>
      </c>
      <c r="G53" s="530">
        <v>71</v>
      </c>
      <c r="H53" s="508"/>
      <c r="I53" s="518">
        <v>2320</v>
      </c>
      <c r="J53" s="523" t="s">
        <v>151</v>
      </c>
      <c r="K53" s="545">
        <v>186</v>
      </c>
      <c r="L53" s="530">
        <v>92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50</v>
      </c>
      <c r="S53" s="530">
        <v>22</v>
      </c>
      <c r="T53" s="530">
        <v>28</v>
      </c>
      <c r="U53" s="530">
        <v>31</v>
      </c>
    </row>
    <row r="54" spans="1:21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71</v>
      </c>
      <c r="S54" s="530">
        <v>39</v>
      </c>
      <c r="T54" s="530">
        <v>32</v>
      </c>
      <c r="U54" s="530">
        <v>40</v>
      </c>
    </row>
    <row r="55" spans="1:21" x14ac:dyDescent="0.15">
      <c r="A55" s="528"/>
      <c r="B55" s="518">
        <v>9040</v>
      </c>
      <c r="C55" s="523" t="s">
        <v>156</v>
      </c>
      <c r="D55" s="529">
        <v>22</v>
      </c>
      <c r="E55" s="530">
        <v>5</v>
      </c>
      <c r="F55" s="530">
        <v>17</v>
      </c>
      <c r="G55" s="530">
        <v>22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52</v>
      </c>
      <c r="S55" s="530">
        <v>21</v>
      </c>
      <c r="T55" s="530">
        <v>31</v>
      </c>
      <c r="U55" s="530">
        <v>34</v>
      </c>
    </row>
    <row r="56" spans="1:21" x14ac:dyDescent="0.15">
      <c r="A56" s="528"/>
      <c r="B56" s="518">
        <v>9060</v>
      </c>
      <c r="C56" s="523" t="s">
        <v>159</v>
      </c>
      <c r="D56" s="529">
        <v>39</v>
      </c>
      <c r="E56" s="530">
        <v>25</v>
      </c>
      <c r="F56" s="530">
        <v>14</v>
      </c>
      <c r="G56" s="530">
        <v>39</v>
      </c>
      <c r="H56" s="508"/>
      <c r="I56" s="518">
        <v>2350</v>
      </c>
      <c r="J56" s="523" t="s">
        <v>160</v>
      </c>
      <c r="K56" s="545">
        <v>53</v>
      </c>
      <c r="L56" s="530">
        <v>24</v>
      </c>
      <c r="M56" s="530">
        <v>29</v>
      </c>
      <c r="N56" s="530">
        <v>23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1" x14ac:dyDescent="0.15">
      <c r="A57" s="553"/>
      <c r="B57" s="549"/>
      <c r="C57" s="541" t="s">
        <v>14</v>
      </c>
      <c r="D57" s="529">
        <v>8945</v>
      </c>
      <c r="E57" s="550">
        <v>4261</v>
      </c>
      <c r="F57" s="551">
        <v>4684</v>
      </c>
      <c r="G57" s="550">
        <v>4787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1" x14ac:dyDescent="0.15">
      <c r="A58" s="517" t="s">
        <v>8</v>
      </c>
      <c r="B58" s="543">
        <v>1380</v>
      </c>
      <c r="C58" s="519" t="s">
        <v>353</v>
      </c>
      <c r="D58" s="520">
        <v>69</v>
      </c>
      <c r="E58" s="521">
        <v>31</v>
      </c>
      <c r="F58" s="521">
        <v>38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13</v>
      </c>
      <c r="S58" s="530">
        <v>5</v>
      </c>
      <c r="T58" s="530">
        <v>8</v>
      </c>
      <c r="U58" s="530">
        <v>9</v>
      </c>
    </row>
    <row r="59" spans="1:21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701</v>
      </c>
      <c r="S59" s="533">
        <v>327</v>
      </c>
      <c r="T59" s="533">
        <v>374</v>
      </c>
      <c r="U59" s="533">
        <v>414</v>
      </c>
    </row>
    <row r="60" spans="1:21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1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15331</v>
      </c>
      <c r="S61" s="533">
        <v>7280</v>
      </c>
      <c r="T61" s="565">
        <v>8051</v>
      </c>
      <c r="U61" s="533">
        <v>8360</v>
      </c>
    </row>
    <row r="62" spans="1:21" ht="14.25" x14ac:dyDescent="0.2">
      <c r="A62" s="608">
        <v>46113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  <c r="R62" s="567"/>
      <c r="S62" s="567"/>
      <c r="T62" s="567"/>
      <c r="U62" s="567"/>
    </row>
    <row r="63" spans="1:21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1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13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15" t="s">
        <v>175</v>
      </c>
      <c r="Q65" s="516" t="s">
        <v>1</v>
      </c>
      <c r="R65" s="512" t="s">
        <v>2</v>
      </c>
      <c r="S65" s="512" t="s">
        <v>3</v>
      </c>
      <c r="T65" s="512" t="s">
        <v>4</v>
      </c>
      <c r="U65" s="513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-1</v>
      </c>
      <c r="E66" s="521">
        <v>-1</v>
      </c>
      <c r="F66" s="521">
        <v>0</v>
      </c>
      <c r="G66" s="521">
        <v>0</v>
      </c>
      <c r="H66" s="522" t="s">
        <v>8</v>
      </c>
      <c r="I66" s="518">
        <v>1420</v>
      </c>
      <c r="J66" s="523" t="s">
        <v>9</v>
      </c>
      <c r="K66" s="556">
        <v>2</v>
      </c>
      <c r="L66" s="570">
        <v>1</v>
      </c>
      <c r="M66" s="570">
        <v>1</v>
      </c>
      <c r="N66" s="571">
        <v>1</v>
      </c>
      <c r="O66" s="522" t="s">
        <v>10</v>
      </c>
      <c r="P66" s="525">
        <v>2410</v>
      </c>
      <c r="Q66" s="526" t="s">
        <v>11</v>
      </c>
      <c r="R66" s="527">
        <v>-1</v>
      </c>
      <c r="S66" s="521">
        <v>0</v>
      </c>
      <c r="T66" s="521">
        <v>-1</v>
      </c>
      <c r="U66" s="521">
        <v>-1</v>
      </c>
    </row>
    <row r="67" spans="1:21" x14ac:dyDescent="0.15">
      <c r="A67" s="528"/>
      <c r="B67" s="518">
        <v>1020</v>
      </c>
      <c r="C67" s="523" t="s">
        <v>12</v>
      </c>
      <c r="D67" s="529">
        <v>-1</v>
      </c>
      <c r="E67" s="530">
        <v>-1</v>
      </c>
      <c r="F67" s="530">
        <v>0</v>
      </c>
      <c r="G67" s="530">
        <v>-1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-19</v>
      </c>
      <c r="S67" s="533">
        <v>-2</v>
      </c>
      <c r="T67" s="533">
        <v>-17</v>
      </c>
      <c r="U67" s="533">
        <v>-6</v>
      </c>
    </row>
    <row r="68" spans="1:21" x14ac:dyDescent="0.15">
      <c r="A68" s="528"/>
      <c r="B68" s="518">
        <v>1030</v>
      </c>
      <c r="C68" s="523" t="s">
        <v>15</v>
      </c>
      <c r="D68" s="529">
        <v>-17</v>
      </c>
      <c r="E68" s="530">
        <v>-4</v>
      </c>
      <c r="F68" s="530">
        <v>-13</v>
      </c>
      <c r="G68" s="530">
        <v>-2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1</v>
      </c>
      <c r="E69" s="530">
        <v>1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-1</v>
      </c>
      <c r="S69" s="530">
        <v>-1</v>
      </c>
      <c r="T69" s="530">
        <v>0</v>
      </c>
      <c r="U69" s="530">
        <v>-1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1</v>
      </c>
      <c r="L70" s="573">
        <v>0</v>
      </c>
      <c r="M70" s="573">
        <v>1</v>
      </c>
      <c r="N70" s="574">
        <v>1</v>
      </c>
      <c r="O70" s="508"/>
      <c r="P70" s="537">
        <v>3030</v>
      </c>
      <c r="Q70" s="538" t="s">
        <v>24</v>
      </c>
      <c r="R70" s="539">
        <v>-1</v>
      </c>
      <c r="S70" s="530">
        <v>0</v>
      </c>
      <c r="T70" s="530">
        <v>-1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0</v>
      </c>
      <c r="E71" s="530">
        <v>0</v>
      </c>
      <c r="F71" s="530">
        <v>0</v>
      </c>
      <c r="G71" s="530">
        <v>0</v>
      </c>
      <c r="H71" s="508"/>
      <c r="I71" s="518">
        <v>1470</v>
      </c>
      <c r="J71" s="523" t="s">
        <v>26</v>
      </c>
      <c r="K71" s="572">
        <v>2</v>
      </c>
      <c r="L71" s="573">
        <v>1</v>
      </c>
      <c r="M71" s="573">
        <v>1</v>
      </c>
      <c r="N71" s="574">
        <v>1</v>
      </c>
      <c r="O71" s="508"/>
      <c r="P71" s="537">
        <v>3040</v>
      </c>
      <c r="Q71" s="538" t="s">
        <v>27</v>
      </c>
      <c r="R71" s="539">
        <v>-1</v>
      </c>
      <c r="S71" s="530">
        <v>0</v>
      </c>
      <c r="T71" s="530">
        <v>-1</v>
      </c>
      <c r="U71" s="530">
        <v>-1</v>
      </c>
    </row>
    <row r="72" spans="1:21" x14ac:dyDescent="0.15">
      <c r="A72" s="528"/>
      <c r="B72" s="518">
        <v>1070</v>
      </c>
      <c r="C72" s="523" t="s">
        <v>28</v>
      </c>
      <c r="D72" s="529">
        <v>-5</v>
      </c>
      <c r="E72" s="530">
        <v>-2</v>
      </c>
      <c r="F72" s="530">
        <v>-3</v>
      </c>
      <c r="G72" s="530">
        <v>-5</v>
      </c>
      <c r="H72" s="508"/>
      <c r="I72" s="518">
        <v>1480</v>
      </c>
      <c r="J72" s="523" t="s">
        <v>29</v>
      </c>
      <c r="K72" s="572">
        <v>0</v>
      </c>
      <c r="L72" s="573">
        <v>0</v>
      </c>
      <c r="M72" s="573">
        <v>0</v>
      </c>
      <c r="N72" s="574">
        <v>0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0</v>
      </c>
      <c r="E73" s="530">
        <v>1</v>
      </c>
      <c r="F73" s="530">
        <v>-1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-5</v>
      </c>
      <c r="L74" s="573">
        <v>-2</v>
      </c>
      <c r="M74" s="573">
        <v>-3</v>
      </c>
      <c r="N74" s="574">
        <v>-1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-4</v>
      </c>
      <c r="E75" s="530">
        <v>0</v>
      </c>
      <c r="F75" s="530">
        <v>-4</v>
      </c>
      <c r="G75" s="530">
        <v>-2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-1</v>
      </c>
      <c r="S75" s="530">
        <v>-1</v>
      </c>
      <c r="T75" s="530">
        <v>0</v>
      </c>
      <c r="U75" s="530">
        <v>-1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-1</v>
      </c>
      <c r="F76" s="530">
        <v>-1</v>
      </c>
      <c r="G76" s="530">
        <v>0</v>
      </c>
      <c r="H76" s="508"/>
      <c r="I76" s="518">
        <v>1520</v>
      </c>
      <c r="J76" s="523" t="s">
        <v>41</v>
      </c>
      <c r="K76" s="572">
        <v>-1</v>
      </c>
      <c r="L76" s="573">
        <v>-1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-8</v>
      </c>
      <c r="E77" s="530">
        <v>-6</v>
      </c>
      <c r="F77" s="530">
        <v>-2</v>
      </c>
      <c r="G77" s="530">
        <v>-2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-1</v>
      </c>
      <c r="S77" s="530">
        <v>-1</v>
      </c>
      <c r="T77" s="530">
        <v>0</v>
      </c>
      <c r="U77" s="530">
        <v>-1</v>
      </c>
    </row>
    <row r="78" spans="1:21" x14ac:dyDescent="0.15">
      <c r="A78" s="528"/>
      <c r="B78" s="518">
        <v>1122</v>
      </c>
      <c r="C78" s="523" t="s">
        <v>46</v>
      </c>
      <c r="D78" s="529">
        <v>-6</v>
      </c>
      <c r="E78" s="530">
        <v>-4</v>
      </c>
      <c r="F78" s="530">
        <v>-2</v>
      </c>
      <c r="G78" s="530">
        <v>0</v>
      </c>
      <c r="H78" s="508"/>
      <c r="I78" s="518">
        <v>1540</v>
      </c>
      <c r="J78" s="523" t="s">
        <v>47</v>
      </c>
      <c r="K78" s="572">
        <v>0</v>
      </c>
      <c r="L78" s="573">
        <v>1</v>
      </c>
      <c r="M78" s="573">
        <v>-1</v>
      </c>
      <c r="N78" s="574">
        <v>1</v>
      </c>
      <c r="O78" s="508"/>
      <c r="P78" s="537">
        <v>3110</v>
      </c>
      <c r="Q78" s="538" t="s">
        <v>48</v>
      </c>
      <c r="R78" s="539">
        <v>-1</v>
      </c>
      <c r="S78" s="530">
        <v>-1</v>
      </c>
      <c r="T78" s="530">
        <v>0</v>
      </c>
      <c r="U78" s="530">
        <v>-1</v>
      </c>
    </row>
    <row r="79" spans="1:21" x14ac:dyDescent="0.15">
      <c r="A79" s="528"/>
      <c r="B79" s="518">
        <v>1130</v>
      </c>
      <c r="C79" s="523" t="s">
        <v>49</v>
      </c>
      <c r="D79" s="529">
        <v>-2</v>
      </c>
      <c r="E79" s="530">
        <v>-1</v>
      </c>
      <c r="F79" s="530">
        <v>-1</v>
      </c>
      <c r="G79" s="530">
        <v>-1</v>
      </c>
      <c r="H79" s="508"/>
      <c r="I79" s="518">
        <v>9030</v>
      </c>
      <c r="J79" s="523" t="s">
        <v>50</v>
      </c>
      <c r="K79" s="572">
        <v>0</v>
      </c>
      <c r="L79" s="573">
        <v>1</v>
      </c>
      <c r="M79" s="573">
        <v>-1</v>
      </c>
      <c r="N79" s="574">
        <v>0</v>
      </c>
      <c r="O79" s="508"/>
      <c r="P79" s="537">
        <v>3120</v>
      </c>
      <c r="Q79" s="538" t="s">
        <v>51</v>
      </c>
      <c r="R79" s="539">
        <v>-1</v>
      </c>
      <c r="S79" s="530">
        <v>-1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6</v>
      </c>
      <c r="E80" s="530">
        <v>5</v>
      </c>
      <c r="F80" s="530">
        <v>1</v>
      </c>
      <c r="G80" s="530">
        <v>6</v>
      </c>
      <c r="H80" s="508"/>
      <c r="I80" s="518">
        <v>9050</v>
      </c>
      <c r="J80" s="540" t="s">
        <v>53</v>
      </c>
      <c r="K80" s="572">
        <v>0</v>
      </c>
      <c r="L80" s="573">
        <v>0</v>
      </c>
      <c r="M80" s="573">
        <v>0</v>
      </c>
      <c r="N80" s="574">
        <v>0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-1</v>
      </c>
      <c r="E81" s="530">
        <v>2</v>
      </c>
      <c r="F81" s="530">
        <v>-3</v>
      </c>
      <c r="G81" s="530">
        <v>-3</v>
      </c>
      <c r="H81" s="508"/>
      <c r="I81" s="518"/>
      <c r="J81" s="541" t="s">
        <v>14</v>
      </c>
      <c r="K81" s="572">
        <v>-1</v>
      </c>
      <c r="L81" s="572">
        <v>1</v>
      </c>
      <c r="M81" s="572">
        <v>-2</v>
      </c>
      <c r="N81" s="572">
        <v>4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-2</v>
      </c>
      <c r="E82" s="530">
        <v>-1</v>
      </c>
      <c r="F82" s="530">
        <v>-1</v>
      </c>
      <c r="G82" s="530">
        <v>-1</v>
      </c>
      <c r="H82" s="534" t="s">
        <v>10</v>
      </c>
      <c r="I82" s="543">
        <v>2010</v>
      </c>
      <c r="J82" s="519" t="s">
        <v>58</v>
      </c>
      <c r="K82" s="575">
        <v>-1</v>
      </c>
      <c r="L82" s="576">
        <v>0</v>
      </c>
      <c r="M82" s="576">
        <v>-1</v>
      </c>
      <c r="N82" s="576">
        <v>-1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-6</v>
      </c>
      <c r="E83" s="530">
        <v>4</v>
      </c>
      <c r="F83" s="530">
        <v>-10</v>
      </c>
      <c r="G83" s="530">
        <v>5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-1</v>
      </c>
      <c r="E84" s="530">
        <v>0</v>
      </c>
      <c r="F84" s="530">
        <v>-1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-3</v>
      </c>
      <c r="E85" s="530">
        <v>-2</v>
      </c>
      <c r="F85" s="530">
        <v>-1</v>
      </c>
      <c r="G85" s="530">
        <v>0</v>
      </c>
      <c r="H85" s="508"/>
      <c r="I85" s="518">
        <v>2040</v>
      </c>
      <c r="J85" s="523" t="s">
        <v>67</v>
      </c>
      <c r="K85" s="572">
        <v>-1</v>
      </c>
      <c r="L85" s="573">
        <v>0</v>
      </c>
      <c r="M85" s="573">
        <v>-1</v>
      </c>
      <c r="N85" s="573">
        <v>0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-1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-1</v>
      </c>
      <c r="S86" s="530">
        <v>-1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1</v>
      </c>
      <c r="E87" s="530">
        <v>1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1</v>
      </c>
      <c r="S87" s="530">
        <v>1</v>
      </c>
      <c r="T87" s="530">
        <v>0</v>
      </c>
      <c r="U87" s="530">
        <v>1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-1</v>
      </c>
      <c r="E89" s="530">
        <v>-1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-2</v>
      </c>
      <c r="S89" s="530">
        <v>-1</v>
      </c>
      <c r="T89" s="530">
        <v>-1</v>
      </c>
      <c r="U89" s="530">
        <v>-2</v>
      </c>
    </row>
    <row r="90" spans="1:21" x14ac:dyDescent="0.15">
      <c r="A90" s="528"/>
      <c r="B90" s="518">
        <v>1240</v>
      </c>
      <c r="C90" s="523" t="s">
        <v>81</v>
      </c>
      <c r="D90" s="529">
        <v>-1</v>
      </c>
      <c r="E90" s="530">
        <v>0</v>
      </c>
      <c r="F90" s="530">
        <v>-1</v>
      </c>
      <c r="G90" s="530">
        <v>-1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-2</v>
      </c>
      <c r="S90" s="530">
        <v>-2</v>
      </c>
      <c r="T90" s="530">
        <v>0</v>
      </c>
      <c r="U90" s="530">
        <v>-2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-2</v>
      </c>
      <c r="F91" s="530">
        <v>1</v>
      </c>
      <c r="G91" s="530">
        <v>2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-12</v>
      </c>
      <c r="S91" s="577">
        <v>-9</v>
      </c>
      <c r="T91" s="577">
        <v>-3</v>
      </c>
      <c r="U91" s="577">
        <v>-9</v>
      </c>
    </row>
    <row r="92" spans="1:21" x14ac:dyDescent="0.15">
      <c r="A92" s="528"/>
      <c r="B92" s="518">
        <v>1260</v>
      </c>
      <c r="C92" s="523" t="s">
        <v>86</v>
      </c>
      <c r="D92" s="529">
        <v>-3</v>
      </c>
      <c r="E92" s="530">
        <v>-2</v>
      </c>
      <c r="F92" s="530">
        <v>-1</v>
      </c>
      <c r="G92" s="530">
        <v>-2</v>
      </c>
      <c r="H92" s="508"/>
      <c r="I92" s="518">
        <v>2110</v>
      </c>
      <c r="J92" s="523" t="s">
        <v>87</v>
      </c>
      <c r="K92" s="572">
        <v>-4</v>
      </c>
      <c r="L92" s="573">
        <v>0</v>
      </c>
      <c r="M92" s="573">
        <v>-4</v>
      </c>
      <c r="N92" s="573">
        <v>-2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-2</v>
      </c>
      <c r="E93" s="530">
        <v>-1</v>
      </c>
      <c r="F93" s="530">
        <v>-1</v>
      </c>
      <c r="G93" s="530">
        <v>-1</v>
      </c>
      <c r="H93" s="508"/>
      <c r="I93" s="518">
        <v>2120</v>
      </c>
      <c r="J93" s="523" t="s">
        <v>91</v>
      </c>
      <c r="K93" s="572">
        <v>-4</v>
      </c>
      <c r="L93" s="573">
        <v>-3</v>
      </c>
      <c r="M93" s="573">
        <v>-1</v>
      </c>
      <c r="N93" s="573">
        <v>-4</v>
      </c>
      <c r="O93" s="508"/>
      <c r="P93" s="537">
        <v>4020</v>
      </c>
      <c r="Q93" s="538" t="s">
        <v>92</v>
      </c>
      <c r="R93" s="539">
        <v>-2</v>
      </c>
      <c r="S93" s="530">
        <v>-1</v>
      </c>
      <c r="T93" s="530">
        <v>-1</v>
      </c>
      <c r="U93" s="530">
        <v>-2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0</v>
      </c>
      <c r="L94" s="573">
        <v>0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-3</v>
      </c>
      <c r="S94" s="530">
        <v>-2</v>
      </c>
      <c r="T94" s="530">
        <v>-1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-1</v>
      </c>
      <c r="E95" s="530">
        <v>0</v>
      </c>
      <c r="F95" s="530">
        <v>-1</v>
      </c>
      <c r="G95" s="530">
        <v>0</v>
      </c>
      <c r="H95" s="508"/>
      <c r="I95" s="518">
        <v>2140</v>
      </c>
      <c r="J95" s="523" t="s">
        <v>97</v>
      </c>
      <c r="K95" s="572">
        <v>-2</v>
      </c>
      <c r="L95" s="573">
        <v>-1</v>
      </c>
      <c r="M95" s="573">
        <v>-1</v>
      </c>
      <c r="N95" s="573">
        <v>0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1</v>
      </c>
      <c r="L96" s="573">
        <v>1</v>
      </c>
      <c r="M96" s="573">
        <v>0</v>
      </c>
      <c r="N96" s="573">
        <v>1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2</v>
      </c>
      <c r="E97" s="530">
        <v>1</v>
      </c>
      <c r="F97" s="530">
        <v>1</v>
      </c>
      <c r="G97" s="530">
        <v>2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-1</v>
      </c>
      <c r="E98" s="530">
        <v>0</v>
      </c>
      <c r="F98" s="530">
        <v>-1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0</v>
      </c>
      <c r="S98" s="530">
        <v>0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-1</v>
      </c>
      <c r="L99" s="573">
        <v>0</v>
      </c>
      <c r="M99" s="573">
        <v>-1</v>
      </c>
      <c r="N99" s="573">
        <v>-1</v>
      </c>
      <c r="O99" s="508"/>
      <c r="P99" s="537">
        <v>4080</v>
      </c>
      <c r="Q99" s="538" t="s">
        <v>110</v>
      </c>
      <c r="R99" s="539">
        <v>-1</v>
      </c>
      <c r="S99" s="530">
        <v>-1</v>
      </c>
      <c r="T99" s="530">
        <v>0</v>
      </c>
      <c r="U99" s="530">
        <v>-1</v>
      </c>
    </row>
    <row r="100" spans="1:21" x14ac:dyDescent="0.15">
      <c r="A100" s="528"/>
      <c r="B100" s="518">
        <v>1340</v>
      </c>
      <c r="C100" s="523" t="s">
        <v>111</v>
      </c>
      <c r="D100" s="529">
        <v>-3</v>
      </c>
      <c r="E100" s="530">
        <v>-1</v>
      </c>
      <c r="F100" s="530">
        <v>-2</v>
      </c>
      <c r="G100" s="530">
        <v>-1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-6</v>
      </c>
      <c r="S102" s="578">
        <v>-4</v>
      </c>
      <c r="T102" s="578">
        <v>-2</v>
      </c>
      <c r="U102" s="578">
        <v>-3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1</v>
      </c>
    </row>
    <row r="104" spans="1:21" x14ac:dyDescent="0.15">
      <c r="A104" s="528"/>
      <c r="B104" s="518">
        <v>1550</v>
      </c>
      <c r="C104" s="523" t="s">
        <v>123</v>
      </c>
      <c r="D104" s="529">
        <v>-8</v>
      </c>
      <c r="E104" s="530">
        <v>-5</v>
      </c>
      <c r="F104" s="530">
        <v>-3</v>
      </c>
      <c r="G104" s="530">
        <v>-4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-11</v>
      </c>
      <c r="E105" s="530">
        <v>-4</v>
      </c>
      <c r="F105" s="530">
        <v>-7</v>
      </c>
      <c r="G105" s="530">
        <v>-2</v>
      </c>
      <c r="H105" s="508"/>
      <c r="I105" s="518">
        <v>2240</v>
      </c>
      <c r="J105" s="523" t="s">
        <v>127</v>
      </c>
      <c r="K105" s="572">
        <v>1</v>
      </c>
      <c r="L105" s="573">
        <v>0</v>
      </c>
      <c r="M105" s="573">
        <v>1</v>
      </c>
      <c r="N105" s="573">
        <v>1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-1</v>
      </c>
      <c r="E106" s="530">
        <v>-1</v>
      </c>
      <c r="F106" s="530">
        <v>0</v>
      </c>
      <c r="G106" s="530">
        <v>-1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1</v>
      </c>
      <c r="S106" s="530">
        <v>1</v>
      </c>
      <c r="T106" s="530">
        <v>0</v>
      </c>
      <c r="U106" s="530">
        <v>1</v>
      </c>
    </row>
    <row r="107" spans="1:21" x14ac:dyDescent="0.15">
      <c r="A107" s="528"/>
      <c r="B107" s="518">
        <v>1640</v>
      </c>
      <c r="C107" s="523" t="s">
        <v>314</v>
      </c>
      <c r="D107" s="529">
        <v>-1</v>
      </c>
      <c r="E107" s="530">
        <v>1</v>
      </c>
      <c r="F107" s="530">
        <v>-2</v>
      </c>
      <c r="G107" s="530">
        <v>2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-3</v>
      </c>
      <c r="E108" s="530">
        <v>0</v>
      </c>
      <c r="F108" s="530">
        <v>-3</v>
      </c>
      <c r="G108" s="530">
        <v>-1</v>
      </c>
      <c r="H108" s="508"/>
      <c r="I108" s="518">
        <v>2270</v>
      </c>
      <c r="J108" s="523" t="s">
        <v>136</v>
      </c>
      <c r="K108" s="572">
        <v>-2</v>
      </c>
      <c r="L108" s="573">
        <v>3</v>
      </c>
      <c r="M108" s="573">
        <v>-5</v>
      </c>
      <c r="N108" s="573">
        <v>3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-3</v>
      </c>
      <c r="S109" s="530">
        <v>0</v>
      </c>
      <c r="T109" s="530">
        <v>-3</v>
      </c>
      <c r="U109" s="530">
        <v>-1</v>
      </c>
    </row>
    <row r="110" spans="1:21" x14ac:dyDescent="0.15">
      <c r="A110" s="528"/>
      <c r="B110" s="518">
        <v>9010</v>
      </c>
      <c r="C110" s="523" t="s">
        <v>150</v>
      </c>
      <c r="D110" s="529">
        <v>-2</v>
      </c>
      <c r="E110" s="530">
        <v>-2</v>
      </c>
      <c r="F110" s="530">
        <v>0</v>
      </c>
      <c r="G110" s="530">
        <v>-2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-4</v>
      </c>
      <c r="S111" s="530">
        <v>-1</v>
      </c>
      <c r="T111" s="530">
        <v>-3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-1</v>
      </c>
      <c r="E112" s="530">
        <v>0</v>
      </c>
      <c r="F112" s="530">
        <v>-1</v>
      </c>
      <c r="G112" s="530">
        <v>-1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3</v>
      </c>
      <c r="S112" s="530">
        <v>0</v>
      </c>
      <c r="T112" s="530">
        <v>3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0</v>
      </c>
      <c r="E113" s="530">
        <v>0</v>
      </c>
      <c r="F113" s="530">
        <v>0</v>
      </c>
      <c r="G113" s="530">
        <v>0</v>
      </c>
      <c r="H113" s="508"/>
      <c r="I113" s="518">
        <v>2320</v>
      </c>
      <c r="J113" s="523" t="s">
        <v>151</v>
      </c>
      <c r="K113" s="572">
        <v>-1</v>
      </c>
      <c r="L113" s="573">
        <v>-1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0</v>
      </c>
      <c r="S113" s="530">
        <v>0</v>
      </c>
      <c r="T113" s="530">
        <v>0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-89</v>
      </c>
      <c r="E114" s="530">
        <v>-26</v>
      </c>
      <c r="F114" s="530">
        <v>-63</v>
      </c>
      <c r="G114" s="530">
        <v>-16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-2</v>
      </c>
      <c r="S115" s="530">
        <v>-2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-3</v>
      </c>
      <c r="L116" s="573">
        <v>0</v>
      </c>
      <c r="M116" s="573">
        <v>-3</v>
      </c>
      <c r="N116" s="573">
        <v>-2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-1</v>
      </c>
      <c r="L119" s="573">
        <v>-1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-5</v>
      </c>
      <c r="S119" s="578">
        <v>-2</v>
      </c>
      <c r="T119" s="578">
        <v>-3</v>
      </c>
      <c r="U119" s="578">
        <v>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1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-132</v>
      </c>
      <c r="S121" s="533">
        <v>-42</v>
      </c>
      <c r="T121" s="533">
        <v>-90</v>
      </c>
      <c r="U121" s="533">
        <v>-29</v>
      </c>
    </row>
    <row r="122" spans="1:21" ht="14.25" x14ac:dyDescent="0.2">
      <c r="A122" s="608">
        <v>46113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173</v>
      </c>
      <c r="L7" s="163">
        <v>70</v>
      </c>
      <c r="M7" s="163">
        <v>103</v>
      </c>
      <c r="N7" s="163">
        <v>90</v>
      </c>
      <c r="O7" s="141"/>
      <c r="P7" s="164"/>
      <c r="Q7" s="165" t="s">
        <v>14</v>
      </c>
      <c r="R7" s="219">
        <v>2677</v>
      </c>
      <c r="S7" s="220">
        <v>1267</v>
      </c>
      <c r="T7" s="219">
        <v>1410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919</v>
      </c>
      <c r="E8" s="163">
        <v>438</v>
      </c>
      <c r="F8" s="163">
        <v>481</v>
      </c>
      <c r="G8" s="163">
        <v>424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118</v>
      </c>
      <c r="L10" s="163">
        <v>53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328</v>
      </c>
      <c r="E12" s="163">
        <v>160</v>
      </c>
      <c r="F12" s="163">
        <v>168</v>
      </c>
      <c r="G12" s="163">
        <v>163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14</v>
      </c>
      <c r="T12" s="216">
        <v>16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200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613</v>
      </c>
      <c r="E15" s="163">
        <v>281</v>
      </c>
      <c r="F15" s="163">
        <v>332</v>
      </c>
      <c r="G15" s="163">
        <v>287</v>
      </c>
      <c r="H15" s="141"/>
      <c r="I15" s="156">
        <v>1510</v>
      </c>
      <c r="J15" s="157" t="s">
        <v>38</v>
      </c>
      <c r="K15" s="162">
        <v>130</v>
      </c>
      <c r="L15" s="163">
        <v>60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237</v>
      </c>
      <c r="E16" s="163">
        <v>112</v>
      </c>
      <c r="F16" s="163">
        <v>125</v>
      </c>
      <c r="G16" s="163">
        <v>114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513</v>
      </c>
      <c r="E17" s="163">
        <v>220</v>
      </c>
      <c r="F17" s="163">
        <v>293</v>
      </c>
      <c r="G17" s="163">
        <v>246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350</v>
      </c>
      <c r="E18" s="163">
        <v>153</v>
      </c>
      <c r="F18" s="163">
        <v>197</v>
      </c>
      <c r="G18" s="163">
        <v>147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111</v>
      </c>
      <c r="F19" s="163">
        <v>129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455</v>
      </c>
      <c r="E20" s="163">
        <v>217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41</v>
      </c>
      <c r="L20" s="163">
        <v>8</v>
      </c>
      <c r="M20" s="163">
        <v>33</v>
      </c>
      <c r="N20" s="163">
        <v>41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169</v>
      </c>
      <c r="F21" s="163">
        <v>197</v>
      </c>
      <c r="G21" s="163">
        <v>194</v>
      </c>
      <c r="H21" s="141"/>
      <c r="I21" s="156"/>
      <c r="J21" s="164" t="s">
        <v>14</v>
      </c>
      <c r="K21" s="176">
        <v>1815</v>
      </c>
      <c r="L21" s="176">
        <v>817</v>
      </c>
      <c r="M21" s="176">
        <v>998</v>
      </c>
      <c r="N21" s="176">
        <v>890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161</v>
      </c>
      <c r="F22" s="163">
        <v>176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54</v>
      </c>
      <c r="L22" s="154">
        <v>23</v>
      </c>
      <c r="M22" s="154">
        <v>31</v>
      </c>
      <c r="N22" s="154">
        <v>31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349</v>
      </c>
      <c r="F23" s="163">
        <v>406</v>
      </c>
      <c r="G23" s="163">
        <v>373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59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57</v>
      </c>
      <c r="F24" s="163">
        <v>55</v>
      </c>
      <c r="G24" s="163">
        <v>42</v>
      </c>
      <c r="H24" s="141"/>
      <c r="I24" s="156">
        <v>2030</v>
      </c>
      <c r="J24" s="157" t="s">
        <v>64</v>
      </c>
      <c r="K24" s="162">
        <v>79</v>
      </c>
      <c r="L24" s="163">
        <v>38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29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115</v>
      </c>
      <c r="L30" s="163">
        <v>58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261</v>
      </c>
      <c r="E31" s="163">
        <v>131</v>
      </c>
      <c r="F31" s="163">
        <v>130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1500</v>
      </c>
      <c r="S31" s="220">
        <v>737</v>
      </c>
      <c r="T31" s="219">
        <v>763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92</v>
      </c>
      <c r="L33" s="163">
        <v>38</v>
      </c>
      <c r="M33" s="163">
        <v>54</v>
      </c>
      <c r="N33" s="163">
        <v>57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106</v>
      </c>
      <c r="T34" s="216">
        <v>107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47</v>
      </c>
      <c r="L35" s="163">
        <v>18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287</v>
      </c>
      <c r="E37" s="163">
        <v>142</v>
      </c>
      <c r="F37" s="163">
        <v>145</v>
      </c>
      <c r="G37" s="163">
        <v>163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31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66</v>
      </c>
      <c r="F39" s="163">
        <v>87</v>
      </c>
      <c r="G39" s="163">
        <v>78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75</v>
      </c>
      <c r="L42" s="163">
        <v>36</v>
      </c>
      <c r="M42" s="163">
        <v>39</v>
      </c>
      <c r="N42" s="163">
        <v>39</v>
      </c>
      <c r="O42" s="141"/>
      <c r="P42" s="164"/>
      <c r="Q42" s="178" t="s">
        <v>14</v>
      </c>
      <c r="R42" s="219">
        <v>861</v>
      </c>
      <c r="S42" s="220">
        <v>411</v>
      </c>
      <c r="T42" s="219">
        <v>450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252</v>
      </c>
      <c r="E43" s="163">
        <v>123</v>
      </c>
      <c r="F43" s="163">
        <v>129</v>
      </c>
      <c r="G43" s="163">
        <v>130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294</v>
      </c>
      <c r="E44" s="163">
        <v>154</v>
      </c>
      <c r="F44" s="163">
        <v>140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164</v>
      </c>
      <c r="F45" s="163">
        <v>187</v>
      </c>
      <c r="G45" s="163">
        <v>148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143</v>
      </c>
      <c r="E46" s="163">
        <v>65</v>
      </c>
      <c r="F46" s="163">
        <v>78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64</v>
      </c>
      <c r="L47" s="163">
        <v>27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68</v>
      </c>
      <c r="S47" s="216">
        <v>31</v>
      </c>
      <c r="T47" s="216">
        <v>37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53</v>
      </c>
      <c r="E48" s="163">
        <v>22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218</v>
      </c>
      <c r="L48" s="163">
        <v>103</v>
      </c>
      <c r="M48" s="163">
        <v>115</v>
      </c>
      <c r="N48" s="163">
        <v>102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41</v>
      </c>
      <c r="F53" s="163">
        <v>37</v>
      </c>
      <c r="G53" s="163">
        <v>78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73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10028</v>
      </c>
      <c r="E57" s="166">
        <v>4755</v>
      </c>
      <c r="F57" s="168">
        <v>5273</v>
      </c>
      <c r="G57" s="166">
        <v>4991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20</v>
      </c>
      <c r="M58" s="163">
        <v>26</v>
      </c>
      <c r="N58" s="163">
        <v>25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841</v>
      </c>
      <c r="S59" s="220">
        <v>390</v>
      </c>
      <c r="T59" s="219">
        <v>451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22</v>
      </c>
      <c r="L61" s="187">
        <v>13</v>
      </c>
      <c r="M61" s="187">
        <v>9</v>
      </c>
      <c r="N61" s="187">
        <v>15</v>
      </c>
      <c r="O61" s="188" t="s">
        <v>173</v>
      </c>
      <c r="P61" s="247"/>
      <c r="Q61" s="178" t="s">
        <v>174</v>
      </c>
      <c r="R61" s="220">
        <v>17722</v>
      </c>
      <c r="S61" s="242">
        <v>8377</v>
      </c>
      <c r="T61" s="242">
        <v>9345</v>
      </c>
      <c r="U61" s="229">
        <v>8925</v>
      </c>
    </row>
    <row r="62" spans="1:21" ht="15" x14ac:dyDescent="0.2">
      <c r="A62" s="132" t="s">
        <v>252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-4</v>
      </c>
      <c r="S67" s="220">
        <v>-8</v>
      </c>
      <c r="T67" s="219">
        <v>4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-4</v>
      </c>
      <c r="E68" s="216">
        <v>-4</v>
      </c>
      <c r="F68" s="216">
        <v>0</v>
      </c>
      <c r="G68" s="216">
        <v>-2</v>
      </c>
      <c r="H68" s="194"/>
      <c r="I68" s="209">
        <v>1440</v>
      </c>
      <c r="J68" s="210" t="s">
        <v>16</v>
      </c>
      <c r="K68" s="215">
        <v>2</v>
      </c>
      <c r="L68" s="216">
        <v>0</v>
      </c>
      <c r="M68" s="216">
        <v>2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5</v>
      </c>
      <c r="S69" s="216">
        <v>3</v>
      </c>
      <c r="T69" s="216">
        <v>2</v>
      </c>
      <c r="U69" s="216">
        <v>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0</v>
      </c>
      <c r="M71" s="216">
        <v>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-7</v>
      </c>
      <c r="E72" s="216">
        <v>-5</v>
      </c>
      <c r="F72" s="216">
        <v>-2</v>
      </c>
      <c r="G72" s="216">
        <v>-2</v>
      </c>
      <c r="H72" s="194"/>
      <c r="I72" s="209">
        <v>1480</v>
      </c>
      <c r="J72" s="210" t="s">
        <v>29</v>
      </c>
      <c r="K72" s="215">
        <v>-2</v>
      </c>
      <c r="L72" s="216">
        <v>-1</v>
      </c>
      <c r="M72" s="216">
        <v>-1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10</v>
      </c>
      <c r="E75" s="216">
        <v>6</v>
      </c>
      <c r="F75" s="216">
        <v>4</v>
      </c>
      <c r="G75" s="216">
        <v>2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1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14</v>
      </c>
      <c r="E78" s="216">
        <v>7</v>
      </c>
      <c r="F78" s="216">
        <v>7</v>
      </c>
      <c r="G78" s="216">
        <v>4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-9</v>
      </c>
      <c r="E79" s="216">
        <v>-5</v>
      </c>
      <c r="F79" s="216">
        <v>-4</v>
      </c>
      <c r="G79" s="216">
        <v>-4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-1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0</v>
      </c>
      <c r="H81" s="194"/>
      <c r="I81" s="209"/>
      <c r="J81" s="217" t="s">
        <v>14</v>
      </c>
      <c r="K81" s="229">
        <v>0</v>
      </c>
      <c r="L81" s="229">
        <v>-2</v>
      </c>
      <c r="M81" s="229">
        <v>2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-5</v>
      </c>
      <c r="E82" s="216">
        <v>-1</v>
      </c>
      <c r="F82" s="216">
        <v>-4</v>
      </c>
      <c r="G82" s="216">
        <v>-3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-4</v>
      </c>
      <c r="F83" s="216">
        <v>0</v>
      </c>
      <c r="G83" s="216">
        <v>-3</v>
      </c>
      <c r="H83" s="194"/>
      <c r="I83" s="209">
        <v>2020</v>
      </c>
      <c r="J83" s="210" t="s">
        <v>61</v>
      </c>
      <c r="K83" s="215">
        <v>-4</v>
      </c>
      <c r="L83" s="216">
        <v>-2</v>
      </c>
      <c r="M83" s="216">
        <v>-2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-3</v>
      </c>
      <c r="L84" s="216">
        <v>-2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-1</v>
      </c>
      <c r="T85" s="216">
        <v>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0</v>
      </c>
      <c r="T89" s="216">
        <v>-1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4</v>
      </c>
      <c r="L90" s="216">
        <v>2</v>
      </c>
      <c r="M90" s="216">
        <v>2</v>
      </c>
      <c r="N90" s="216">
        <v>1</v>
      </c>
      <c r="O90" s="194"/>
      <c r="P90" s="210">
        <v>9070</v>
      </c>
      <c r="Q90" s="225" t="s">
        <v>83</v>
      </c>
      <c r="R90" s="226">
        <v>3</v>
      </c>
      <c r="S90" s="216">
        <v>3</v>
      </c>
      <c r="T90" s="216">
        <v>0</v>
      </c>
      <c r="U90" s="216">
        <v>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4</v>
      </c>
      <c r="S91" s="220">
        <v>2</v>
      </c>
      <c r="T91" s="219">
        <v>2</v>
      </c>
      <c r="U91" s="221">
        <v>4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2</v>
      </c>
      <c r="L92" s="216">
        <v>1</v>
      </c>
      <c r="M92" s="216">
        <v>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-1</v>
      </c>
      <c r="L95" s="216">
        <v>-1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1</v>
      </c>
      <c r="F97" s="216">
        <v>1</v>
      </c>
      <c r="G97" s="216">
        <v>2</v>
      </c>
      <c r="H97" s="194"/>
      <c r="I97" s="209">
        <v>2160</v>
      </c>
      <c r="J97" s="210" t="s">
        <v>103</v>
      </c>
      <c r="K97" s="215">
        <v>1</v>
      </c>
      <c r="L97" s="216">
        <v>0</v>
      </c>
      <c r="M97" s="216">
        <v>1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-2</v>
      </c>
      <c r="S98" s="216">
        <v>-1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-1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-1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-4</v>
      </c>
      <c r="L102" s="216">
        <v>-2</v>
      </c>
      <c r="M102" s="216">
        <v>-2</v>
      </c>
      <c r="N102" s="216">
        <v>-1</v>
      </c>
      <c r="O102" s="194"/>
      <c r="P102" s="217"/>
      <c r="Q102" s="231" t="s">
        <v>14</v>
      </c>
      <c r="R102" s="219">
        <v>-3</v>
      </c>
      <c r="S102" s="220">
        <v>-1</v>
      </c>
      <c r="T102" s="219">
        <v>-2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1</v>
      </c>
      <c r="F103" s="216">
        <v>-2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-9</v>
      </c>
      <c r="E104" s="216">
        <v>-5</v>
      </c>
      <c r="F104" s="216">
        <v>-4</v>
      </c>
      <c r="G104" s="216">
        <v>-2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2</v>
      </c>
      <c r="F106" s="216">
        <v>-1</v>
      </c>
      <c r="G106" s="216">
        <v>1</v>
      </c>
      <c r="H106" s="194"/>
      <c r="I106" s="209">
        <v>2250</v>
      </c>
      <c r="J106" s="210" t="s">
        <v>130</v>
      </c>
      <c r="K106" s="215">
        <v>2</v>
      </c>
      <c r="L106" s="216">
        <v>0</v>
      </c>
      <c r="M106" s="216">
        <v>2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6</v>
      </c>
      <c r="L108" s="216">
        <v>2</v>
      </c>
      <c r="M108" s="216">
        <v>4</v>
      </c>
      <c r="N108" s="216">
        <v>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-3</v>
      </c>
      <c r="F113" s="216">
        <v>0</v>
      </c>
      <c r="G113" s="216">
        <v>-3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0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-10</v>
      </c>
      <c r="F117" s="221">
        <v>-8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0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-2</v>
      </c>
      <c r="L119" s="216">
        <v>-2</v>
      </c>
      <c r="M119" s="216">
        <v>0</v>
      </c>
      <c r="N119" s="216">
        <v>-2</v>
      </c>
      <c r="O119" s="194"/>
      <c r="P119" s="217"/>
      <c r="Q119" s="218" t="s">
        <v>14</v>
      </c>
      <c r="R119" s="219">
        <v>0</v>
      </c>
      <c r="S119" s="220">
        <v>1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-21</v>
      </c>
      <c r="S121" s="242">
        <v>-18</v>
      </c>
      <c r="T121" s="242">
        <v>-3</v>
      </c>
      <c r="U121" s="229">
        <v>-6</v>
      </c>
    </row>
    <row r="122" spans="1:21" ht="15" x14ac:dyDescent="0.2">
      <c r="A122" s="191" t="s">
        <v>253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174</v>
      </c>
      <c r="L7" s="163">
        <v>70</v>
      </c>
      <c r="M7" s="163">
        <v>104</v>
      </c>
      <c r="N7" s="163">
        <v>91</v>
      </c>
      <c r="O7" s="141"/>
      <c r="P7" s="164"/>
      <c r="Q7" s="165" t="s">
        <v>14</v>
      </c>
      <c r="R7" s="219">
        <v>2681</v>
      </c>
      <c r="S7" s="220">
        <v>1275</v>
      </c>
      <c r="T7" s="219">
        <v>1406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923</v>
      </c>
      <c r="E8" s="163">
        <v>442</v>
      </c>
      <c r="F8" s="163">
        <v>481</v>
      </c>
      <c r="G8" s="163">
        <v>426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119</v>
      </c>
      <c r="L10" s="163">
        <v>54</v>
      </c>
      <c r="M10" s="163">
        <v>65</v>
      </c>
      <c r="N10" s="163">
        <v>63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335</v>
      </c>
      <c r="E12" s="163">
        <v>165</v>
      </c>
      <c r="F12" s="163">
        <v>170</v>
      </c>
      <c r="G12" s="163">
        <v>165</v>
      </c>
      <c r="H12" s="141"/>
      <c r="I12" s="156">
        <v>1480</v>
      </c>
      <c r="J12" s="157" t="s">
        <v>29</v>
      </c>
      <c r="K12" s="162">
        <v>89</v>
      </c>
      <c r="L12" s="163">
        <v>49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14</v>
      </c>
      <c r="T12" s="216">
        <v>16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199</v>
      </c>
      <c r="F13" s="163">
        <v>180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167</v>
      </c>
      <c r="L14" s="163">
        <v>78</v>
      </c>
      <c r="M14" s="163">
        <v>89</v>
      </c>
      <c r="N14" s="163">
        <v>75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275</v>
      </c>
      <c r="F15" s="163">
        <v>328</v>
      </c>
      <c r="G15" s="163">
        <v>285</v>
      </c>
      <c r="H15" s="141"/>
      <c r="I15" s="156">
        <v>1510</v>
      </c>
      <c r="J15" s="157" t="s">
        <v>38</v>
      </c>
      <c r="K15" s="162">
        <v>128</v>
      </c>
      <c r="L15" s="163">
        <v>60</v>
      </c>
      <c r="M15" s="163">
        <v>68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237</v>
      </c>
      <c r="E16" s="163">
        <v>112</v>
      </c>
      <c r="F16" s="163">
        <v>125</v>
      </c>
      <c r="G16" s="163">
        <v>114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514</v>
      </c>
      <c r="E17" s="163">
        <v>220</v>
      </c>
      <c r="F17" s="163">
        <v>294</v>
      </c>
      <c r="G17" s="163">
        <v>245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336</v>
      </c>
      <c r="E18" s="163">
        <v>146</v>
      </c>
      <c r="F18" s="163">
        <v>190</v>
      </c>
      <c r="G18" s="163">
        <v>143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249</v>
      </c>
      <c r="E19" s="163">
        <v>116</v>
      </c>
      <c r="F19" s="163">
        <v>133</v>
      </c>
      <c r="G19" s="163">
        <v>129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456</v>
      </c>
      <c r="E20" s="163">
        <v>218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42</v>
      </c>
      <c r="L20" s="163">
        <v>8</v>
      </c>
      <c r="M20" s="163">
        <v>34</v>
      </c>
      <c r="N20" s="163">
        <v>42</v>
      </c>
      <c r="O20" s="141"/>
      <c r="P20" s="157">
        <v>3130</v>
      </c>
      <c r="Q20" s="172" t="s">
        <v>54</v>
      </c>
      <c r="R20" s="226">
        <v>56</v>
      </c>
      <c r="S20" s="216">
        <v>29</v>
      </c>
      <c r="T20" s="216">
        <v>27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169</v>
      </c>
      <c r="F21" s="163">
        <v>197</v>
      </c>
      <c r="G21" s="163">
        <v>194</v>
      </c>
      <c r="H21" s="141"/>
      <c r="I21" s="156"/>
      <c r="J21" s="164" t="s">
        <v>14</v>
      </c>
      <c r="K21" s="176">
        <v>1815</v>
      </c>
      <c r="L21" s="176">
        <v>819</v>
      </c>
      <c r="M21" s="176">
        <v>996</v>
      </c>
      <c r="N21" s="176">
        <v>888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342</v>
      </c>
      <c r="E22" s="163">
        <v>162</v>
      </c>
      <c r="F22" s="163">
        <v>180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759</v>
      </c>
      <c r="E23" s="163">
        <v>353</v>
      </c>
      <c r="F23" s="163">
        <v>406</v>
      </c>
      <c r="G23" s="163">
        <v>376</v>
      </c>
      <c r="H23" s="141"/>
      <c r="I23" s="156">
        <v>2020</v>
      </c>
      <c r="J23" s="157" t="s">
        <v>61</v>
      </c>
      <c r="K23" s="162">
        <v>80</v>
      </c>
      <c r="L23" s="163">
        <v>40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59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57</v>
      </c>
      <c r="F24" s="163">
        <v>54</v>
      </c>
      <c r="G24" s="163">
        <v>42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53</v>
      </c>
      <c r="S29" s="216">
        <v>26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111</v>
      </c>
      <c r="L30" s="163">
        <v>56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59</v>
      </c>
      <c r="S30" s="216">
        <v>53</v>
      </c>
      <c r="T30" s="216">
        <v>6</v>
      </c>
      <c r="U30" s="216">
        <v>59</v>
      </c>
    </row>
    <row r="31" spans="1:21" ht="14.25" x14ac:dyDescent="0.15">
      <c r="A31" s="161"/>
      <c r="B31" s="156">
        <v>1250</v>
      </c>
      <c r="C31" s="157" t="s">
        <v>84</v>
      </c>
      <c r="D31" s="162">
        <v>263</v>
      </c>
      <c r="E31" s="163">
        <v>131</v>
      </c>
      <c r="F31" s="163">
        <v>132</v>
      </c>
      <c r="G31" s="163">
        <v>133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1496</v>
      </c>
      <c r="S31" s="220">
        <v>735</v>
      </c>
      <c r="T31" s="219">
        <v>761</v>
      </c>
      <c r="U31" s="22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92</v>
      </c>
      <c r="L33" s="163">
        <v>38</v>
      </c>
      <c r="M33" s="163">
        <v>54</v>
      </c>
      <c r="N33" s="163">
        <v>57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214</v>
      </c>
      <c r="S34" s="216">
        <v>106</v>
      </c>
      <c r="T34" s="216">
        <v>108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141</v>
      </c>
      <c r="F37" s="163">
        <v>144</v>
      </c>
      <c r="G37" s="163">
        <v>161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31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67</v>
      </c>
      <c r="F39" s="163">
        <v>87</v>
      </c>
      <c r="G39" s="163">
        <v>79</v>
      </c>
      <c r="H39" s="141"/>
      <c r="I39" s="156">
        <v>2180</v>
      </c>
      <c r="J39" s="157" t="s">
        <v>109</v>
      </c>
      <c r="K39" s="162">
        <v>52</v>
      </c>
      <c r="L39" s="163">
        <v>25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42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40</v>
      </c>
      <c r="O42" s="141"/>
      <c r="P42" s="164"/>
      <c r="Q42" s="178" t="s">
        <v>14</v>
      </c>
      <c r="R42" s="219">
        <v>864</v>
      </c>
      <c r="S42" s="220">
        <v>412</v>
      </c>
      <c r="T42" s="219">
        <v>452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122</v>
      </c>
      <c r="F43" s="163">
        <v>131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159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350</v>
      </c>
      <c r="E45" s="163">
        <v>163</v>
      </c>
      <c r="F45" s="163">
        <v>187</v>
      </c>
      <c r="G45" s="163">
        <v>148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63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68</v>
      </c>
      <c r="S47" s="216">
        <v>31</v>
      </c>
      <c r="T47" s="216">
        <v>37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101</v>
      </c>
      <c r="M48" s="163">
        <v>111</v>
      </c>
      <c r="N48" s="163">
        <v>100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44</v>
      </c>
      <c r="F53" s="163">
        <v>37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73</v>
      </c>
      <c r="O53" s="141"/>
      <c r="P53" s="157">
        <v>5120</v>
      </c>
      <c r="Q53" s="172" t="s">
        <v>152</v>
      </c>
      <c r="R53" s="226">
        <v>50</v>
      </c>
      <c r="S53" s="216">
        <v>19</v>
      </c>
      <c r="T53" s="216">
        <v>31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24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10046</v>
      </c>
      <c r="E57" s="166">
        <v>4765</v>
      </c>
      <c r="F57" s="168">
        <v>5281</v>
      </c>
      <c r="G57" s="166">
        <v>5001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20</v>
      </c>
      <c r="M58" s="163">
        <v>26</v>
      </c>
      <c r="N58" s="163">
        <v>25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83</v>
      </c>
      <c r="L59" s="163">
        <v>42</v>
      </c>
      <c r="M59" s="163">
        <v>41</v>
      </c>
      <c r="N59" s="163">
        <v>43</v>
      </c>
      <c r="O59" s="141"/>
      <c r="P59" s="164"/>
      <c r="Q59" s="165" t="s">
        <v>14</v>
      </c>
      <c r="R59" s="219">
        <v>841</v>
      </c>
      <c r="S59" s="220">
        <v>389</v>
      </c>
      <c r="T59" s="219">
        <v>452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17743</v>
      </c>
      <c r="S61" s="242">
        <v>8395</v>
      </c>
      <c r="T61" s="242">
        <v>9348</v>
      </c>
      <c r="U61" s="229">
        <v>8931</v>
      </c>
    </row>
    <row r="62" spans="1:21" ht="15" x14ac:dyDescent="0.2">
      <c r="A62" s="132" t="s">
        <v>250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-3</v>
      </c>
      <c r="E67" s="216">
        <v>-1</v>
      </c>
      <c r="F67" s="216">
        <v>-2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1</v>
      </c>
      <c r="M67" s="216">
        <v>-1</v>
      </c>
      <c r="N67" s="216">
        <v>1</v>
      </c>
      <c r="O67" s="194"/>
      <c r="P67" s="217"/>
      <c r="Q67" s="218" t="s">
        <v>14</v>
      </c>
      <c r="R67" s="219">
        <v>-3</v>
      </c>
      <c r="S67" s="220">
        <v>-2</v>
      </c>
      <c r="T67" s="219">
        <v>-1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0</v>
      </c>
      <c r="E68" s="216">
        <v>-1</v>
      </c>
      <c r="F68" s="216">
        <v>1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1</v>
      </c>
      <c r="E70" s="216">
        <v>1</v>
      </c>
      <c r="F70" s="216">
        <v>0</v>
      </c>
      <c r="G70" s="216">
        <v>1</v>
      </c>
      <c r="H70" s="194"/>
      <c r="I70" s="209">
        <v>1460</v>
      </c>
      <c r="J70" s="210" t="s">
        <v>23</v>
      </c>
      <c r="K70" s="215">
        <v>-2</v>
      </c>
      <c r="L70" s="216">
        <v>-1</v>
      </c>
      <c r="M70" s="216">
        <v>-1</v>
      </c>
      <c r="N70" s="216">
        <v>-2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0</v>
      </c>
      <c r="F72" s="216">
        <v>1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0</v>
      </c>
      <c r="T72" s="216">
        <v>-1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0</v>
      </c>
      <c r="F73" s="216">
        <v>-2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-3</v>
      </c>
      <c r="L74" s="216">
        <v>0</v>
      </c>
      <c r="M74" s="216">
        <v>-3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-11</v>
      </c>
      <c r="E75" s="216">
        <v>-6</v>
      </c>
      <c r="F75" s="216">
        <v>-5</v>
      </c>
      <c r="G75" s="216">
        <v>-6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-4</v>
      </c>
      <c r="E76" s="216">
        <v>-2</v>
      </c>
      <c r="F76" s="216">
        <v>-2</v>
      </c>
      <c r="G76" s="216">
        <v>-1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-1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-1</v>
      </c>
      <c r="F77" s="216">
        <v>-1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-1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1</v>
      </c>
      <c r="L78" s="216">
        <v>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3</v>
      </c>
      <c r="S78" s="216">
        <v>2</v>
      </c>
      <c r="T78" s="216">
        <v>1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10</v>
      </c>
      <c r="E79" s="216">
        <v>5</v>
      </c>
      <c r="F79" s="216">
        <v>5</v>
      </c>
      <c r="G79" s="216">
        <v>5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0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0</v>
      </c>
      <c r="F81" s="216">
        <v>-1</v>
      </c>
      <c r="G81" s="216">
        <v>-1</v>
      </c>
      <c r="H81" s="194"/>
      <c r="I81" s="209"/>
      <c r="J81" s="217" t="s">
        <v>14</v>
      </c>
      <c r="K81" s="229">
        <v>-7</v>
      </c>
      <c r="L81" s="229">
        <v>-1</v>
      </c>
      <c r="M81" s="229">
        <v>-6</v>
      </c>
      <c r="N81" s="229">
        <v>-5</v>
      </c>
      <c r="O81" s="194"/>
      <c r="P81" s="210">
        <v>3140</v>
      </c>
      <c r="Q81" s="225" t="s">
        <v>56</v>
      </c>
      <c r="R81" s="226">
        <v>1</v>
      </c>
      <c r="S81" s="216">
        <v>0</v>
      </c>
      <c r="T81" s="216">
        <v>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-8</v>
      </c>
      <c r="E82" s="216">
        <v>-3</v>
      </c>
      <c r="F82" s="216">
        <v>-5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-2</v>
      </c>
      <c r="F83" s="216">
        <v>0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3</v>
      </c>
      <c r="E84" s="216">
        <v>2</v>
      </c>
      <c r="F84" s="216">
        <v>1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0</v>
      </c>
      <c r="S91" s="220">
        <v>1</v>
      </c>
      <c r="T91" s="219">
        <v>-1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0</v>
      </c>
      <c r="F93" s="216">
        <v>2</v>
      </c>
      <c r="G93" s="216">
        <v>2</v>
      </c>
      <c r="H93" s="194"/>
      <c r="I93" s="209">
        <v>2120</v>
      </c>
      <c r="J93" s="210" t="s">
        <v>91</v>
      </c>
      <c r="K93" s="215">
        <v>-3</v>
      </c>
      <c r="L93" s="216">
        <v>-1</v>
      </c>
      <c r="M93" s="216">
        <v>-2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1</v>
      </c>
      <c r="E96" s="216">
        <v>1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1</v>
      </c>
      <c r="F97" s="216">
        <v>0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-5</v>
      </c>
      <c r="E99" s="216">
        <v>-1</v>
      </c>
      <c r="F99" s="216">
        <v>-4</v>
      </c>
      <c r="G99" s="216">
        <v>-3</v>
      </c>
      <c r="H99" s="194"/>
      <c r="I99" s="209">
        <v>2180</v>
      </c>
      <c r="J99" s="210" t="s">
        <v>109</v>
      </c>
      <c r="K99" s="215">
        <v>2</v>
      </c>
      <c r="L99" s="216">
        <v>1</v>
      </c>
      <c r="M99" s="216">
        <v>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1</v>
      </c>
      <c r="L100" s="216">
        <v>1</v>
      </c>
      <c r="M100" s="216">
        <v>0</v>
      </c>
      <c r="N100" s="216">
        <v>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1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3</v>
      </c>
      <c r="S101" s="216">
        <v>0</v>
      </c>
      <c r="T101" s="216">
        <v>3</v>
      </c>
      <c r="U101" s="216">
        <v>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4</v>
      </c>
      <c r="S102" s="220">
        <v>1</v>
      </c>
      <c r="T102" s="219">
        <v>3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-2</v>
      </c>
      <c r="T103" s="207">
        <v>0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4</v>
      </c>
      <c r="E104" s="216">
        <v>2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2</v>
      </c>
      <c r="F105" s="216">
        <v>3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-3</v>
      </c>
      <c r="S107" s="216">
        <v>0</v>
      </c>
      <c r="T107" s="216">
        <v>-3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-3</v>
      </c>
      <c r="M108" s="216">
        <v>1</v>
      </c>
      <c r="N108" s="216">
        <v>-1</v>
      </c>
      <c r="O108" s="194"/>
      <c r="P108" s="210">
        <v>5070</v>
      </c>
      <c r="Q108" s="225" t="s">
        <v>137</v>
      </c>
      <c r="R108" s="226">
        <v>-3</v>
      </c>
      <c r="S108" s="216">
        <v>-2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-13</v>
      </c>
      <c r="E117" s="219">
        <v>-3</v>
      </c>
      <c r="F117" s="221">
        <v>-10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-9</v>
      </c>
      <c r="S119" s="220">
        <v>-5</v>
      </c>
      <c r="T119" s="219">
        <v>-4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-28</v>
      </c>
      <c r="S121" s="242">
        <v>-9</v>
      </c>
      <c r="T121" s="242">
        <v>-19</v>
      </c>
      <c r="U121" s="229">
        <v>-12</v>
      </c>
    </row>
    <row r="122" spans="1:21" ht="15" x14ac:dyDescent="0.2">
      <c r="A122" s="191" t="s">
        <v>251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23</v>
      </c>
      <c r="T6" s="207">
        <v>21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90</v>
      </c>
      <c r="E7" s="163">
        <v>44</v>
      </c>
      <c r="F7" s="163">
        <v>46</v>
      </c>
      <c r="G7" s="163">
        <v>50</v>
      </c>
      <c r="H7" s="141"/>
      <c r="I7" s="156">
        <v>1430</v>
      </c>
      <c r="J7" s="157" t="s">
        <v>13</v>
      </c>
      <c r="K7" s="162">
        <v>174</v>
      </c>
      <c r="L7" s="163">
        <v>69</v>
      </c>
      <c r="M7" s="163">
        <v>105</v>
      </c>
      <c r="N7" s="163">
        <v>90</v>
      </c>
      <c r="O7" s="141"/>
      <c r="P7" s="164"/>
      <c r="Q7" s="165" t="s">
        <v>14</v>
      </c>
      <c r="R7" s="219">
        <v>2684</v>
      </c>
      <c r="S7" s="220">
        <v>1277</v>
      </c>
      <c r="T7" s="219">
        <v>1407</v>
      </c>
      <c r="U7" s="221">
        <v>1280</v>
      </c>
    </row>
    <row r="8" spans="1:21" ht="14.25" x14ac:dyDescent="0.15">
      <c r="A8" s="161"/>
      <c r="B8" s="156">
        <v>1030</v>
      </c>
      <c r="C8" s="157" t="s">
        <v>15</v>
      </c>
      <c r="D8" s="162">
        <v>923</v>
      </c>
      <c r="E8" s="163">
        <v>443</v>
      </c>
      <c r="F8" s="163">
        <v>480</v>
      </c>
      <c r="G8" s="163">
        <v>429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121</v>
      </c>
      <c r="L10" s="163">
        <v>55</v>
      </c>
      <c r="M10" s="163">
        <v>66</v>
      </c>
      <c r="N10" s="163">
        <v>65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334</v>
      </c>
      <c r="E12" s="163">
        <v>165</v>
      </c>
      <c r="F12" s="163">
        <v>169</v>
      </c>
      <c r="G12" s="163">
        <v>165</v>
      </c>
      <c r="H12" s="141"/>
      <c r="I12" s="156">
        <v>1480</v>
      </c>
      <c r="J12" s="157" t="s">
        <v>29</v>
      </c>
      <c r="K12" s="162">
        <v>89</v>
      </c>
      <c r="L12" s="163">
        <v>49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199</v>
      </c>
      <c r="F13" s="163">
        <v>182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614</v>
      </c>
      <c r="E15" s="163">
        <v>281</v>
      </c>
      <c r="F15" s="163">
        <v>333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241</v>
      </c>
      <c r="E16" s="163">
        <v>114</v>
      </c>
      <c r="F16" s="163">
        <v>127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221</v>
      </c>
      <c r="F17" s="163">
        <v>295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338</v>
      </c>
      <c r="E18" s="163">
        <v>147</v>
      </c>
      <c r="F18" s="163">
        <v>191</v>
      </c>
      <c r="G18" s="163">
        <v>144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160</v>
      </c>
      <c r="S18" s="216">
        <v>75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111</v>
      </c>
      <c r="F19" s="163">
        <v>128</v>
      </c>
      <c r="G19" s="163">
        <v>124</v>
      </c>
      <c r="H19" s="141"/>
      <c r="I19" s="156">
        <v>9030</v>
      </c>
      <c r="J19" s="157" t="s">
        <v>50</v>
      </c>
      <c r="K19" s="162">
        <v>55</v>
      </c>
      <c r="L19" s="163">
        <v>13</v>
      </c>
      <c r="M19" s="163">
        <v>42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457</v>
      </c>
      <c r="E20" s="163">
        <v>218</v>
      </c>
      <c r="F20" s="163">
        <v>239</v>
      </c>
      <c r="G20" s="163">
        <v>221</v>
      </c>
      <c r="H20" s="141"/>
      <c r="I20" s="156">
        <v>9050</v>
      </c>
      <c r="J20" s="174" t="s">
        <v>53</v>
      </c>
      <c r="K20" s="175">
        <v>41</v>
      </c>
      <c r="L20" s="163">
        <v>8</v>
      </c>
      <c r="M20" s="163">
        <v>33</v>
      </c>
      <c r="N20" s="163">
        <v>41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367</v>
      </c>
      <c r="E21" s="163">
        <v>169</v>
      </c>
      <c r="F21" s="163">
        <v>198</v>
      </c>
      <c r="G21" s="163">
        <v>195</v>
      </c>
      <c r="H21" s="141"/>
      <c r="I21" s="156"/>
      <c r="J21" s="164" t="s">
        <v>14</v>
      </c>
      <c r="K21" s="176">
        <v>1822</v>
      </c>
      <c r="L21" s="176">
        <v>820</v>
      </c>
      <c r="M21" s="176">
        <v>1002</v>
      </c>
      <c r="N21" s="176">
        <v>893</v>
      </c>
      <c r="O21" s="141"/>
      <c r="P21" s="157">
        <v>3140</v>
      </c>
      <c r="Q21" s="172" t="s">
        <v>56</v>
      </c>
      <c r="R21" s="226">
        <v>103</v>
      </c>
      <c r="S21" s="216">
        <v>49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350</v>
      </c>
      <c r="E22" s="163">
        <v>165</v>
      </c>
      <c r="F22" s="163">
        <v>185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761</v>
      </c>
      <c r="E23" s="163">
        <v>355</v>
      </c>
      <c r="F23" s="163">
        <v>406</v>
      </c>
      <c r="G23" s="163">
        <v>379</v>
      </c>
      <c r="H23" s="141"/>
      <c r="I23" s="156">
        <v>2020</v>
      </c>
      <c r="J23" s="157" t="s">
        <v>61</v>
      </c>
      <c r="K23" s="162">
        <v>80</v>
      </c>
      <c r="L23" s="163">
        <v>40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58</v>
      </c>
    </row>
    <row r="24" spans="1:21" ht="14.25" x14ac:dyDescent="0.15">
      <c r="A24" s="161"/>
      <c r="B24" s="156">
        <v>1180</v>
      </c>
      <c r="C24" s="157" t="s">
        <v>63</v>
      </c>
      <c r="D24" s="162">
        <v>108</v>
      </c>
      <c r="E24" s="163">
        <v>55</v>
      </c>
      <c r="F24" s="163">
        <v>53</v>
      </c>
      <c r="G24" s="163">
        <v>41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53</v>
      </c>
      <c r="S29" s="216">
        <v>26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111</v>
      </c>
      <c r="L30" s="163">
        <v>56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60</v>
      </c>
      <c r="S30" s="216">
        <v>54</v>
      </c>
      <c r="T30" s="216">
        <v>6</v>
      </c>
      <c r="U30" s="216">
        <v>60</v>
      </c>
    </row>
    <row r="31" spans="1:21" ht="14.25" x14ac:dyDescent="0.15">
      <c r="A31" s="161"/>
      <c r="B31" s="156">
        <v>1250</v>
      </c>
      <c r="C31" s="157" t="s">
        <v>84</v>
      </c>
      <c r="D31" s="162">
        <v>263</v>
      </c>
      <c r="E31" s="163">
        <v>131</v>
      </c>
      <c r="F31" s="163">
        <v>132</v>
      </c>
      <c r="G31" s="163">
        <v>133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1496</v>
      </c>
      <c r="S31" s="220">
        <v>734</v>
      </c>
      <c r="T31" s="219">
        <v>762</v>
      </c>
      <c r="U31" s="22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177</v>
      </c>
      <c r="E33" s="163">
        <v>84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95</v>
      </c>
      <c r="L33" s="163">
        <v>39</v>
      </c>
      <c r="M33" s="163">
        <v>56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214</v>
      </c>
      <c r="S34" s="216">
        <v>106</v>
      </c>
      <c r="T34" s="216">
        <v>108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18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21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140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31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159</v>
      </c>
      <c r="E39" s="163">
        <v>68</v>
      </c>
      <c r="F39" s="163">
        <v>91</v>
      </c>
      <c r="G39" s="163">
        <v>82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41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40</v>
      </c>
      <c r="O42" s="141"/>
      <c r="P42" s="164"/>
      <c r="Q42" s="178" t="s">
        <v>14</v>
      </c>
      <c r="R42" s="219">
        <v>860</v>
      </c>
      <c r="S42" s="220">
        <v>411</v>
      </c>
      <c r="T42" s="219">
        <v>449</v>
      </c>
      <c r="U42" s="221">
        <v>460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122</v>
      </c>
      <c r="F43" s="163">
        <v>131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299</v>
      </c>
      <c r="E44" s="163">
        <v>157</v>
      </c>
      <c r="F44" s="163">
        <v>142</v>
      </c>
      <c r="G44" s="163">
        <v>126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161</v>
      </c>
      <c r="F45" s="163">
        <v>184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63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71</v>
      </c>
      <c r="S47" s="216">
        <v>31</v>
      </c>
      <c r="T47" s="216">
        <v>40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104</v>
      </c>
      <c r="M48" s="163">
        <v>110</v>
      </c>
      <c r="N48" s="163">
        <v>101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28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44</v>
      </c>
      <c r="F53" s="163">
        <v>37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50</v>
      </c>
      <c r="S53" s="216">
        <v>19</v>
      </c>
      <c r="T53" s="216">
        <v>31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10059</v>
      </c>
      <c r="E57" s="166">
        <v>4768</v>
      </c>
      <c r="F57" s="168">
        <v>5291</v>
      </c>
      <c r="G57" s="166">
        <v>5008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84</v>
      </c>
      <c r="L59" s="163">
        <v>43</v>
      </c>
      <c r="M59" s="163">
        <v>41</v>
      </c>
      <c r="N59" s="163">
        <v>43</v>
      </c>
      <c r="O59" s="141"/>
      <c r="P59" s="164"/>
      <c r="Q59" s="165" t="s">
        <v>14</v>
      </c>
      <c r="R59" s="219">
        <v>850</v>
      </c>
      <c r="S59" s="220">
        <v>394</v>
      </c>
      <c r="T59" s="219">
        <v>456</v>
      </c>
      <c r="U59" s="221">
        <v>457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17771</v>
      </c>
      <c r="S61" s="242">
        <v>8404</v>
      </c>
      <c r="T61" s="242">
        <v>9367</v>
      </c>
      <c r="U61" s="229">
        <v>8943</v>
      </c>
    </row>
    <row r="62" spans="1:21" ht="15" x14ac:dyDescent="0.2">
      <c r="A62" s="132" t="s">
        <v>249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1</v>
      </c>
      <c r="T66" s="207">
        <v>-1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-1</v>
      </c>
      <c r="S67" s="220">
        <v>1</v>
      </c>
      <c r="T67" s="219">
        <v>-2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-2</v>
      </c>
      <c r="F68" s="216">
        <v>-3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1</v>
      </c>
      <c r="S68" s="207">
        <v>1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4</v>
      </c>
      <c r="E69" s="216">
        <v>1</v>
      </c>
      <c r="F69" s="216">
        <v>3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-1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-2</v>
      </c>
      <c r="S71" s="216">
        <v>0</v>
      </c>
      <c r="T71" s="216">
        <v>-2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1</v>
      </c>
      <c r="F72" s="216">
        <v>0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6</v>
      </c>
      <c r="E74" s="216">
        <v>2</v>
      </c>
      <c r="F74" s="216">
        <v>4</v>
      </c>
      <c r="G74" s="216">
        <v>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5</v>
      </c>
      <c r="E75" s="216">
        <v>1</v>
      </c>
      <c r="F75" s="216">
        <v>4</v>
      </c>
      <c r="G75" s="216">
        <v>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0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0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1</v>
      </c>
      <c r="E79" s="216">
        <v>2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-1</v>
      </c>
      <c r="M79" s="216">
        <v>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10</v>
      </c>
      <c r="E80" s="216">
        <v>3</v>
      </c>
      <c r="F80" s="216">
        <v>7</v>
      </c>
      <c r="G80" s="216">
        <v>3</v>
      </c>
      <c r="H80" s="194"/>
      <c r="I80" s="209">
        <v>9050</v>
      </c>
      <c r="J80" s="227" t="s">
        <v>53</v>
      </c>
      <c r="K80" s="228">
        <v>-4</v>
      </c>
      <c r="L80" s="216">
        <v>-1</v>
      </c>
      <c r="M80" s="216">
        <v>-3</v>
      </c>
      <c r="N80" s="216">
        <v>-4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1</v>
      </c>
      <c r="H81" s="194"/>
      <c r="I81" s="209"/>
      <c r="J81" s="217" t="s">
        <v>14</v>
      </c>
      <c r="K81" s="229">
        <v>-5</v>
      </c>
      <c r="L81" s="229">
        <v>-2</v>
      </c>
      <c r="M81" s="229">
        <v>-3</v>
      </c>
      <c r="N81" s="229">
        <v>-6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3</v>
      </c>
      <c r="E82" s="216">
        <v>2</v>
      </c>
      <c r="F82" s="216">
        <v>1</v>
      </c>
      <c r="G82" s="216">
        <v>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-3</v>
      </c>
      <c r="E83" s="216">
        <v>-2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0</v>
      </c>
      <c r="F84" s="216">
        <v>-2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6</v>
      </c>
      <c r="L86" s="216">
        <v>5</v>
      </c>
      <c r="M86" s="216">
        <v>1</v>
      </c>
      <c r="N86" s="216">
        <v>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-1</v>
      </c>
      <c r="T89" s="216">
        <v>0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-1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-8</v>
      </c>
      <c r="S91" s="220">
        <v>-4</v>
      </c>
      <c r="T91" s="219">
        <v>-4</v>
      </c>
      <c r="U91" s="221">
        <v>-6</v>
      </c>
    </row>
    <row r="92" spans="1:21" ht="14.25" x14ac:dyDescent="0.15">
      <c r="A92" s="214"/>
      <c r="B92" s="209">
        <v>1260</v>
      </c>
      <c r="C92" s="210" t="s">
        <v>86</v>
      </c>
      <c r="D92" s="215">
        <v>-3</v>
      </c>
      <c r="E92" s="216">
        <v>-1</v>
      </c>
      <c r="F92" s="216">
        <v>-2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2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-5</v>
      </c>
      <c r="L93" s="216">
        <v>-5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2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-7</v>
      </c>
      <c r="E97" s="216">
        <v>-3</v>
      </c>
      <c r="F97" s="216">
        <v>-4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1</v>
      </c>
      <c r="O102" s="194"/>
      <c r="P102" s="217"/>
      <c r="Q102" s="231" t="s">
        <v>14</v>
      </c>
      <c r="R102" s="219">
        <v>0</v>
      </c>
      <c r="S102" s="220">
        <v>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-3</v>
      </c>
      <c r="E104" s="216">
        <v>-1</v>
      </c>
      <c r="F104" s="216">
        <v>-2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1</v>
      </c>
      <c r="F106" s="216">
        <v>0</v>
      </c>
      <c r="G106" s="216">
        <v>1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-2</v>
      </c>
      <c r="S106" s="216">
        <v>0</v>
      </c>
      <c r="T106" s="216">
        <v>-2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2</v>
      </c>
      <c r="L108" s="216">
        <v>1</v>
      </c>
      <c r="M108" s="216">
        <v>1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2</v>
      </c>
      <c r="E109" s="216">
        <v>1</v>
      </c>
      <c r="F109" s="216">
        <v>1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0</v>
      </c>
      <c r="F112" s="216">
        <v>1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3</v>
      </c>
      <c r="E115" s="216">
        <v>0</v>
      </c>
      <c r="F115" s="216">
        <v>3</v>
      </c>
      <c r="G115" s="216">
        <v>3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-2</v>
      </c>
      <c r="F117" s="221">
        <v>2</v>
      </c>
      <c r="G117" s="219">
        <v>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-2</v>
      </c>
      <c r="L119" s="216">
        <v>-1</v>
      </c>
      <c r="M119" s="216">
        <v>-1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-1</v>
      </c>
      <c r="L120" s="216">
        <v>0</v>
      </c>
      <c r="M120" s="216">
        <v>-1</v>
      </c>
      <c r="N120" s="216">
        <v>-1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-15</v>
      </c>
      <c r="S121" s="242">
        <v>-7</v>
      </c>
      <c r="T121" s="242">
        <v>-8</v>
      </c>
      <c r="U121" s="229">
        <v>-4</v>
      </c>
    </row>
    <row r="122" spans="1:21" ht="15" x14ac:dyDescent="0.2">
      <c r="A122" s="191" t="s">
        <v>248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90</v>
      </c>
      <c r="E7" s="163">
        <v>44</v>
      </c>
      <c r="F7" s="163">
        <v>46</v>
      </c>
      <c r="G7" s="163">
        <v>50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91</v>
      </c>
      <c r="O7" s="141"/>
      <c r="P7" s="164"/>
      <c r="Q7" s="165" t="s">
        <v>14</v>
      </c>
      <c r="R7" s="219">
        <v>2685</v>
      </c>
      <c r="S7" s="220">
        <v>1276</v>
      </c>
      <c r="T7" s="219">
        <v>1409</v>
      </c>
      <c r="U7" s="221">
        <v>1279</v>
      </c>
    </row>
    <row r="8" spans="1:21" ht="14.25" x14ac:dyDescent="0.15">
      <c r="A8" s="161"/>
      <c r="B8" s="156">
        <v>1030</v>
      </c>
      <c r="C8" s="157" t="s">
        <v>15</v>
      </c>
      <c r="D8" s="162">
        <v>928</v>
      </c>
      <c r="E8" s="163">
        <v>445</v>
      </c>
      <c r="F8" s="163">
        <v>483</v>
      </c>
      <c r="G8" s="163">
        <v>430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30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130</v>
      </c>
      <c r="E9" s="163">
        <v>53</v>
      </c>
      <c r="F9" s="163">
        <v>77</v>
      </c>
      <c r="G9" s="163">
        <v>60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65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60</v>
      </c>
      <c r="S11" s="216">
        <v>32</v>
      </c>
      <c r="T11" s="216">
        <v>28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333</v>
      </c>
      <c r="E12" s="163">
        <v>164</v>
      </c>
      <c r="F12" s="163">
        <v>169</v>
      </c>
      <c r="G12" s="163">
        <v>164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382</v>
      </c>
      <c r="E13" s="163">
        <v>200</v>
      </c>
      <c r="F13" s="163">
        <v>182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66</v>
      </c>
      <c r="F14" s="163">
        <v>78</v>
      </c>
      <c r="G14" s="163">
        <v>67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609</v>
      </c>
      <c r="E15" s="163">
        <v>280</v>
      </c>
      <c r="F15" s="163">
        <v>329</v>
      </c>
      <c r="G15" s="163">
        <v>289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242</v>
      </c>
      <c r="E16" s="163">
        <v>115</v>
      </c>
      <c r="F16" s="163">
        <v>127</v>
      </c>
      <c r="G16" s="163">
        <v>116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221</v>
      </c>
      <c r="F17" s="163">
        <v>295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337</v>
      </c>
      <c r="E18" s="163">
        <v>146</v>
      </c>
      <c r="F18" s="163">
        <v>191</v>
      </c>
      <c r="G18" s="163">
        <v>144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161</v>
      </c>
      <c r="S18" s="216">
        <v>76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238</v>
      </c>
      <c r="E19" s="163">
        <v>109</v>
      </c>
      <c r="F19" s="163">
        <v>129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447</v>
      </c>
      <c r="E20" s="163">
        <v>215</v>
      </c>
      <c r="F20" s="163">
        <v>232</v>
      </c>
      <c r="G20" s="163">
        <v>218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371</v>
      </c>
      <c r="E21" s="163">
        <v>172</v>
      </c>
      <c r="F21" s="163">
        <v>199</v>
      </c>
      <c r="G21" s="163">
        <v>194</v>
      </c>
      <c r="H21" s="141"/>
      <c r="I21" s="156"/>
      <c r="J21" s="164" t="s">
        <v>14</v>
      </c>
      <c r="K21" s="176">
        <v>1827</v>
      </c>
      <c r="L21" s="176">
        <v>822</v>
      </c>
      <c r="M21" s="176">
        <v>1005</v>
      </c>
      <c r="N21" s="176">
        <v>899</v>
      </c>
      <c r="O21" s="141"/>
      <c r="P21" s="157">
        <v>3140</v>
      </c>
      <c r="Q21" s="172" t="s">
        <v>56</v>
      </c>
      <c r="R21" s="226">
        <v>103</v>
      </c>
      <c r="S21" s="216">
        <v>49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347</v>
      </c>
      <c r="E22" s="163">
        <v>163</v>
      </c>
      <c r="F22" s="163">
        <v>184</v>
      </c>
      <c r="G22" s="163">
        <v>180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764</v>
      </c>
      <c r="E23" s="163">
        <v>357</v>
      </c>
      <c r="F23" s="163">
        <v>407</v>
      </c>
      <c r="G23" s="163">
        <v>377</v>
      </c>
      <c r="H23" s="141"/>
      <c r="I23" s="156">
        <v>2020</v>
      </c>
      <c r="J23" s="157" t="s">
        <v>61</v>
      </c>
      <c r="K23" s="162">
        <v>79</v>
      </c>
      <c r="L23" s="163">
        <v>39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58</v>
      </c>
    </row>
    <row r="24" spans="1:21" ht="14.25" x14ac:dyDescent="0.15">
      <c r="A24" s="161"/>
      <c r="B24" s="156">
        <v>1180</v>
      </c>
      <c r="C24" s="157" t="s">
        <v>63</v>
      </c>
      <c r="D24" s="162">
        <v>110</v>
      </c>
      <c r="E24" s="163">
        <v>55</v>
      </c>
      <c r="F24" s="163">
        <v>55</v>
      </c>
      <c r="G24" s="163">
        <v>42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35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18</v>
      </c>
      <c r="F30" s="163">
        <v>23</v>
      </c>
      <c r="G30" s="163">
        <v>21</v>
      </c>
      <c r="H30" s="141"/>
      <c r="I30" s="156">
        <v>2090</v>
      </c>
      <c r="J30" s="157" t="s">
        <v>82</v>
      </c>
      <c r="K30" s="162">
        <v>112</v>
      </c>
      <c r="L30" s="163">
        <v>57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265</v>
      </c>
      <c r="E31" s="163">
        <v>132</v>
      </c>
      <c r="F31" s="163">
        <v>133</v>
      </c>
      <c r="G31" s="163">
        <v>134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1504</v>
      </c>
      <c r="S31" s="220">
        <v>738</v>
      </c>
      <c r="T31" s="219">
        <v>766</v>
      </c>
      <c r="U31" s="221">
        <v>851</v>
      </c>
    </row>
    <row r="32" spans="1:21" ht="14.25" x14ac:dyDescent="0.15">
      <c r="A32" s="161"/>
      <c r="B32" s="156">
        <v>1260</v>
      </c>
      <c r="C32" s="157" t="s">
        <v>86</v>
      </c>
      <c r="D32" s="162">
        <v>158</v>
      </c>
      <c r="E32" s="163">
        <v>72</v>
      </c>
      <c r="F32" s="163">
        <v>86</v>
      </c>
      <c r="G32" s="163">
        <v>89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100</v>
      </c>
      <c r="L33" s="163">
        <v>44</v>
      </c>
      <c r="M33" s="163">
        <v>56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105</v>
      </c>
      <c r="T34" s="216">
        <v>108</v>
      </c>
      <c r="U34" s="216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18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291</v>
      </c>
      <c r="E37" s="163">
        <v>143</v>
      </c>
      <c r="F37" s="163">
        <v>148</v>
      </c>
      <c r="G37" s="163">
        <v>162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62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31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41</v>
      </c>
      <c r="F41" s="163">
        <v>43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860</v>
      </c>
      <c r="S42" s="220">
        <v>410</v>
      </c>
      <c r="T42" s="219">
        <v>450</v>
      </c>
      <c r="U42" s="221">
        <v>459</v>
      </c>
    </row>
    <row r="43" spans="1:21" ht="14.25" x14ac:dyDescent="0.15">
      <c r="A43" s="161"/>
      <c r="B43" s="156">
        <v>1370</v>
      </c>
      <c r="C43" s="177" t="s">
        <v>119</v>
      </c>
      <c r="D43" s="162">
        <v>254</v>
      </c>
      <c r="E43" s="163">
        <v>122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302</v>
      </c>
      <c r="E44" s="163">
        <v>158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346</v>
      </c>
      <c r="E45" s="163">
        <v>162</v>
      </c>
      <c r="F45" s="163">
        <v>184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141</v>
      </c>
      <c r="E46" s="163">
        <v>62</v>
      </c>
      <c r="F46" s="163">
        <v>79</v>
      </c>
      <c r="G46" s="163">
        <v>63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34</v>
      </c>
      <c r="S46" s="216">
        <v>16</v>
      </c>
      <c r="T46" s="216">
        <v>18</v>
      </c>
      <c r="U46" s="21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103</v>
      </c>
      <c r="M48" s="163">
        <v>109</v>
      </c>
      <c r="N48" s="163">
        <v>100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52</v>
      </c>
      <c r="E49" s="163">
        <v>27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121</v>
      </c>
      <c r="E50" s="163">
        <v>59</v>
      </c>
      <c r="F50" s="163">
        <v>62</v>
      </c>
      <c r="G50" s="163">
        <v>67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43</v>
      </c>
      <c r="F53" s="163">
        <v>38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49</v>
      </c>
      <c r="S53" s="216">
        <v>19</v>
      </c>
      <c r="T53" s="216">
        <v>30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43</v>
      </c>
      <c r="E54" s="163">
        <v>33</v>
      </c>
      <c r="F54" s="163">
        <v>10</v>
      </c>
      <c r="G54" s="163">
        <v>43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93</v>
      </c>
      <c r="L55" s="163">
        <v>48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10059</v>
      </c>
      <c r="E57" s="166">
        <v>4770</v>
      </c>
      <c r="F57" s="168">
        <v>5289</v>
      </c>
      <c r="G57" s="166">
        <v>5001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44</v>
      </c>
      <c r="O59" s="141"/>
      <c r="P59" s="164"/>
      <c r="Q59" s="165" t="s">
        <v>14</v>
      </c>
      <c r="R59" s="219">
        <v>851</v>
      </c>
      <c r="S59" s="220">
        <v>395</v>
      </c>
      <c r="T59" s="219">
        <v>456</v>
      </c>
      <c r="U59" s="221">
        <v>458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17786</v>
      </c>
      <c r="S61" s="242">
        <v>8411</v>
      </c>
      <c r="T61" s="242">
        <v>9375</v>
      </c>
      <c r="U61" s="229">
        <v>8947</v>
      </c>
    </row>
    <row r="62" spans="1:21" ht="15" x14ac:dyDescent="0.2">
      <c r="A62" s="132" t="s">
        <v>246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-5</v>
      </c>
      <c r="L67" s="216">
        <v>-2</v>
      </c>
      <c r="M67" s="216">
        <v>-3</v>
      </c>
      <c r="N67" s="216">
        <v>-6</v>
      </c>
      <c r="O67" s="194"/>
      <c r="P67" s="217"/>
      <c r="Q67" s="218" t="s">
        <v>14</v>
      </c>
      <c r="R67" s="219">
        <v>-5</v>
      </c>
      <c r="S67" s="220">
        <v>-1</v>
      </c>
      <c r="T67" s="219">
        <v>-4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1</v>
      </c>
      <c r="F68" s="216">
        <v>-2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-3</v>
      </c>
      <c r="S68" s="207">
        <v>0</v>
      </c>
      <c r="T68" s="207">
        <v>-3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3</v>
      </c>
      <c r="E69" s="216">
        <v>1</v>
      </c>
      <c r="F69" s="216">
        <v>2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-4</v>
      </c>
      <c r="E72" s="216">
        <v>-1</v>
      </c>
      <c r="F72" s="216">
        <v>-3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1</v>
      </c>
      <c r="S72" s="216">
        <v>1</v>
      </c>
      <c r="T72" s="216">
        <v>0</v>
      </c>
      <c r="U72" s="216">
        <v>1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-2</v>
      </c>
      <c r="F73" s="216">
        <v>1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1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3</v>
      </c>
      <c r="F77" s="216">
        <v>-3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0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1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-1</v>
      </c>
      <c r="F79" s="216">
        <v>-1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-3</v>
      </c>
      <c r="E80" s="216">
        <v>-3</v>
      </c>
      <c r="F80" s="216">
        <v>0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-5</v>
      </c>
      <c r="E81" s="216">
        <v>-2</v>
      </c>
      <c r="F81" s="216">
        <v>-3</v>
      </c>
      <c r="G81" s="216">
        <v>0</v>
      </c>
      <c r="H81" s="194"/>
      <c r="I81" s="209"/>
      <c r="J81" s="217" t="s">
        <v>14</v>
      </c>
      <c r="K81" s="229">
        <v>-7</v>
      </c>
      <c r="L81" s="229">
        <v>-5</v>
      </c>
      <c r="M81" s="229">
        <v>-2</v>
      </c>
      <c r="N81" s="229">
        <v>-4</v>
      </c>
      <c r="O81" s="194"/>
      <c r="P81" s="210">
        <v>3140</v>
      </c>
      <c r="Q81" s="225" t="s">
        <v>56</v>
      </c>
      <c r="R81" s="226">
        <v>1</v>
      </c>
      <c r="S81" s="216">
        <v>1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-5</v>
      </c>
      <c r="E82" s="216">
        <v>-3</v>
      </c>
      <c r="F82" s="216">
        <v>-2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2</v>
      </c>
      <c r="F83" s="216">
        <v>0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-1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0</v>
      </c>
      <c r="F84" s="216">
        <v>-1</v>
      </c>
      <c r="G84" s="216">
        <v>-1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-2</v>
      </c>
      <c r="E87" s="216">
        <v>-1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2</v>
      </c>
      <c r="S90" s="216">
        <v>2</v>
      </c>
      <c r="T90" s="216">
        <v>0</v>
      </c>
      <c r="U90" s="216">
        <v>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1</v>
      </c>
      <c r="L91" s="216">
        <v>1</v>
      </c>
      <c r="M91" s="216">
        <v>0</v>
      </c>
      <c r="N91" s="216">
        <v>1</v>
      </c>
      <c r="O91" s="194"/>
      <c r="P91" s="217"/>
      <c r="Q91" s="218" t="s">
        <v>14</v>
      </c>
      <c r="R91" s="219">
        <v>-2</v>
      </c>
      <c r="S91" s="220">
        <v>2</v>
      </c>
      <c r="T91" s="219">
        <v>-4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2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0</v>
      </c>
      <c r="T94" s="216">
        <v>-2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-1</v>
      </c>
      <c r="F97" s="216">
        <v>2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5</v>
      </c>
      <c r="E101" s="216">
        <v>3</v>
      </c>
      <c r="F101" s="216">
        <v>2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-1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-1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-2</v>
      </c>
      <c r="L104" s="216">
        <v>-1</v>
      </c>
      <c r="M104" s="216">
        <v>-1</v>
      </c>
      <c r="N104" s="216">
        <v>-2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-2</v>
      </c>
      <c r="E105" s="216">
        <v>0</v>
      </c>
      <c r="F105" s="216">
        <v>-2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-3</v>
      </c>
      <c r="E106" s="216">
        <v>-2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-1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1</v>
      </c>
      <c r="M108" s="216">
        <v>-1</v>
      </c>
      <c r="N108" s="216">
        <v>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1</v>
      </c>
      <c r="H111" s="194"/>
      <c r="I111" s="209">
        <v>2300</v>
      </c>
      <c r="J111" s="210" t="s">
        <v>145</v>
      </c>
      <c r="K111" s="215">
        <v>1</v>
      </c>
      <c r="L111" s="216">
        <v>1</v>
      </c>
      <c r="M111" s="216">
        <v>0</v>
      </c>
      <c r="N111" s="216">
        <v>1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-4</v>
      </c>
      <c r="S113" s="216">
        <v>-3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-21</v>
      </c>
      <c r="E117" s="219">
        <v>-9</v>
      </c>
      <c r="F117" s="221">
        <v>-12</v>
      </c>
      <c r="G117" s="219">
        <v>-9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1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-44</v>
      </c>
      <c r="S121" s="242">
        <v>-17</v>
      </c>
      <c r="T121" s="242">
        <v>-27</v>
      </c>
      <c r="U121" s="229">
        <v>-10</v>
      </c>
    </row>
    <row r="122" spans="1:21" ht="15" x14ac:dyDescent="0.2">
      <c r="A122" s="191" t="s">
        <v>247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91</v>
      </c>
      <c r="E7" s="163">
        <v>45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180</v>
      </c>
      <c r="L7" s="163">
        <v>71</v>
      </c>
      <c r="M7" s="163">
        <v>109</v>
      </c>
      <c r="N7" s="163">
        <v>97</v>
      </c>
      <c r="O7" s="141"/>
      <c r="P7" s="164"/>
      <c r="Q7" s="165" t="s">
        <v>14</v>
      </c>
      <c r="R7" s="219">
        <v>2690</v>
      </c>
      <c r="S7" s="220">
        <v>1277</v>
      </c>
      <c r="T7" s="219">
        <v>1413</v>
      </c>
      <c r="U7" s="221">
        <v>1275</v>
      </c>
    </row>
    <row r="8" spans="1:21" ht="14.25" x14ac:dyDescent="0.15">
      <c r="A8" s="161"/>
      <c r="B8" s="156">
        <v>1030</v>
      </c>
      <c r="C8" s="157" t="s">
        <v>15</v>
      </c>
      <c r="D8" s="162">
        <v>929</v>
      </c>
      <c r="E8" s="163">
        <v>444</v>
      </c>
      <c r="F8" s="163">
        <v>485</v>
      </c>
      <c r="G8" s="163">
        <v>429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65</v>
      </c>
      <c r="S8" s="207">
        <v>30</v>
      </c>
      <c r="T8" s="207">
        <v>35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127</v>
      </c>
      <c r="E9" s="163">
        <v>52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337</v>
      </c>
      <c r="E12" s="163">
        <v>165</v>
      </c>
      <c r="F12" s="163">
        <v>172</v>
      </c>
      <c r="G12" s="163">
        <v>166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13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383</v>
      </c>
      <c r="E13" s="163">
        <v>202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66</v>
      </c>
      <c r="F14" s="163">
        <v>78</v>
      </c>
      <c r="G14" s="163">
        <v>67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282</v>
      </c>
      <c r="F15" s="163">
        <v>329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240</v>
      </c>
      <c r="E16" s="163">
        <v>114</v>
      </c>
      <c r="F16" s="163">
        <v>126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218</v>
      </c>
      <c r="F17" s="163">
        <v>298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335</v>
      </c>
      <c r="E18" s="163">
        <v>146</v>
      </c>
      <c r="F18" s="163">
        <v>189</v>
      </c>
      <c r="G18" s="163">
        <v>143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40</v>
      </c>
      <c r="O18" s="141"/>
      <c r="P18" s="157">
        <v>3110</v>
      </c>
      <c r="Q18" s="172" t="s">
        <v>48</v>
      </c>
      <c r="R18" s="226">
        <v>161</v>
      </c>
      <c r="S18" s="216">
        <v>76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218</v>
      </c>
      <c r="F20" s="163">
        <v>232</v>
      </c>
      <c r="G20" s="163">
        <v>219</v>
      </c>
      <c r="H20" s="141"/>
      <c r="I20" s="156">
        <v>9050</v>
      </c>
      <c r="J20" s="174" t="s">
        <v>53</v>
      </c>
      <c r="K20" s="175">
        <v>44</v>
      </c>
      <c r="L20" s="163">
        <v>9</v>
      </c>
      <c r="M20" s="163">
        <v>35</v>
      </c>
      <c r="N20" s="163">
        <v>44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194</v>
      </c>
      <c r="H21" s="141"/>
      <c r="I21" s="156"/>
      <c r="J21" s="164" t="s">
        <v>14</v>
      </c>
      <c r="K21" s="176">
        <v>1834</v>
      </c>
      <c r="L21" s="176">
        <v>827</v>
      </c>
      <c r="M21" s="176">
        <v>1007</v>
      </c>
      <c r="N21" s="176">
        <v>903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352</v>
      </c>
      <c r="E22" s="163">
        <v>166</v>
      </c>
      <c r="F22" s="163">
        <v>186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56</v>
      </c>
      <c r="L22" s="154">
        <v>25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762</v>
      </c>
      <c r="E23" s="163">
        <v>355</v>
      </c>
      <c r="F23" s="163">
        <v>407</v>
      </c>
      <c r="G23" s="163">
        <v>378</v>
      </c>
      <c r="H23" s="141"/>
      <c r="I23" s="156">
        <v>2020</v>
      </c>
      <c r="J23" s="157" t="s">
        <v>61</v>
      </c>
      <c r="K23" s="162">
        <v>79</v>
      </c>
      <c r="L23" s="163">
        <v>39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41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35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86</v>
      </c>
      <c r="E27" s="163">
        <v>44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113</v>
      </c>
      <c r="L30" s="163">
        <v>58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60</v>
      </c>
      <c r="S30" s="216">
        <v>54</v>
      </c>
      <c r="T30" s="216">
        <v>6</v>
      </c>
      <c r="U30" s="216">
        <v>60</v>
      </c>
    </row>
    <row r="31" spans="1:21" ht="14.25" x14ac:dyDescent="0.15">
      <c r="A31" s="161"/>
      <c r="B31" s="156">
        <v>1250</v>
      </c>
      <c r="C31" s="157" t="s">
        <v>84</v>
      </c>
      <c r="D31" s="162">
        <v>266</v>
      </c>
      <c r="E31" s="163">
        <v>133</v>
      </c>
      <c r="F31" s="163">
        <v>133</v>
      </c>
      <c r="G31" s="163">
        <v>135</v>
      </c>
      <c r="H31" s="141"/>
      <c r="I31" s="156">
        <v>2100</v>
      </c>
      <c r="J31" s="157" t="s">
        <v>85</v>
      </c>
      <c r="K31" s="162">
        <v>131</v>
      </c>
      <c r="L31" s="163">
        <v>63</v>
      </c>
      <c r="M31" s="163">
        <v>68</v>
      </c>
      <c r="N31" s="163">
        <v>65</v>
      </c>
      <c r="O31" s="141"/>
      <c r="P31" s="164"/>
      <c r="Q31" s="165" t="s">
        <v>14</v>
      </c>
      <c r="R31" s="219">
        <v>1506</v>
      </c>
      <c r="S31" s="220">
        <v>736</v>
      </c>
      <c r="T31" s="219">
        <v>770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159</v>
      </c>
      <c r="E32" s="163">
        <v>73</v>
      </c>
      <c r="F32" s="163">
        <v>86</v>
      </c>
      <c r="G32" s="163">
        <v>89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98</v>
      </c>
      <c r="L33" s="163">
        <v>43</v>
      </c>
      <c r="M33" s="163">
        <v>55</v>
      </c>
      <c r="N33" s="163">
        <v>57</v>
      </c>
      <c r="O33" s="141"/>
      <c r="P33" s="157">
        <v>4020</v>
      </c>
      <c r="Q33" s="172" t="s">
        <v>92</v>
      </c>
      <c r="R33" s="226">
        <v>108</v>
      </c>
      <c r="S33" s="216">
        <v>53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290</v>
      </c>
      <c r="E37" s="163">
        <v>144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30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864</v>
      </c>
      <c r="S42" s="220">
        <v>411</v>
      </c>
      <c r="T42" s="219">
        <v>453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121</v>
      </c>
      <c r="F43" s="163">
        <v>132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159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348</v>
      </c>
      <c r="E45" s="163">
        <v>162</v>
      </c>
      <c r="F45" s="163">
        <v>186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144</v>
      </c>
      <c r="E46" s="163">
        <v>64</v>
      </c>
      <c r="F46" s="163">
        <v>80</v>
      </c>
      <c r="G46" s="163">
        <v>64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34</v>
      </c>
      <c r="S46" s="216">
        <v>16</v>
      </c>
      <c r="T46" s="216">
        <v>18</v>
      </c>
      <c r="U46" s="21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62</v>
      </c>
      <c r="F47" s="163">
        <v>77</v>
      </c>
      <c r="G47" s="163">
        <v>64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102</v>
      </c>
      <c r="M48" s="163">
        <v>110</v>
      </c>
      <c r="N48" s="163">
        <v>98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52</v>
      </c>
      <c r="E49" s="163">
        <v>27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38</v>
      </c>
      <c r="T52" s="216">
        <v>53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43</v>
      </c>
      <c r="F53" s="163">
        <v>39</v>
      </c>
      <c r="G53" s="163">
        <v>82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4</v>
      </c>
      <c r="F55" s="163">
        <v>11</v>
      </c>
      <c r="G55" s="163">
        <v>15</v>
      </c>
      <c r="H55" s="141"/>
      <c r="I55" s="156">
        <v>2340</v>
      </c>
      <c r="J55" s="157" t="s">
        <v>157</v>
      </c>
      <c r="K55" s="162">
        <v>93</v>
      </c>
      <c r="L55" s="163">
        <v>48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24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10080</v>
      </c>
      <c r="E57" s="166">
        <v>4779</v>
      </c>
      <c r="F57" s="168">
        <v>5301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23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44</v>
      </c>
      <c r="O59" s="141"/>
      <c r="P59" s="164"/>
      <c r="Q59" s="165" t="s">
        <v>14</v>
      </c>
      <c r="R59" s="219">
        <v>856</v>
      </c>
      <c r="S59" s="220">
        <v>398</v>
      </c>
      <c r="T59" s="219">
        <v>458</v>
      </c>
      <c r="U59" s="221">
        <v>459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17830</v>
      </c>
      <c r="S61" s="242">
        <v>8428</v>
      </c>
      <c r="T61" s="242">
        <v>9402</v>
      </c>
      <c r="U61" s="229">
        <v>8957</v>
      </c>
    </row>
    <row r="62" spans="1:21" ht="15" x14ac:dyDescent="0.2">
      <c r="A62" s="132" t="s">
        <v>244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-16</v>
      </c>
      <c r="S67" s="220">
        <v>-8</v>
      </c>
      <c r="T67" s="219">
        <v>-8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-2</v>
      </c>
      <c r="F68" s="216">
        <v>-3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1</v>
      </c>
      <c r="F70" s="216">
        <v>-1</v>
      </c>
      <c r="G70" s="216">
        <v>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-1</v>
      </c>
      <c r="F72" s="216">
        <v>-2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-1</v>
      </c>
      <c r="F73" s="216">
        <v>-1</v>
      </c>
      <c r="G73" s="216">
        <v>-2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1</v>
      </c>
      <c r="F75" s="216">
        <v>-1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6</v>
      </c>
      <c r="E77" s="216">
        <v>3</v>
      </c>
      <c r="F77" s="216">
        <v>3</v>
      </c>
      <c r="G77" s="216">
        <v>1</v>
      </c>
      <c r="H77" s="194"/>
      <c r="I77" s="209">
        <v>1530</v>
      </c>
      <c r="J77" s="210" t="s">
        <v>44</v>
      </c>
      <c r="K77" s="215">
        <v>-4</v>
      </c>
      <c r="L77" s="216">
        <v>-2</v>
      </c>
      <c r="M77" s="216">
        <v>-2</v>
      </c>
      <c r="N77" s="216">
        <v>-1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0</v>
      </c>
      <c r="F78" s="216">
        <v>3</v>
      </c>
      <c r="G78" s="216">
        <v>2</v>
      </c>
      <c r="H78" s="194"/>
      <c r="I78" s="209">
        <v>1540</v>
      </c>
      <c r="J78" s="210" t="s">
        <v>47</v>
      </c>
      <c r="K78" s="215">
        <v>-4</v>
      </c>
      <c r="L78" s="216">
        <v>-2</v>
      </c>
      <c r="M78" s="216">
        <v>-2</v>
      </c>
      <c r="N78" s="216">
        <v>-1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1</v>
      </c>
      <c r="F80" s="216">
        <v>1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0</v>
      </c>
      <c r="H81" s="194"/>
      <c r="I81" s="209"/>
      <c r="J81" s="217" t="s">
        <v>14</v>
      </c>
      <c r="K81" s="229">
        <v>-9</v>
      </c>
      <c r="L81" s="229">
        <v>-5</v>
      </c>
      <c r="M81" s="229">
        <v>-4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3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-2</v>
      </c>
      <c r="L83" s="216">
        <v>0</v>
      </c>
      <c r="M83" s="216">
        <v>-2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0</v>
      </c>
      <c r="F85" s="216">
        <v>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0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-4</v>
      </c>
      <c r="L90" s="216">
        <v>-1</v>
      </c>
      <c r="M90" s="216">
        <v>-3</v>
      </c>
      <c r="N90" s="216">
        <v>-1</v>
      </c>
      <c r="O90" s="194"/>
      <c r="P90" s="210">
        <v>9070</v>
      </c>
      <c r="Q90" s="225" t="s">
        <v>83</v>
      </c>
      <c r="R90" s="226">
        <v>-2</v>
      </c>
      <c r="S90" s="216">
        <v>-1</v>
      </c>
      <c r="T90" s="216">
        <v>-1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2</v>
      </c>
      <c r="L91" s="216">
        <v>1</v>
      </c>
      <c r="M91" s="216">
        <v>1</v>
      </c>
      <c r="N91" s="216">
        <v>1</v>
      </c>
      <c r="O91" s="194"/>
      <c r="P91" s="217"/>
      <c r="Q91" s="218" t="s">
        <v>14</v>
      </c>
      <c r="R91" s="219">
        <v>-4</v>
      </c>
      <c r="S91" s="220">
        <v>-2</v>
      </c>
      <c r="T91" s="219">
        <v>-2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-2</v>
      </c>
      <c r="L93" s="216">
        <v>0</v>
      </c>
      <c r="M93" s="216">
        <v>-2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4</v>
      </c>
      <c r="E97" s="216">
        <v>2</v>
      </c>
      <c r="F97" s="216">
        <v>2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-2</v>
      </c>
      <c r="L100" s="216">
        <v>-1</v>
      </c>
      <c r="M100" s="216">
        <v>-1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0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-4</v>
      </c>
      <c r="E103" s="216">
        <v>-3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-6</v>
      </c>
      <c r="E104" s="216">
        <v>-3</v>
      </c>
      <c r="F104" s="216">
        <v>-3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4</v>
      </c>
      <c r="F105" s="216">
        <v>1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5</v>
      </c>
      <c r="E106" s="216">
        <v>3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-3</v>
      </c>
      <c r="E109" s="216">
        <v>-1</v>
      </c>
      <c r="F109" s="216">
        <v>-2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2</v>
      </c>
      <c r="S110" s="216">
        <v>1</v>
      </c>
      <c r="T110" s="216">
        <v>1</v>
      </c>
      <c r="U110" s="216">
        <v>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-1</v>
      </c>
      <c r="F111" s="216">
        <v>2</v>
      </c>
      <c r="G111" s="216">
        <v>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0</v>
      </c>
      <c r="M112" s="216">
        <v>1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-1</v>
      </c>
      <c r="T112" s="216">
        <v>1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0</v>
      </c>
      <c r="M115" s="216">
        <v>1</v>
      </c>
      <c r="N115" s="216">
        <v>1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0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5</v>
      </c>
      <c r="F117" s="221">
        <v>-5</v>
      </c>
      <c r="G117" s="219">
        <v>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0</v>
      </c>
      <c r="S119" s="220">
        <v>-1</v>
      </c>
      <c r="T119" s="219">
        <v>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-4</v>
      </c>
      <c r="L121" s="240">
        <v>-3</v>
      </c>
      <c r="M121" s="240">
        <v>-1</v>
      </c>
      <c r="N121" s="240">
        <v>-2</v>
      </c>
      <c r="O121" s="241" t="s">
        <v>173</v>
      </c>
      <c r="P121" s="251"/>
      <c r="Q121" s="231" t="s">
        <v>174</v>
      </c>
      <c r="R121" s="220">
        <v>-31</v>
      </c>
      <c r="S121" s="242">
        <v>-11</v>
      </c>
      <c r="T121" s="242">
        <v>-20</v>
      </c>
      <c r="U121" s="229">
        <v>-10</v>
      </c>
    </row>
    <row r="122" spans="1:21" ht="15" x14ac:dyDescent="0.2">
      <c r="A122" s="191" t="s">
        <v>245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124</v>
      </c>
      <c r="L6" s="154">
        <v>61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91</v>
      </c>
      <c r="E7" s="163">
        <v>45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180</v>
      </c>
      <c r="L7" s="163">
        <v>71</v>
      </c>
      <c r="M7" s="163">
        <v>109</v>
      </c>
      <c r="N7" s="163">
        <v>97</v>
      </c>
      <c r="O7" s="141"/>
      <c r="P7" s="164"/>
      <c r="Q7" s="165" t="s">
        <v>14</v>
      </c>
      <c r="R7" s="219">
        <v>2706</v>
      </c>
      <c r="S7" s="220">
        <v>1285</v>
      </c>
      <c r="T7" s="219">
        <v>1421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934</v>
      </c>
      <c r="E8" s="163">
        <v>446</v>
      </c>
      <c r="F8" s="163">
        <v>488</v>
      </c>
      <c r="G8" s="163">
        <v>432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66</v>
      </c>
      <c r="S8" s="207">
        <v>30</v>
      </c>
      <c r="T8" s="207">
        <v>36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38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90</v>
      </c>
      <c r="S10" s="216">
        <v>39</v>
      </c>
      <c r="T10" s="216">
        <v>51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166</v>
      </c>
      <c r="F12" s="163">
        <v>174</v>
      </c>
      <c r="G12" s="163">
        <v>167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13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385</v>
      </c>
      <c r="E13" s="163">
        <v>203</v>
      </c>
      <c r="F13" s="163">
        <v>182</v>
      </c>
      <c r="G13" s="163">
        <v>172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65</v>
      </c>
      <c r="F14" s="163">
        <v>78</v>
      </c>
      <c r="G14" s="163">
        <v>66</v>
      </c>
      <c r="H14" s="141"/>
      <c r="I14" s="156">
        <v>1500</v>
      </c>
      <c r="J14" s="157" t="s">
        <v>35</v>
      </c>
      <c r="K14" s="162">
        <v>171</v>
      </c>
      <c r="L14" s="163">
        <v>79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281</v>
      </c>
      <c r="F15" s="163">
        <v>330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240</v>
      </c>
      <c r="E16" s="163">
        <v>115</v>
      </c>
      <c r="F16" s="163">
        <v>125</v>
      </c>
      <c r="G16" s="163">
        <v>116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510</v>
      </c>
      <c r="E17" s="163">
        <v>215</v>
      </c>
      <c r="F17" s="163">
        <v>295</v>
      </c>
      <c r="G17" s="163">
        <v>243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332</v>
      </c>
      <c r="E18" s="163">
        <v>146</v>
      </c>
      <c r="F18" s="163">
        <v>186</v>
      </c>
      <c r="G18" s="163">
        <v>141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160</v>
      </c>
      <c r="S18" s="216">
        <v>76</v>
      </c>
      <c r="T18" s="216">
        <v>84</v>
      </c>
      <c r="U18" s="216">
        <v>80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217</v>
      </c>
      <c r="F20" s="163">
        <v>231</v>
      </c>
      <c r="G20" s="163">
        <v>219</v>
      </c>
      <c r="H20" s="141"/>
      <c r="I20" s="156">
        <v>9050</v>
      </c>
      <c r="J20" s="174" t="s">
        <v>53</v>
      </c>
      <c r="K20" s="175">
        <v>44</v>
      </c>
      <c r="L20" s="163">
        <v>9</v>
      </c>
      <c r="M20" s="163">
        <v>35</v>
      </c>
      <c r="N20" s="163">
        <v>44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194</v>
      </c>
      <c r="H21" s="141"/>
      <c r="I21" s="156"/>
      <c r="J21" s="164" t="s">
        <v>14</v>
      </c>
      <c r="K21" s="176">
        <v>1843</v>
      </c>
      <c r="L21" s="176">
        <v>832</v>
      </c>
      <c r="M21" s="176">
        <v>1011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352</v>
      </c>
      <c r="E22" s="163">
        <v>166</v>
      </c>
      <c r="F22" s="163">
        <v>186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57</v>
      </c>
      <c r="L22" s="154">
        <v>25</v>
      </c>
      <c r="M22" s="154">
        <v>32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760</v>
      </c>
      <c r="E23" s="163">
        <v>352</v>
      </c>
      <c r="F23" s="163">
        <v>408</v>
      </c>
      <c r="G23" s="163">
        <v>376</v>
      </c>
      <c r="H23" s="141"/>
      <c r="I23" s="156">
        <v>2020</v>
      </c>
      <c r="J23" s="157" t="s">
        <v>61</v>
      </c>
      <c r="K23" s="162">
        <v>81</v>
      </c>
      <c r="L23" s="163">
        <v>39</v>
      </c>
      <c r="M23" s="163">
        <v>42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86</v>
      </c>
      <c r="L24" s="163">
        <v>42</v>
      </c>
      <c r="M24" s="163">
        <v>44</v>
      </c>
      <c r="N24" s="163">
        <v>34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62</v>
      </c>
      <c r="S30" s="216">
        <v>55</v>
      </c>
      <c r="T30" s="216">
        <v>7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129</v>
      </c>
      <c r="L31" s="163">
        <v>62</v>
      </c>
      <c r="M31" s="163">
        <v>67</v>
      </c>
      <c r="N31" s="163">
        <v>64</v>
      </c>
      <c r="O31" s="141"/>
      <c r="P31" s="164"/>
      <c r="Q31" s="165" t="s">
        <v>14</v>
      </c>
      <c r="R31" s="219">
        <v>1510</v>
      </c>
      <c r="S31" s="220">
        <v>738</v>
      </c>
      <c r="T31" s="219">
        <v>772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160</v>
      </c>
      <c r="E32" s="163">
        <v>73</v>
      </c>
      <c r="F32" s="163">
        <v>87</v>
      </c>
      <c r="G32" s="163">
        <v>90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43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142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30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866</v>
      </c>
      <c r="S42" s="220">
        <v>411</v>
      </c>
      <c r="T42" s="219">
        <v>455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257</v>
      </c>
      <c r="E43" s="163">
        <v>124</v>
      </c>
      <c r="F43" s="163">
        <v>133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162</v>
      </c>
      <c r="F44" s="163">
        <v>147</v>
      </c>
      <c r="G44" s="163">
        <v>128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343</v>
      </c>
      <c r="E45" s="163">
        <v>158</v>
      </c>
      <c r="F45" s="163">
        <v>185</v>
      </c>
      <c r="G45" s="163">
        <v>144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61</v>
      </c>
      <c r="F46" s="163">
        <v>78</v>
      </c>
      <c r="G46" s="163">
        <v>63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31</v>
      </c>
      <c r="O46" s="141"/>
      <c r="P46" s="157">
        <v>5040</v>
      </c>
      <c r="Q46" s="172" t="s">
        <v>131</v>
      </c>
      <c r="R46" s="226">
        <v>35</v>
      </c>
      <c r="S46" s="216">
        <v>17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140</v>
      </c>
      <c r="E47" s="163">
        <v>62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211</v>
      </c>
      <c r="L48" s="163">
        <v>102</v>
      </c>
      <c r="M48" s="163">
        <v>109</v>
      </c>
      <c r="N48" s="163">
        <v>98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60</v>
      </c>
      <c r="F51" s="163">
        <v>67</v>
      </c>
      <c r="G51" s="163">
        <v>66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43</v>
      </c>
      <c r="F53" s="163">
        <v>39</v>
      </c>
      <c r="G53" s="163">
        <v>82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92</v>
      </c>
      <c r="L55" s="163">
        <v>48</v>
      </c>
      <c r="M55" s="163">
        <v>44</v>
      </c>
      <c r="N55" s="163">
        <v>42</v>
      </c>
      <c r="O55" s="141"/>
      <c r="P55" s="157">
        <v>5140</v>
      </c>
      <c r="Q55" s="172" t="s">
        <v>158</v>
      </c>
      <c r="R55" s="226">
        <v>53</v>
      </c>
      <c r="S55" s="216">
        <v>23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60</v>
      </c>
      <c r="L56" s="163">
        <v>25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10080</v>
      </c>
      <c r="E57" s="166">
        <v>4774</v>
      </c>
      <c r="F57" s="168">
        <v>5306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45</v>
      </c>
      <c r="O59" s="141"/>
      <c r="P59" s="164"/>
      <c r="Q59" s="165" t="s">
        <v>14</v>
      </c>
      <c r="R59" s="219">
        <v>856</v>
      </c>
      <c r="S59" s="220">
        <v>399</v>
      </c>
      <c r="T59" s="219">
        <v>457</v>
      </c>
      <c r="U59" s="221">
        <v>458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17861</v>
      </c>
      <c r="S61" s="242">
        <v>8439</v>
      </c>
      <c r="T61" s="242">
        <v>9422</v>
      </c>
      <c r="U61" s="229">
        <v>8967</v>
      </c>
    </row>
    <row r="62" spans="1:21" ht="15" x14ac:dyDescent="0.2">
      <c r="A62" s="132" t="s">
        <v>242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5</v>
      </c>
      <c r="L67" s="216">
        <v>2</v>
      </c>
      <c r="M67" s="216">
        <v>3</v>
      </c>
      <c r="N67" s="216">
        <v>3</v>
      </c>
      <c r="O67" s="194"/>
      <c r="P67" s="217"/>
      <c r="Q67" s="218" t="s">
        <v>14</v>
      </c>
      <c r="R67" s="219">
        <v>1</v>
      </c>
      <c r="S67" s="220">
        <v>1</v>
      </c>
      <c r="T67" s="219">
        <v>0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-7</v>
      </c>
      <c r="E68" s="216">
        <v>-5</v>
      </c>
      <c r="F68" s="216">
        <v>-2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1</v>
      </c>
      <c r="M68" s="216">
        <v>-1</v>
      </c>
      <c r="N68" s="216">
        <v>-1</v>
      </c>
      <c r="O68" s="222" t="s">
        <v>17</v>
      </c>
      <c r="P68" s="250">
        <v>3010</v>
      </c>
      <c r="Q68" s="223" t="s">
        <v>18</v>
      </c>
      <c r="R68" s="224">
        <v>2</v>
      </c>
      <c r="S68" s="207">
        <v>1</v>
      </c>
      <c r="T68" s="207">
        <v>1</v>
      </c>
      <c r="U68" s="207">
        <v>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3</v>
      </c>
      <c r="S70" s="216">
        <v>1</v>
      </c>
      <c r="T70" s="216">
        <v>2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-2</v>
      </c>
      <c r="F72" s="216">
        <v>-1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-1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-3</v>
      </c>
      <c r="E73" s="216">
        <v>-1</v>
      </c>
      <c r="F73" s="216">
        <v>-2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-1</v>
      </c>
      <c r="T73" s="216">
        <v>0</v>
      </c>
      <c r="U73" s="216">
        <v>-1</v>
      </c>
    </row>
    <row r="74" spans="1:21" ht="14.25" x14ac:dyDescent="0.15">
      <c r="A74" s="214"/>
      <c r="B74" s="209">
        <v>1090</v>
      </c>
      <c r="C74" s="210" t="s">
        <v>34</v>
      </c>
      <c r="D74" s="215">
        <v>4</v>
      </c>
      <c r="E74" s="216">
        <v>2</v>
      </c>
      <c r="F74" s="216">
        <v>2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6</v>
      </c>
      <c r="E75" s="216">
        <v>3</v>
      </c>
      <c r="F75" s="216">
        <v>3</v>
      </c>
      <c r="G75" s="216">
        <v>2</v>
      </c>
      <c r="H75" s="194"/>
      <c r="I75" s="209">
        <v>1510</v>
      </c>
      <c r="J75" s="210" t="s">
        <v>38</v>
      </c>
      <c r="K75" s="215">
        <v>2</v>
      </c>
      <c r="L75" s="216">
        <v>1</v>
      </c>
      <c r="M75" s="216">
        <v>1</v>
      </c>
      <c r="N75" s="216">
        <v>1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5</v>
      </c>
      <c r="E76" s="216">
        <v>1</v>
      </c>
      <c r="F76" s="216">
        <v>4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-3</v>
      </c>
      <c r="F78" s="216">
        <v>-3</v>
      </c>
      <c r="G78" s="216">
        <v>-2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-1</v>
      </c>
      <c r="T78" s="216">
        <v>-1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-7</v>
      </c>
      <c r="E80" s="216">
        <v>-4</v>
      </c>
      <c r="F80" s="216">
        <v>-3</v>
      </c>
      <c r="G80" s="216">
        <v>-3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2</v>
      </c>
      <c r="H81" s="194"/>
      <c r="I81" s="209"/>
      <c r="J81" s="217" t="s">
        <v>14</v>
      </c>
      <c r="K81" s="229">
        <v>9</v>
      </c>
      <c r="L81" s="229">
        <v>6</v>
      </c>
      <c r="M81" s="229">
        <v>3</v>
      </c>
      <c r="N81" s="229">
        <v>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2</v>
      </c>
      <c r="F83" s="216">
        <v>1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5</v>
      </c>
      <c r="S90" s="216">
        <v>5</v>
      </c>
      <c r="T90" s="216">
        <v>0</v>
      </c>
      <c r="U90" s="216">
        <v>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0</v>
      </c>
      <c r="O91" s="194"/>
      <c r="P91" s="217"/>
      <c r="Q91" s="218" t="s">
        <v>14</v>
      </c>
      <c r="R91" s="219">
        <v>5</v>
      </c>
      <c r="S91" s="220">
        <v>4</v>
      </c>
      <c r="T91" s="219">
        <v>1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-9</v>
      </c>
      <c r="E92" s="216">
        <v>-4</v>
      </c>
      <c r="F92" s="216">
        <v>-5</v>
      </c>
      <c r="G92" s="216">
        <v>-4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-1</v>
      </c>
      <c r="T92" s="207">
        <v>1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2</v>
      </c>
      <c r="F93" s="216">
        <v>0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-3</v>
      </c>
      <c r="S93" s="216">
        <v>-2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6</v>
      </c>
      <c r="E97" s="216">
        <v>2</v>
      </c>
      <c r="F97" s="216">
        <v>4</v>
      </c>
      <c r="G97" s="216">
        <v>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5</v>
      </c>
      <c r="L99" s="216">
        <v>3</v>
      </c>
      <c r="M99" s="216">
        <v>2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-1</v>
      </c>
      <c r="M101" s="216">
        <v>0</v>
      </c>
      <c r="N101" s="216">
        <v>-1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-4</v>
      </c>
      <c r="T102" s="219">
        <v>0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1</v>
      </c>
      <c r="H105" s="194"/>
      <c r="I105" s="209">
        <v>2240</v>
      </c>
      <c r="J105" s="210" t="s">
        <v>127</v>
      </c>
      <c r="K105" s="215">
        <v>1</v>
      </c>
      <c r="L105" s="216">
        <v>1</v>
      </c>
      <c r="M105" s="216">
        <v>0</v>
      </c>
      <c r="N105" s="216">
        <v>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3</v>
      </c>
      <c r="E106" s="216">
        <v>2</v>
      </c>
      <c r="F106" s="216">
        <v>1</v>
      </c>
      <c r="G106" s="216">
        <v>2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-1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-3</v>
      </c>
      <c r="S111" s="216">
        <v>-2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-2</v>
      </c>
      <c r="F113" s="216">
        <v>0</v>
      </c>
      <c r="G113" s="216">
        <v>-2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1</v>
      </c>
      <c r="L114" s="216">
        <v>1</v>
      </c>
      <c r="M114" s="216">
        <v>0</v>
      </c>
      <c r="N114" s="216">
        <v>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-1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2</v>
      </c>
      <c r="L116" s="216">
        <v>0</v>
      </c>
      <c r="M116" s="216">
        <v>2</v>
      </c>
      <c r="N116" s="216">
        <v>1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-10</v>
      </c>
      <c r="F117" s="221">
        <v>-8</v>
      </c>
      <c r="G117" s="219">
        <v>-6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1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2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-1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-12</v>
      </c>
      <c r="S121" s="242">
        <v>-6</v>
      </c>
      <c r="T121" s="242">
        <v>-6</v>
      </c>
      <c r="U121" s="229">
        <v>3</v>
      </c>
    </row>
    <row r="122" spans="1:21" ht="15" x14ac:dyDescent="0.2">
      <c r="A122" s="191" t="s">
        <v>243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222</v>
      </c>
      <c r="E6" s="154">
        <v>97</v>
      </c>
      <c r="F6" s="154">
        <v>125</v>
      </c>
      <c r="G6" s="154">
        <v>113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92</v>
      </c>
      <c r="E7" s="163">
        <v>46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94</v>
      </c>
      <c r="O7" s="141"/>
      <c r="P7" s="164"/>
      <c r="Q7" s="165" t="s">
        <v>14</v>
      </c>
      <c r="R7" s="219">
        <v>2705</v>
      </c>
      <c r="S7" s="220">
        <v>1284</v>
      </c>
      <c r="T7" s="219">
        <v>1421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941</v>
      </c>
      <c r="E8" s="163">
        <v>451</v>
      </c>
      <c r="F8" s="163">
        <v>490</v>
      </c>
      <c r="G8" s="163">
        <v>435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38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343</v>
      </c>
      <c r="E12" s="163">
        <v>168</v>
      </c>
      <c r="F12" s="163">
        <v>175</v>
      </c>
      <c r="G12" s="163">
        <v>169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388</v>
      </c>
      <c r="E13" s="163">
        <v>204</v>
      </c>
      <c r="F13" s="163">
        <v>184</v>
      </c>
      <c r="G13" s="163">
        <v>172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30</v>
      </c>
      <c r="S13" s="216">
        <v>13</v>
      </c>
      <c r="T13" s="216">
        <v>17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171</v>
      </c>
      <c r="L14" s="163">
        <v>79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605</v>
      </c>
      <c r="E15" s="163">
        <v>278</v>
      </c>
      <c r="F15" s="163">
        <v>327</v>
      </c>
      <c r="G15" s="163">
        <v>289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64</v>
      </c>
      <c r="S15" s="216">
        <v>27</v>
      </c>
      <c r="T15" s="216">
        <v>37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235</v>
      </c>
      <c r="E16" s="163">
        <v>114</v>
      </c>
      <c r="F16" s="163">
        <v>121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511</v>
      </c>
      <c r="E17" s="163">
        <v>215</v>
      </c>
      <c r="F17" s="163">
        <v>296</v>
      </c>
      <c r="G17" s="163">
        <v>243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338</v>
      </c>
      <c r="E18" s="163">
        <v>149</v>
      </c>
      <c r="F18" s="163">
        <v>189</v>
      </c>
      <c r="G18" s="163">
        <v>143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77</v>
      </c>
      <c r="T18" s="216">
        <v>85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455</v>
      </c>
      <c r="E20" s="163">
        <v>221</v>
      </c>
      <c r="F20" s="163">
        <v>234</v>
      </c>
      <c r="G20" s="163">
        <v>222</v>
      </c>
      <c r="H20" s="141"/>
      <c r="I20" s="156">
        <v>9050</v>
      </c>
      <c r="J20" s="174" t="s">
        <v>53</v>
      </c>
      <c r="K20" s="175">
        <v>43</v>
      </c>
      <c r="L20" s="163">
        <v>9</v>
      </c>
      <c r="M20" s="163">
        <v>34</v>
      </c>
      <c r="N20" s="163">
        <v>43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375</v>
      </c>
      <c r="E21" s="163">
        <v>173</v>
      </c>
      <c r="F21" s="163">
        <v>202</v>
      </c>
      <c r="G21" s="163">
        <v>192</v>
      </c>
      <c r="H21" s="141"/>
      <c r="I21" s="156"/>
      <c r="J21" s="164" t="s">
        <v>14</v>
      </c>
      <c r="K21" s="176">
        <v>1834</v>
      </c>
      <c r="L21" s="176">
        <v>826</v>
      </c>
      <c r="M21" s="176">
        <v>1008</v>
      </c>
      <c r="N21" s="176">
        <v>901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354</v>
      </c>
      <c r="E22" s="163">
        <v>167</v>
      </c>
      <c r="F22" s="163">
        <v>187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757</v>
      </c>
      <c r="E23" s="163">
        <v>350</v>
      </c>
      <c r="F23" s="163">
        <v>407</v>
      </c>
      <c r="G23" s="163">
        <v>374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86</v>
      </c>
      <c r="L24" s="163">
        <v>42</v>
      </c>
      <c r="M24" s="163">
        <v>44</v>
      </c>
      <c r="N24" s="163">
        <v>34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45</v>
      </c>
      <c r="L26" s="163">
        <v>23</v>
      </c>
      <c r="M26" s="163">
        <v>22</v>
      </c>
      <c r="N26" s="163">
        <v>24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1505</v>
      </c>
      <c r="S31" s="220">
        <v>734</v>
      </c>
      <c r="T31" s="219">
        <v>771</v>
      </c>
      <c r="U31" s="221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169</v>
      </c>
      <c r="E32" s="163">
        <v>77</v>
      </c>
      <c r="F32" s="163">
        <v>92</v>
      </c>
      <c r="G32" s="163">
        <v>94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18</v>
      </c>
      <c r="T32" s="207">
        <v>18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112</v>
      </c>
      <c r="S33" s="216">
        <v>55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216</v>
      </c>
      <c r="S34" s="216">
        <v>106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140</v>
      </c>
      <c r="F37" s="163">
        <v>140</v>
      </c>
      <c r="G37" s="163">
        <v>156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30</v>
      </c>
      <c r="F38" s="163">
        <v>44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68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78</v>
      </c>
      <c r="E41" s="163">
        <v>38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870</v>
      </c>
      <c r="S42" s="220">
        <v>415</v>
      </c>
      <c r="T42" s="219">
        <v>455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258</v>
      </c>
      <c r="E43" s="163">
        <v>125</v>
      </c>
      <c r="F43" s="163">
        <v>133</v>
      </c>
      <c r="G43" s="163">
        <v>130</v>
      </c>
      <c r="H43" s="141"/>
      <c r="I43" s="156">
        <v>2220</v>
      </c>
      <c r="J43" s="157" t="s">
        <v>120</v>
      </c>
      <c r="K43" s="162">
        <v>78</v>
      </c>
      <c r="L43" s="163">
        <v>33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311</v>
      </c>
      <c r="E44" s="163">
        <v>163</v>
      </c>
      <c r="F44" s="163">
        <v>148</v>
      </c>
      <c r="G44" s="163">
        <v>128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342</v>
      </c>
      <c r="E45" s="163">
        <v>158</v>
      </c>
      <c r="F45" s="163">
        <v>184</v>
      </c>
      <c r="G45" s="163">
        <v>143</v>
      </c>
      <c r="H45" s="141"/>
      <c r="I45" s="156">
        <v>2240</v>
      </c>
      <c r="J45" s="157" t="s">
        <v>127</v>
      </c>
      <c r="K45" s="162">
        <v>70</v>
      </c>
      <c r="L45" s="163">
        <v>32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59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35</v>
      </c>
      <c r="S46" s="216">
        <v>17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211</v>
      </c>
      <c r="L48" s="163">
        <v>102</v>
      </c>
      <c r="M48" s="163">
        <v>109</v>
      </c>
      <c r="N48" s="163">
        <v>97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56</v>
      </c>
      <c r="E49" s="163">
        <v>29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21</v>
      </c>
      <c r="M50" s="163">
        <v>26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60</v>
      </c>
      <c r="F51" s="163">
        <v>68</v>
      </c>
      <c r="G51" s="163">
        <v>67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84</v>
      </c>
      <c r="E53" s="163">
        <v>45</v>
      </c>
      <c r="F53" s="163">
        <v>39</v>
      </c>
      <c r="G53" s="163">
        <v>84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93</v>
      </c>
      <c r="L55" s="163">
        <v>49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23</v>
      </c>
      <c r="T55" s="216">
        <v>31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10098</v>
      </c>
      <c r="E57" s="166">
        <v>4784</v>
      </c>
      <c r="F57" s="168">
        <v>5314</v>
      </c>
      <c r="G57" s="166">
        <v>5016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44</v>
      </c>
      <c r="O59" s="141"/>
      <c r="P59" s="164"/>
      <c r="Q59" s="165" t="s">
        <v>14</v>
      </c>
      <c r="R59" s="219">
        <v>861</v>
      </c>
      <c r="S59" s="220">
        <v>402</v>
      </c>
      <c r="T59" s="219">
        <v>459</v>
      </c>
      <c r="U59" s="221">
        <v>461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17873</v>
      </c>
      <c r="S61" s="242">
        <v>8445</v>
      </c>
      <c r="T61" s="242">
        <v>9428</v>
      </c>
      <c r="U61" s="229">
        <v>8964</v>
      </c>
    </row>
    <row r="62" spans="1:21" ht="15" x14ac:dyDescent="0.2">
      <c r="A62" s="132" t="s">
        <v>240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-11</v>
      </c>
      <c r="S67" s="220">
        <v>-4</v>
      </c>
      <c r="T67" s="219">
        <v>-7</v>
      </c>
      <c r="U67" s="221">
        <v>-1</v>
      </c>
    </row>
    <row r="68" spans="1:21" ht="14.25" x14ac:dyDescent="0.15">
      <c r="A68" s="214"/>
      <c r="B68" s="209">
        <v>1030</v>
      </c>
      <c r="C68" s="210" t="s">
        <v>15</v>
      </c>
      <c r="D68" s="215">
        <v>-9</v>
      </c>
      <c r="E68" s="216">
        <v>-6</v>
      </c>
      <c r="F68" s="216">
        <v>-3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2</v>
      </c>
      <c r="E70" s="216">
        <v>2</v>
      </c>
      <c r="F70" s="216">
        <v>0</v>
      </c>
      <c r="G70" s="216">
        <v>2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-1</v>
      </c>
      <c r="F72" s="216">
        <v>2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2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</v>
      </c>
      <c r="E75" s="216">
        <v>2</v>
      </c>
      <c r="F75" s="216">
        <v>-1</v>
      </c>
      <c r="G75" s="216">
        <v>5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1</v>
      </c>
      <c r="F76" s="216">
        <v>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3</v>
      </c>
      <c r="E77" s="216">
        <v>1</v>
      </c>
      <c r="F77" s="216">
        <v>2</v>
      </c>
      <c r="G77" s="216">
        <v>4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0</v>
      </c>
      <c r="T78" s="216">
        <v>-1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7</v>
      </c>
      <c r="E80" s="216">
        <v>5</v>
      </c>
      <c r="F80" s="216">
        <v>2</v>
      </c>
      <c r="G80" s="216">
        <v>2</v>
      </c>
      <c r="H80" s="194"/>
      <c r="I80" s="209">
        <v>9050</v>
      </c>
      <c r="J80" s="227" t="s">
        <v>53</v>
      </c>
      <c r="K80" s="228">
        <v>-3</v>
      </c>
      <c r="L80" s="216">
        <v>-1</v>
      </c>
      <c r="M80" s="216">
        <v>-2</v>
      </c>
      <c r="N80" s="216">
        <v>-3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0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-2</v>
      </c>
      <c r="M81" s="229">
        <v>-4</v>
      </c>
      <c r="N81" s="229">
        <v>-4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-7</v>
      </c>
      <c r="E82" s="216">
        <v>-5</v>
      </c>
      <c r="F82" s="216">
        <v>-2</v>
      </c>
      <c r="G82" s="216">
        <v>-4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</v>
      </c>
      <c r="E83" s="216">
        <v>1</v>
      </c>
      <c r="F83" s="216">
        <v>-2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2</v>
      </c>
      <c r="L84" s="216">
        <v>1</v>
      </c>
      <c r="M84" s="216">
        <v>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1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-1</v>
      </c>
      <c r="L89" s="216">
        <v>-1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-1</v>
      </c>
      <c r="S91" s="220">
        <v>0</v>
      </c>
      <c r="T91" s="219">
        <v>-1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1</v>
      </c>
      <c r="F92" s="216">
        <v>0</v>
      </c>
      <c r="G92" s="216">
        <v>1</v>
      </c>
      <c r="H92" s="194"/>
      <c r="I92" s="209">
        <v>2110</v>
      </c>
      <c r="J92" s="210" t="s">
        <v>87</v>
      </c>
      <c r="K92" s="215">
        <v>-2</v>
      </c>
      <c r="L92" s="216">
        <v>-1</v>
      </c>
      <c r="M92" s="216">
        <v>-1</v>
      </c>
      <c r="N92" s="216">
        <v>-1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1</v>
      </c>
      <c r="F95" s="216">
        <v>1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0</v>
      </c>
      <c r="F97" s="216">
        <v>-2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-1</v>
      </c>
      <c r="L98" s="216">
        <v>0</v>
      </c>
      <c r="M98" s="216">
        <v>-1</v>
      </c>
      <c r="N98" s="216">
        <v>-1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-1</v>
      </c>
      <c r="F100" s="216">
        <v>1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-1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-7</v>
      </c>
      <c r="L103" s="216">
        <v>-3</v>
      </c>
      <c r="M103" s="216">
        <v>-4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1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4</v>
      </c>
      <c r="E104" s="216">
        <v>2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-1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-7</v>
      </c>
      <c r="E105" s="216">
        <v>-3</v>
      </c>
      <c r="F105" s="216">
        <v>-4</v>
      </c>
      <c r="G105" s="216">
        <v>-2</v>
      </c>
      <c r="H105" s="194"/>
      <c r="I105" s="209">
        <v>2240</v>
      </c>
      <c r="J105" s="210" t="s">
        <v>127</v>
      </c>
      <c r="K105" s="215">
        <v>3</v>
      </c>
      <c r="L105" s="216">
        <v>2</v>
      </c>
      <c r="M105" s="216">
        <v>1</v>
      </c>
      <c r="N105" s="216">
        <v>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1</v>
      </c>
      <c r="S107" s="216">
        <v>0</v>
      </c>
      <c r="T107" s="216">
        <v>1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-3</v>
      </c>
      <c r="L108" s="216">
        <v>-1</v>
      </c>
      <c r="M108" s="216">
        <v>-2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-1</v>
      </c>
      <c r="T108" s="216">
        <v>0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1</v>
      </c>
      <c r="H110" s="194"/>
      <c r="I110" s="209">
        <v>2290</v>
      </c>
      <c r="J110" s="210" t="s">
        <v>142</v>
      </c>
      <c r="K110" s="215">
        <v>3</v>
      </c>
      <c r="L110" s="216">
        <v>1</v>
      </c>
      <c r="M110" s="216">
        <v>2</v>
      </c>
      <c r="N110" s="216">
        <v>1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-1</v>
      </c>
      <c r="S113" s="216">
        <v>-1</v>
      </c>
      <c r="T113" s="216">
        <v>0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-3</v>
      </c>
      <c r="E114" s="216">
        <v>-3</v>
      </c>
      <c r="F114" s="216">
        <v>0</v>
      </c>
      <c r="G114" s="216">
        <v>-3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2</v>
      </c>
      <c r="E115" s="216">
        <v>1</v>
      </c>
      <c r="F115" s="216">
        <v>1</v>
      </c>
      <c r="G115" s="216">
        <v>2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-4</v>
      </c>
      <c r="E117" s="219">
        <v>-3</v>
      </c>
      <c r="F117" s="221">
        <v>-1</v>
      </c>
      <c r="G117" s="219">
        <v>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-2</v>
      </c>
      <c r="T119" s="219">
        <v>-1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-27</v>
      </c>
      <c r="S121" s="242">
        <v>-12</v>
      </c>
      <c r="T121" s="242">
        <v>-15</v>
      </c>
      <c r="U121" s="229">
        <v>-1</v>
      </c>
    </row>
    <row r="122" spans="1:21" ht="15" x14ac:dyDescent="0.2">
      <c r="A122" s="191" t="s">
        <v>241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223</v>
      </c>
      <c r="E6" s="154">
        <v>97</v>
      </c>
      <c r="F6" s="154">
        <v>126</v>
      </c>
      <c r="G6" s="154">
        <v>114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92</v>
      </c>
      <c r="E7" s="163">
        <v>46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94</v>
      </c>
      <c r="O7" s="141"/>
      <c r="P7" s="164"/>
      <c r="Q7" s="165" t="s">
        <v>14</v>
      </c>
      <c r="R7" s="219">
        <v>2716</v>
      </c>
      <c r="S7" s="220">
        <v>1288</v>
      </c>
      <c r="T7" s="219">
        <v>1428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950</v>
      </c>
      <c r="E8" s="163">
        <v>457</v>
      </c>
      <c r="F8" s="163">
        <v>493</v>
      </c>
      <c r="G8" s="163">
        <v>435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71</v>
      </c>
      <c r="E10" s="163">
        <v>36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169</v>
      </c>
      <c r="F12" s="163">
        <v>173</v>
      </c>
      <c r="G12" s="163">
        <v>170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386</v>
      </c>
      <c r="E13" s="163">
        <v>203</v>
      </c>
      <c r="F13" s="163">
        <v>183</v>
      </c>
      <c r="G13" s="163">
        <v>170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30</v>
      </c>
      <c r="S13" s="216">
        <v>13</v>
      </c>
      <c r="T13" s="216">
        <v>17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172</v>
      </c>
      <c r="L14" s="163">
        <v>79</v>
      </c>
      <c r="M14" s="163">
        <v>93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276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64</v>
      </c>
      <c r="S15" s="216">
        <v>27</v>
      </c>
      <c r="T15" s="216">
        <v>37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113</v>
      </c>
      <c r="F16" s="163">
        <v>120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508</v>
      </c>
      <c r="E17" s="163">
        <v>214</v>
      </c>
      <c r="F17" s="163">
        <v>294</v>
      </c>
      <c r="G17" s="163">
        <v>239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337</v>
      </c>
      <c r="E18" s="163">
        <v>148</v>
      </c>
      <c r="F18" s="163">
        <v>189</v>
      </c>
      <c r="G18" s="163">
        <v>142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216</v>
      </c>
      <c r="F20" s="163">
        <v>232</v>
      </c>
      <c r="G20" s="163">
        <v>220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374</v>
      </c>
      <c r="E21" s="163">
        <v>173</v>
      </c>
      <c r="F21" s="163">
        <v>201</v>
      </c>
      <c r="G21" s="163">
        <v>192</v>
      </c>
      <c r="H21" s="141"/>
      <c r="I21" s="156"/>
      <c r="J21" s="164" t="s">
        <v>14</v>
      </c>
      <c r="K21" s="176">
        <v>1840</v>
      </c>
      <c r="L21" s="176">
        <v>828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361</v>
      </c>
      <c r="E22" s="163">
        <v>172</v>
      </c>
      <c r="F22" s="163">
        <v>189</v>
      </c>
      <c r="G22" s="163">
        <v>186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349</v>
      </c>
      <c r="F23" s="163">
        <v>409</v>
      </c>
      <c r="G23" s="163">
        <v>376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56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41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76</v>
      </c>
      <c r="L25" s="163">
        <v>37</v>
      </c>
      <c r="M25" s="163">
        <v>39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1506</v>
      </c>
      <c r="S31" s="220">
        <v>734</v>
      </c>
      <c r="T31" s="219">
        <v>772</v>
      </c>
      <c r="U31" s="22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168</v>
      </c>
      <c r="E32" s="163">
        <v>76</v>
      </c>
      <c r="F32" s="163">
        <v>92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37</v>
      </c>
      <c r="S32" s="207">
        <v>18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52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140</v>
      </c>
      <c r="F37" s="163">
        <v>142</v>
      </c>
      <c r="G37" s="163">
        <v>155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30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13</v>
      </c>
      <c r="M38" s="163">
        <v>20</v>
      </c>
      <c r="N38" s="163">
        <v>18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78</v>
      </c>
      <c r="E41" s="163">
        <v>38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872</v>
      </c>
      <c r="S42" s="220">
        <v>416</v>
      </c>
      <c r="T42" s="219">
        <v>456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259</v>
      </c>
      <c r="E43" s="163">
        <v>126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85</v>
      </c>
      <c r="L43" s="163">
        <v>36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51</v>
      </c>
      <c r="T43" s="207">
        <v>58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161</v>
      </c>
      <c r="F44" s="163">
        <v>146</v>
      </c>
      <c r="G44" s="163">
        <v>127</v>
      </c>
      <c r="H44" s="141"/>
      <c r="I44" s="156">
        <v>2230</v>
      </c>
      <c r="J44" s="157" t="s">
        <v>124</v>
      </c>
      <c r="K44" s="162">
        <v>32</v>
      </c>
      <c r="L44" s="163">
        <v>14</v>
      </c>
      <c r="M44" s="163">
        <v>18</v>
      </c>
      <c r="N44" s="163">
        <v>19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161</v>
      </c>
      <c r="F45" s="163">
        <v>188</v>
      </c>
      <c r="G45" s="163">
        <v>145</v>
      </c>
      <c r="H45" s="141"/>
      <c r="I45" s="156">
        <v>2240</v>
      </c>
      <c r="J45" s="157" t="s">
        <v>127</v>
      </c>
      <c r="K45" s="162">
        <v>67</v>
      </c>
      <c r="L45" s="163">
        <v>30</v>
      </c>
      <c r="M45" s="163">
        <v>37</v>
      </c>
      <c r="N45" s="163">
        <v>32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59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71</v>
      </c>
      <c r="S47" s="216">
        <v>32</v>
      </c>
      <c r="T47" s="216">
        <v>39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103</v>
      </c>
      <c r="M48" s="163">
        <v>111</v>
      </c>
      <c r="N48" s="163">
        <v>98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67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45</v>
      </c>
      <c r="F53" s="163">
        <v>38</v>
      </c>
      <c r="G53" s="163">
        <v>83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54</v>
      </c>
      <c r="S53" s="216">
        <v>23</v>
      </c>
      <c r="T53" s="216">
        <v>31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14</v>
      </c>
      <c r="E55" s="163">
        <v>3</v>
      </c>
      <c r="F55" s="163">
        <v>11</v>
      </c>
      <c r="G55" s="163">
        <v>14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53</v>
      </c>
      <c r="S55" s="216">
        <v>22</v>
      </c>
      <c r="T55" s="216">
        <v>31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42</v>
      </c>
      <c r="S56" s="216">
        <v>22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10102</v>
      </c>
      <c r="E57" s="166">
        <v>4787</v>
      </c>
      <c r="F57" s="168">
        <v>5315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44</v>
      </c>
      <c r="O59" s="141"/>
      <c r="P59" s="164"/>
      <c r="Q59" s="165" t="s">
        <v>14</v>
      </c>
      <c r="R59" s="219">
        <v>864</v>
      </c>
      <c r="S59" s="220">
        <v>404</v>
      </c>
      <c r="T59" s="219">
        <v>460</v>
      </c>
      <c r="U59" s="22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17900</v>
      </c>
      <c r="S61" s="242">
        <v>8457</v>
      </c>
      <c r="T61" s="242">
        <v>9443</v>
      </c>
      <c r="U61" s="229">
        <v>8965</v>
      </c>
    </row>
    <row r="62" spans="1:21" ht="15" x14ac:dyDescent="0.2">
      <c r="A62" s="132" t="s">
        <v>238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-2</v>
      </c>
      <c r="S66" s="207">
        <v>-2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-4</v>
      </c>
      <c r="S67" s="220">
        <v>-1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5</v>
      </c>
      <c r="F68" s="216">
        <v>1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-8</v>
      </c>
      <c r="E72" s="216">
        <v>-4</v>
      </c>
      <c r="F72" s="216">
        <v>-4</v>
      </c>
      <c r="G72" s="216">
        <v>-4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0</v>
      </c>
      <c r="T73" s="216">
        <v>-1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-1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0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-2</v>
      </c>
      <c r="S75" s="216">
        <v>-2</v>
      </c>
      <c r="T75" s="216">
        <v>0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1</v>
      </c>
      <c r="F78" s="216">
        <v>-3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1</v>
      </c>
      <c r="E79" s="216">
        <v>-2</v>
      </c>
      <c r="F79" s="216">
        <v>3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0</v>
      </c>
      <c r="F80" s="216">
        <v>2</v>
      </c>
      <c r="G80" s="216">
        <v>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0</v>
      </c>
      <c r="F81" s="216">
        <v>-2</v>
      </c>
      <c r="G81" s="216">
        <v>-1</v>
      </c>
      <c r="H81" s="194"/>
      <c r="I81" s="209"/>
      <c r="J81" s="217" t="s">
        <v>14</v>
      </c>
      <c r="K81" s="229">
        <v>-1</v>
      </c>
      <c r="L81" s="229">
        <v>-1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-2</v>
      </c>
      <c r="F82" s="216">
        <v>-1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3</v>
      </c>
      <c r="F83" s="216">
        <v>0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3</v>
      </c>
      <c r="L84" s="216">
        <v>1</v>
      </c>
      <c r="M84" s="216">
        <v>2</v>
      </c>
      <c r="N84" s="216">
        <v>1</v>
      </c>
      <c r="O84" s="194"/>
      <c r="P84" s="210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-1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1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-6</v>
      </c>
      <c r="S91" s="220">
        <v>-3</v>
      </c>
      <c r="T91" s="219">
        <v>-3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1</v>
      </c>
      <c r="L94" s="216">
        <v>1</v>
      </c>
      <c r="M94" s="216">
        <v>0</v>
      </c>
      <c r="N94" s="216">
        <v>1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1</v>
      </c>
      <c r="L97" s="216">
        <v>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-1</v>
      </c>
      <c r="L98" s="216">
        <v>-1</v>
      </c>
      <c r="M98" s="216">
        <v>0</v>
      </c>
      <c r="N98" s="216">
        <v>-1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-2</v>
      </c>
      <c r="T102" s="219">
        <v>-1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-1</v>
      </c>
      <c r="F104" s="216">
        <v>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1</v>
      </c>
      <c r="F105" s="216">
        <v>2</v>
      </c>
      <c r="G105" s="216">
        <v>0</v>
      </c>
      <c r="H105" s="194"/>
      <c r="I105" s="209">
        <v>2240</v>
      </c>
      <c r="J105" s="210" t="s">
        <v>127</v>
      </c>
      <c r="K105" s="215">
        <v>-1</v>
      </c>
      <c r="L105" s="216">
        <v>0</v>
      </c>
      <c r="M105" s="216">
        <v>-1</v>
      </c>
      <c r="N105" s="216">
        <v>-1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-1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-8</v>
      </c>
      <c r="E117" s="219">
        <v>-1</v>
      </c>
      <c r="F117" s="221">
        <v>-7</v>
      </c>
      <c r="G117" s="219">
        <v>-4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2</v>
      </c>
      <c r="L119" s="216">
        <v>2</v>
      </c>
      <c r="M119" s="216">
        <v>0</v>
      </c>
      <c r="N119" s="216">
        <v>2</v>
      </c>
      <c r="O119" s="194"/>
      <c r="P119" s="217"/>
      <c r="Q119" s="218" t="s">
        <v>14</v>
      </c>
      <c r="R119" s="219">
        <v>-1</v>
      </c>
      <c r="S119" s="220">
        <v>0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-23</v>
      </c>
      <c r="S121" s="242">
        <v>-8</v>
      </c>
      <c r="T121" s="242">
        <v>-15</v>
      </c>
      <c r="U121" s="229">
        <v>-9</v>
      </c>
    </row>
    <row r="122" spans="1:21" ht="15" x14ac:dyDescent="0.2">
      <c r="A122" s="191" t="s">
        <v>239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223</v>
      </c>
      <c r="E6" s="154">
        <v>97</v>
      </c>
      <c r="F6" s="154">
        <v>126</v>
      </c>
      <c r="G6" s="154">
        <v>114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46</v>
      </c>
      <c r="S6" s="207">
        <v>24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46</v>
      </c>
      <c r="F7" s="163">
        <v>47</v>
      </c>
      <c r="G7" s="163">
        <v>52</v>
      </c>
      <c r="H7" s="141"/>
      <c r="I7" s="156">
        <v>1430</v>
      </c>
      <c r="J7" s="157" t="s">
        <v>13</v>
      </c>
      <c r="K7" s="162">
        <v>174</v>
      </c>
      <c r="L7" s="163">
        <v>69</v>
      </c>
      <c r="M7" s="163">
        <v>105</v>
      </c>
      <c r="N7" s="163">
        <v>94</v>
      </c>
      <c r="O7" s="141"/>
      <c r="P7" s="164"/>
      <c r="Q7" s="165" t="s">
        <v>14</v>
      </c>
      <c r="R7" s="219">
        <v>2720</v>
      </c>
      <c r="S7" s="220">
        <v>1289</v>
      </c>
      <c r="T7" s="219">
        <v>1431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944</v>
      </c>
      <c r="E8" s="163">
        <v>452</v>
      </c>
      <c r="F8" s="163">
        <v>492</v>
      </c>
      <c r="G8" s="163">
        <v>433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30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71</v>
      </c>
      <c r="E10" s="163">
        <v>36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173</v>
      </c>
      <c r="F12" s="163">
        <v>177</v>
      </c>
      <c r="G12" s="163">
        <v>174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386</v>
      </c>
      <c r="E13" s="163">
        <v>203</v>
      </c>
      <c r="F13" s="163">
        <v>183</v>
      </c>
      <c r="G13" s="163">
        <v>169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31</v>
      </c>
      <c r="S13" s="216">
        <v>13</v>
      </c>
      <c r="T13" s="216">
        <v>18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226">
        <v>64</v>
      </c>
      <c r="S14" s="216">
        <v>32</v>
      </c>
      <c r="T14" s="216">
        <v>32</v>
      </c>
      <c r="U14" s="21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276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66</v>
      </c>
      <c r="S15" s="216">
        <v>29</v>
      </c>
      <c r="T15" s="216">
        <v>37</v>
      </c>
      <c r="U15" s="21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114</v>
      </c>
      <c r="F16" s="163">
        <v>119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509</v>
      </c>
      <c r="E17" s="163">
        <v>214</v>
      </c>
      <c r="F17" s="163">
        <v>295</v>
      </c>
      <c r="G17" s="163">
        <v>240</v>
      </c>
      <c r="H17" s="141"/>
      <c r="I17" s="156">
        <v>1530</v>
      </c>
      <c r="J17" s="157" t="s">
        <v>44</v>
      </c>
      <c r="K17" s="162">
        <v>103</v>
      </c>
      <c r="L17" s="163">
        <v>49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66</v>
      </c>
      <c r="S17" s="216">
        <v>30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339</v>
      </c>
      <c r="E18" s="163">
        <v>147</v>
      </c>
      <c r="F18" s="163">
        <v>192</v>
      </c>
      <c r="G18" s="163">
        <v>143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112</v>
      </c>
      <c r="F19" s="163">
        <v>127</v>
      </c>
      <c r="G19" s="163">
        <v>122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216</v>
      </c>
      <c r="F20" s="163">
        <v>230</v>
      </c>
      <c r="G20" s="163">
        <v>218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173</v>
      </c>
      <c r="F21" s="163">
        <v>203</v>
      </c>
      <c r="G21" s="163">
        <v>193</v>
      </c>
      <c r="H21" s="141"/>
      <c r="I21" s="156"/>
      <c r="J21" s="164" t="s">
        <v>14</v>
      </c>
      <c r="K21" s="176">
        <v>1841</v>
      </c>
      <c r="L21" s="176">
        <v>829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364</v>
      </c>
      <c r="E22" s="163">
        <v>174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346</v>
      </c>
      <c r="F23" s="163">
        <v>409</v>
      </c>
      <c r="G23" s="163">
        <v>374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56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81</v>
      </c>
      <c r="L24" s="163">
        <v>40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64</v>
      </c>
      <c r="S24" s="216">
        <v>23</v>
      </c>
      <c r="T24" s="216">
        <v>41</v>
      </c>
      <c r="U24" s="216">
        <v>41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38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37</v>
      </c>
      <c r="M25" s="163">
        <v>40</v>
      </c>
      <c r="N25" s="163">
        <v>34</v>
      </c>
      <c r="O25" s="141"/>
      <c r="P25" s="157">
        <v>3180</v>
      </c>
      <c r="Q25" s="172" t="s">
        <v>68</v>
      </c>
      <c r="R25" s="226">
        <v>56</v>
      </c>
      <c r="S25" s="216">
        <v>30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86</v>
      </c>
      <c r="E27" s="163">
        <v>43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87</v>
      </c>
      <c r="S28" s="216">
        <v>38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20</v>
      </c>
      <c r="H30" s="141"/>
      <c r="I30" s="156">
        <v>2090</v>
      </c>
      <c r="J30" s="157" t="s">
        <v>82</v>
      </c>
      <c r="K30" s="162">
        <v>118</v>
      </c>
      <c r="L30" s="163">
        <v>59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1512</v>
      </c>
      <c r="S31" s="220">
        <v>737</v>
      </c>
      <c r="T31" s="219">
        <v>775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168</v>
      </c>
      <c r="E32" s="163">
        <v>76</v>
      </c>
      <c r="F32" s="163">
        <v>92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37</v>
      </c>
      <c r="S32" s="207">
        <v>18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101</v>
      </c>
      <c r="L33" s="163">
        <v>43</v>
      </c>
      <c r="M33" s="163">
        <v>58</v>
      </c>
      <c r="N33" s="163">
        <v>57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52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85</v>
      </c>
      <c r="S36" s="216">
        <v>40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140</v>
      </c>
      <c r="F37" s="163">
        <v>142</v>
      </c>
      <c r="G37" s="163">
        <v>155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62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30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69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71</v>
      </c>
      <c r="S39" s="216">
        <v>35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80</v>
      </c>
      <c r="L42" s="163">
        <v>39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875</v>
      </c>
      <c r="S42" s="220">
        <v>418</v>
      </c>
      <c r="T42" s="219">
        <v>457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259</v>
      </c>
      <c r="E43" s="163">
        <v>126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51</v>
      </c>
      <c r="T43" s="207">
        <v>58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162</v>
      </c>
      <c r="F44" s="163">
        <v>145</v>
      </c>
      <c r="G44" s="163">
        <v>127</v>
      </c>
      <c r="H44" s="141"/>
      <c r="I44" s="156">
        <v>2230</v>
      </c>
      <c r="J44" s="157" t="s">
        <v>124</v>
      </c>
      <c r="K44" s="162">
        <v>32</v>
      </c>
      <c r="L44" s="163">
        <v>14</v>
      </c>
      <c r="M44" s="163">
        <v>18</v>
      </c>
      <c r="N44" s="163">
        <v>19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346</v>
      </c>
      <c r="E45" s="163">
        <v>160</v>
      </c>
      <c r="F45" s="163">
        <v>186</v>
      </c>
      <c r="G45" s="163">
        <v>145</v>
      </c>
      <c r="H45" s="141"/>
      <c r="I45" s="156">
        <v>2240</v>
      </c>
      <c r="J45" s="157" t="s">
        <v>127</v>
      </c>
      <c r="K45" s="162">
        <v>68</v>
      </c>
      <c r="L45" s="163">
        <v>30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59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71</v>
      </c>
      <c r="S47" s="216">
        <v>32</v>
      </c>
      <c r="T47" s="216">
        <v>39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104</v>
      </c>
      <c r="M48" s="163">
        <v>112</v>
      </c>
      <c r="N48" s="163">
        <v>99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67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101</v>
      </c>
      <c r="E52" s="163">
        <v>51</v>
      </c>
      <c r="F52" s="163">
        <v>50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44</v>
      </c>
      <c r="F53" s="163">
        <v>39</v>
      </c>
      <c r="G53" s="163">
        <v>83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55</v>
      </c>
      <c r="S53" s="216">
        <v>23</v>
      </c>
      <c r="T53" s="216">
        <v>32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3</v>
      </c>
      <c r="F55" s="163">
        <v>12</v>
      </c>
      <c r="G55" s="163">
        <v>15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53</v>
      </c>
      <c r="S55" s="216">
        <v>22</v>
      </c>
      <c r="T55" s="216">
        <v>31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42</v>
      </c>
      <c r="S56" s="216">
        <v>22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10110</v>
      </c>
      <c r="E57" s="166">
        <v>4788</v>
      </c>
      <c r="F57" s="168">
        <v>5322</v>
      </c>
      <c r="G57" s="166">
        <v>5014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85</v>
      </c>
      <c r="L59" s="163">
        <v>43</v>
      </c>
      <c r="M59" s="163">
        <v>42</v>
      </c>
      <c r="N59" s="163">
        <v>42</v>
      </c>
      <c r="O59" s="141"/>
      <c r="P59" s="164"/>
      <c r="Q59" s="165" t="s">
        <v>14</v>
      </c>
      <c r="R59" s="219">
        <v>865</v>
      </c>
      <c r="S59" s="220">
        <v>404</v>
      </c>
      <c r="T59" s="219">
        <v>461</v>
      </c>
      <c r="U59" s="22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17923</v>
      </c>
      <c r="S61" s="242">
        <v>8465</v>
      </c>
      <c r="T61" s="242">
        <v>9458</v>
      </c>
      <c r="U61" s="229">
        <v>8974</v>
      </c>
    </row>
    <row r="62" spans="1:21" ht="15" x14ac:dyDescent="0.2">
      <c r="A62" s="132" t="s">
        <v>236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-1</v>
      </c>
      <c r="M66" s="207">
        <v>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-1</v>
      </c>
      <c r="M67" s="216">
        <v>3</v>
      </c>
      <c r="N67" s="216">
        <v>1</v>
      </c>
      <c r="O67" s="194"/>
      <c r="P67" s="217"/>
      <c r="Q67" s="218" t="s">
        <v>14</v>
      </c>
      <c r="R67" s="219">
        <v>-2</v>
      </c>
      <c r="S67" s="220">
        <v>-3</v>
      </c>
      <c r="T67" s="219">
        <v>1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1</v>
      </c>
      <c r="E68" s="216">
        <v>2</v>
      </c>
      <c r="F68" s="216">
        <v>-1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2</v>
      </c>
      <c r="E69" s="216">
        <v>2</v>
      </c>
      <c r="F69" s="216">
        <v>0</v>
      </c>
      <c r="G69" s="216">
        <v>1</v>
      </c>
      <c r="H69" s="194"/>
      <c r="I69" s="209">
        <v>1450</v>
      </c>
      <c r="J69" s="210" t="s">
        <v>20</v>
      </c>
      <c r="K69" s="215">
        <v>-1</v>
      </c>
      <c r="L69" s="216">
        <v>-1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-1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1</v>
      </c>
      <c r="F72" s="216">
        <v>2</v>
      </c>
      <c r="G72" s="216">
        <v>0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3</v>
      </c>
      <c r="E73" s="216">
        <v>2</v>
      </c>
      <c r="F73" s="216">
        <v>1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0</v>
      </c>
      <c r="T73" s="216">
        <v>-1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-7</v>
      </c>
      <c r="E74" s="216">
        <v>-4</v>
      </c>
      <c r="F74" s="216">
        <v>-3</v>
      </c>
      <c r="G74" s="216">
        <v>-2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-4</v>
      </c>
      <c r="E75" s="216">
        <v>0</v>
      </c>
      <c r="F75" s="216">
        <v>-4</v>
      </c>
      <c r="G75" s="216">
        <v>1</v>
      </c>
      <c r="H75" s="194"/>
      <c r="I75" s="209">
        <v>1510</v>
      </c>
      <c r="J75" s="210" t="s">
        <v>38</v>
      </c>
      <c r="K75" s="215">
        <v>-2</v>
      </c>
      <c r="L75" s="216">
        <v>0</v>
      </c>
      <c r="M75" s="216">
        <v>-2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2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-1</v>
      </c>
      <c r="F77" s="216">
        <v>3</v>
      </c>
      <c r="G77" s="216">
        <v>3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0</v>
      </c>
      <c r="E78" s="216">
        <v>-1</v>
      </c>
      <c r="F78" s="216">
        <v>1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8</v>
      </c>
      <c r="E80" s="216">
        <v>3</v>
      </c>
      <c r="F80" s="216">
        <v>5</v>
      </c>
      <c r="G80" s="216">
        <v>7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0</v>
      </c>
      <c r="H81" s="194"/>
      <c r="I81" s="209"/>
      <c r="J81" s="217" t="s">
        <v>14</v>
      </c>
      <c r="K81" s="229">
        <v>-4</v>
      </c>
      <c r="L81" s="229">
        <v>-4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-1</v>
      </c>
      <c r="M82" s="207">
        <v>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-8</v>
      </c>
      <c r="E83" s="216">
        <v>-5</v>
      </c>
      <c r="F83" s="216">
        <v>-3</v>
      </c>
      <c r="G83" s="216">
        <v>-5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5</v>
      </c>
      <c r="E84" s="216">
        <v>2</v>
      </c>
      <c r="F84" s="216">
        <v>3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-1</v>
      </c>
      <c r="O85" s="194"/>
      <c r="P85" s="210">
        <v>3180</v>
      </c>
      <c r="Q85" s="225" t="s">
        <v>68</v>
      </c>
      <c r="R85" s="226">
        <v>-3</v>
      </c>
      <c r="S85" s="216">
        <v>0</v>
      </c>
      <c r="T85" s="216">
        <v>-3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1</v>
      </c>
      <c r="S86" s="216">
        <v>0</v>
      </c>
      <c r="T86" s="216">
        <v>1</v>
      </c>
      <c r="U86" s="216">
        <v>1</v>
      </c>
    </row>
    <row r="87" spans="1:21" ht="14.25" x14ac:dyDescent="0.15">
      <c r="A87" s="214"/>
      <c r="B87" s="209">
        <v>1210</v>
      </c>
      <c r="C87" s="230" t="s">
        <v>72</v>
      </c>
      <c r="D87" s="215">
        <v>-3</v>
      </c>
      <c r="E87" s="216">
        <v>0</v>
      </c>
      <c r="F87" s="216">
        <v>-3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1</v>
      </c>
      <c r="E90" s="216">
        <v>1</v>
      </c>
      <c r="F90" s="216">
        <v>0</v>
      </c>
      <c r="G90" s="216">
        <v>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-6</v>
      </c>
      <c r="E91" s="216">
        <v>-4</v>
      </c>
      <c r="F91" s="216">
        <v>-2</v>
      </c>
      <c r="G91" s="216">
        <v>1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-1</v>
      </c>
      <c r="O91" s="194"/>
      <c r="P91" s="217"/>
      <c r="Q91" s="218" t="s">
        <v>14</v>
      </c>
      <c r="R91" s="219">
        <v>-7</v>
      </c>
      <c r="S91" s="220">
        <v>-2</v>
      </c>
      <c r="T91" s="219">
        <v>-5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3</v>
      </c>
      <c r="E92" s="216">
        <v>1</v>
      </c>
      <c r="F92" s="216">
        <v>2</v>
      </c>
      <c r="G92" s="216">
        <v>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1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-7</v>
      </c>
      <c r="E93" s="216">
        <v>-2</v>
      </c>
      <c r="F93" s="216">
        <v>-5</v>
      </c>
      <c r="G93" s="216">
        <v>-1</v>
      </c>
      <c r="H93" s="194"/>
      <c r="I93" s="209">
        <v>2120</v>
      </c>
      <c r="J93" s="210" t="s">
        <v>91</v>
      </c>
      <c r="K93" s="215">
        <v>-3</v>
      </c>
      <c r="L93" s="216">
        <v>-3</v>
      </c>
      <c r="M93" s="216">
        <v>0</v>
      </c>
      <c r="N93" s="216">
        <v>-3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-4</v>
      </c>
      <c r="S94" s="216">
        <v>-1</v>
      </c>
      <c r="T94" s="216">
        <v>-3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-3</v>
      </c>
      <c r="E96" s="216">
        <v>-1</v>
      </c>
      <c r="F96" s="216">
        <v>-2</v>
      </c>
      <c r="G96" s="216">
        <v>-1</v>
      </c>
      <c r="H96" s="194"/>
      <c r="I96" s="209">
        <v>2150</v>
      </c>
      <c r="J96" s="210" t="s">
        <v>100</v>
      </c>
      <c r="K96" s="215">
        <v>7</v>
      </c>
      <c r="L96" s="216">
        <v>4</v>
      </c>
      <c r="M96" s="216">
        <v>3</v>
      </c>
      <c r="N96" s="216">
        <v>3</v>
      </c>
      <c r="O96" s="194"/>
      <c r="P96" s="210">
        <v>4050</v>
      </c>
      <c r="Q96" s="225" t="s">
        <v>101</v>
      </c>
      <c r="R96" s="226">
        <v>-2</v>
      </c>
      <c r="S96" s="216">
        <v>0</v>
      </c>
      <c r="T96" s="216">
        <v>-2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2</v>
      </c>
      <c r="F97" s="216">
        <v>-3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-2</v>
      </c>
      <c r="T97" s="216">
        <v>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6</v>
      </c>
      <c r="E98" s="216">
        <v>4</v>
      </c>
      <c r="F98" s="216">
        <v>2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2</v>
      </c>
      <c r="E99" s="216">
        <v>1</v>
      </c>
      <c r="F99" s="216">
        <v>1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-2</v>
      </c>
      <c r="T102" s="219">
        <v>-3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-2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-4</v>
      </c>
      <c r="S103" s="207">
        <v>-2</v>
      </c>
      <c r="T103" s="207">
        <v>-2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-2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0</v>
      </c>
      <c r="O104" s="194"/>
      <c r="P104" s="210">
        <v>5020</v>
      </c>
      <c r="Q104" s="225" t="s">
        <v>125</v>
      </c>
      <c r="R104" s="226">
        <v>1</v>
      </c>
      <c r="S104" s="216">
        <v>1</v>
      </c>
      <c r="T104" s="216">
        <v>0</v>
      </c>
      <c r="U104" s="216">
        <v>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4</v>
      </c>
      <c r="F105" s="216">
        <v>-3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2</v>
      </c>
      <c r="S107" s="216">
        <v>1</v>
      </c>
      <c r="T107" s="216">
        <v>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3</v>
      </c>
      <c r="L108" s="216">
        <v>2</v>
      </c>
      <c r="M108" s="216">
        <v>1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-1</v>
      </c>
      <c r="F109" s="216">
        <v>2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-2</v>
      </c>
      <c r="L111" s="216">
        <v>-1</v>
      </c>
      <c r="M111" s="216">
        <v>-1</v>
      </c>
      <c r="N111" s="216">
        <v>-1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-1</v>
      </c>
      <c r="F113" s="216">
        <v>-1</v>
      </c>
      <c r="G113" s="216">
        <v>-2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-2</v>
      </c>
      <c r="L114" s="216">
        <v>-1</v>
      </c>
      <c r="M114" s="216">
        <v>-1</v>
      </c>
      <c r="N114" s="216">
        <v>-1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0</v>
      </c>
      <c r="T115" s="216">
        <v>1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-2</v>
      </c>
      <c r="E116" s="216">
        <v>-2</v>
      </c>
      <c r="F116" s="216">
        <v>0</v>
      </c>
      <c r="G116" s="216">
        <v>-2</v>
      </c>
      <c r="H116" s="194"/>
      <c r="I116" s="209">
        <v>2350</v>
      </c>
      <c r="J116" s="210" t="s">
        <v>160</v>
      </c>
      <c r="K116" s="215">
        <v>-3</v>
      </c>
      <c r="L116" s="216">
        <v>-2</v>
      </c>
      <c r="M116" s="216">
        <v>-1</v>
      </c>
      <c r="N116" s="216">
        <v>-1</v>
      </c>
      <c r="O116" s="194"/>
      <c r="P116" s="210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-16</v>
      </c>
      <c r="E117" s="219">
        <v>-6</v>
      </c>
      <c r="F117" s="221">
        <v>-10</v>
      </c>
      <c r="G117" s="219">
        <v>11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1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0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-35</v>
      </c>
      <c r="S121" s="242">
        <v>-18</v>
      </c>
      <c r="T121" s="242">
        <v>-17</v>
      </c>
      <c r="U121" s="229">
        <v>10</v>
      </c>
    </row>
    <row r="122" spans="1:21" ht="15" x14ac:dyDescent="0.2">
      <c r="A122" s="191" t="s">
        <v>237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225</v>
      </c>
      <c r="E6" s="154">
        <v>98</v>
      </c>
      <c r="F6" s="154">
        <v>127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61</v>
      </c>
      <c r="M6" s="154">
        <v>62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46</v>
      </c>
      <c r="S6" s="207">
        <v>24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46</v>
      </c>
      <c r="F7" s="163">
        <v>47</v>
      </c>
      <c r="G7" s="163">
        <v>52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93</v>
      </c>
      <c r="O7" s="141"/>
      <c r="P7" s="164"/>
      <c r="Q7" s="165" t="s">
        <v>14</v>
      </c>
      <c r="R7" s="219">
        <v>2722</v>
      </c>
      <c r="S7" s="220">
        <v>1292</v>
      </c>
      <c r="T7" s="219">
        <v>1430</v>
      </c>
      <c r="U7" s="221">
        <v>1280</v>
      </c>
    </row>
    <row r="8" spans="1:21" ht="14.25" x14ac:dyDescent="0.15">
      <c r="A8" s="161"/>
      <c r="B8" s="156">
        <v>1030</v>
      </c>
      <c r="C8" s="157" t="s">
        <v>15</v>
      </c>
      <c r="D8" s="162">
        <v>943</v>
      </c>
      <c r="E8" s="163">
        <v>450</v>
      </c>
      <c r="F8" s="163">
        <v>493</v>
      </c>
      <c r="G8" s="163">
        <v>431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124</v>
      </c>
      <c r="E9" s="163">
        <v>49</v>
      </c>
      <c r="F9" s="163">
        <v>75</v>
      </c>
      <c r="G9" s="163">
        <v>58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30</v>
      </c>
      <c r="O9" s="141"/>
      <c r="P9" s="157">
        <v>3020</v>
      </c>
      <c r="Q9" s="172" t="s">
        <v>21</v>
      </c>
      <c r="R9" s="226">
        <v>82</v>
      </c>
      <c r="S9" s="216">
        <v>41</v>
      </c>
      <c r="T9" s="216">
        <v>41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37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119</v>
      </c>
      <c r="L10" s="163">
        <v>54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64</v>
      </c>
      <c r="E11" s="163">
        <v>34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134</v>
      </c>
      <c r="L11" s="163">
        <v>58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62</v>
      </c>
      <c r="S11" s="216">
        <v>33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347</v>
      </c>
      <c r="E12" s="163">
        <v>172</v>
      </c>
      <c r="F12" s="163">
        <v>175</v>
      </c>
      <c r="G12" s="163">
        <v>174</v>
      </c>
      <c r="H12" s="141"/>
      <c r="I12" s="156">
        <v>1480</v>
      </c>
      <c r="J12" s="157" t="s">
        <v>29</v>
      </c>
      <c r="K12" s="162">
        <v>91</v>
      </c>
      <c r="L12" s="163">
        <v>51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383</v>
      </c>
      <c r="E13" s="163">
        <v>201</v>
      </c>
      <c r="F13" s="163">
        <v>182</v>
      </c>
      <c r="G13" s="163">
        <v>167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226">
        <v>64</v>
      </c>
      <c r="S14" s="216">
        <v>32</v>
      </c>
      <c r="T14" s="216">
        <v>32</v>
      </c>
      <c r="U14" s="21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608</v>
      </c>
      <c r="E15" s="163">
        <v>276</v>
      </c>
      <c r="F15" s="163">
        <v>332</v>
      </c>
      <c r="G15" s="163">
        <v>283</v>
      </c>
      <c r="H15" s="141"/>
      <c r="I15" s="156">
        <v>1510</v>
      </c>
      <c r="J15" s="157" t="s">
        <v>38</v>
      </c>
      <c r="K15" s="162">
        <v>129</v>
      </c>
      <c r="L15" s="163">
        <v>59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66</v>
      </c>
      <c r="S15" s="216">
        <v>29</v>
      </c>
      <c r="T15" s="216">
        <v>37</v>
      </c>
      <c r="U15" s="21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112</v>
      </c>
      <c r="F16" s="163">
        <v>118</v>
      </c>
      <c r="G16" s="163">
        <v>114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507</v>
      </c>
      <c r="E17" s="163">
        <v>215</v>
      </c>
      <c r="F17" s="163">
        <v>292</v>
      </c>
      <c r="G17" s="163">
        <v>237</v>
      </c>
      <c r="H17" s="141"/>
      <c r="I17" s="156">
        <v>1530</v>
      </c>
      <c r="J17" s="157" t="s">
        <v>44</v>
      </c>
      <c r="K17" s="162">
        <v>103</v>
      </c>
      <c r="L17" s="163">
        <v>49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30</v>
      </c>
      <c r="T17" s="216">
        <v>37</v>
      </c>
      <c r="U17" s="21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339</v>
      </c>
      <c r="E18" s="163">
        <v>148</v>
      </c>
      <c r="F18" s="163">
        <v>191</v>
      </c>
      <c r="G18" s="163">
        <v>143</v>
      </c>
      <c r="H18" s="141"/>
      <c r="I18" s="156">
        <v>1540</v>
      </c>
      <c r="J18" s="157" t="s">
        <v>47</v>
      </c>
      <c r="K18" s="162">
        <v>90</v>
      </c>
      <c r="L18" s="163">
        <v>44</v>
      </c>
      <c r="M18" s="163">
        <v>46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78</v>
      </c>
      <c r="T18" s="216">
        <v>86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112</v>
      </c>
      <c r="F19" s="163">
        <v>127</v>
      </c>
      <c r="G19" s="163">
        <v>121</v>
      </c>
      <c r="H19" s="141"/>
      <c r="I19" s="156">
        <v>9030</v>
      </c>
      <c r="J19" s="157" t="s">
        <v>50</v>
      </c>
      <c r="K19" s="162">
        <v>56</v>
      </c>
      <c r="L19" s="163">
        <v>14</v>
      </c>
      <c r="M19" s="163">
        <v>42</v>
      </c>
      <c r="N19" s="163">
        <v>56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438</v>
      </c>
      <c r="E20" s="163">
        <v>213</v>
      </c>
      <c r="F20" s="163">
        <v>225</v>
      </c>
      <c r="G20" s="163">
        <v>211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56</v>
      </c>
      <c r="S20" s="216">
        <v>28</v>
      </c>
      <c r="T20" s="216">
        <v>28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193</v>
      </c>
      <c r="H21" s="141"/>
      <c r="I21" s="156"/>
      <c r="J21" s="164" t="s">
        <v>14</v>
      </c>
      <c r="K21" s="176">
        <v>1845</v>
      </c>
      <c r="L21" s="176">
        <v>833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363</v>
      </c>
      <c r="E22" s="163">
        <v>173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763</v>
      </c>
      <c r="E23" s="163">
        <v>351</v>
      </c>
      <c r="F23" s="163">
        <v>412</v>
      </c>
      <c r="G23" s="163">
        <v>379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34</v>
      </c>
      <c r="O23" s="141"/>
      <c r="P23" s="157">
        <v>3160</v>
      </c>
      <c r="Q23" s="172" t="s">
        <v>62</v>
      </c>
      <c r="R23" s="226">
        <v>103</v>
      </c>
      <c r="S23" s="216">
        <v>51</v>
      </c>
      <c r="T23" s="216">
        <v>52</v>
      </c>
      <c r="U23" s="216">
        <v>56</v>
      </c>
    </row>
    <row r="24" spans="1:21" ht="14.25" x14ac:dyDescent="0.15">
      <c r="A24" s="161"/>
      <c r="B24" s="156">
        <v>1180</v>
      </c>
      <c r="C24" s="157" t="s">
        <v>63</v>
      </c>
      <c r="D24" s="162">
        <v>107</v>
      </c>
      <c r="E24" s="163">
        <v>54</v>
      </c>
      <c r="F24" s="163">
        <v>53</v>
      </c>
      <c r="G24" s="163">
        <v>41</v>
      </c>
      <c r="H24" s="141"/>
      <c r="I24" s="156">
        <v>2030</v>
      </c>
      <c r="J24" s="157" t="s">
        <v>64</v>
      </c>
      <c r="K24" s="162">
        <v>81</v>
      </c>
      <c r="L24" s="163">
        <v>40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65</v>
      </c>
      <c r="S24" s="216">
        <v>24</v>
      </c>
      <c r="T24" s="216">
        <v>41</v>
      </c>
      <c r="U24" s="21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37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226">
        <v>59</v>
      </c>
      <c r="S25" s="216">
        <v>30</v>
      </c>
      <c r="T25" s="216">
        <v>29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87</v>
      </c>
      <c r="S28" s="216">
        <v>38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118</v>
      </c>
      <c r="L30" s="163">
        <v>59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226">
        <v>58</v>
      </c>
      <c r="S30" s="216">
        <v>51</v>
      </c>
      <c r="T30" s="216">
        <v>7</v>
      </c>
      <c r="U30" s="216">
        <v>58</v>
      </c>
    </row>
    <row r="31" spans="1:21" ht="14.25" x14ac:dyDescent="0.15">
      <c r="A31" s="161"/>
      <c r="B31" s="156">
        <v>1250</v>
      </c>
      <c r="C31" s="157" t="s">
        <v>84</v>
      </c>
      <c r="D31" s="162">
        <v>274</v>
      </c>
      <c r="E31" s="163">
        <v>139</v>
      </c>
      <c r="F31" s="163">
        <v>135</v>
      </c>
      <c r="G31" s="163">
        <v>135</v>
      </c>
      <c r="H31" s="141"/>
      <c r="I31" s="156">
        <v>2100</v>
      </c>
      <c r="J31" s="157" t="s">
        <v>85</v>
      </c>
      <c r="K31" s="162">
        <v>132</v>
      </c>
      <c r="L31" s="163">
        <v>63</v>
      </c>
      <c r="M31" s="163">
        <v>69</v>
      </c>
      <c r="N31" s="163">
        <v>65</v>
      </c>
      <c r="O31" s="141"/>
      <c r="P31" s="164"/>
      <c r="Q31" s="165" t="s">
        <v>14</v>
      </c>
      <c r="R31" s="219">
        <v>1519</v>
      </c>
      <c r="S31" s="220">
        <v>739</v>
      </c>
      <c r="T31" s="219">
        <v>780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75</v>
      </c>
      <c r="F32" s="163">
        <v>90</v>
      </c>
      <c r="G32" s="163">
        <v>92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180</v>
      </c>
      <c r="E33" s="163">
        <v>82</v>
      </c>
      <c r="F33" s="163">
        <v>98</v>
      </c>
      <c r="G33" s="163">
        <v>88</v>
      </c>
      <c r="H33" s="141"/>
      <c r="I33" s="156">
        <v>2120</v>
      </c>
      <c r="J33" s="157" t="s">
        <v>91</v>
      </c>
      <c r="K33" s="162">
        <v>104</v>
      </c>
      <c r="L33" s="163">
        <v>46</v>
      </c>
      <c r="M33" s="163">
        <v>58</v>
      </c>
      <c r="N33" s="163">
        <v>60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219</v>
      </c>
      <c r="S34" s="216">
        <v>106</v>
      </c>
      <c r="T34" s="216">
        <v>113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51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86</v>
      </c>
      <c r="L36" s="163">
        <v>44</v>
      </c>
      <c r="M36" s="163">
        <v>42</v>
      </c>
      <c r="N36" s="163">
        <v>39</v>
      </c>
      <c r="O36" s="141"/>
      <c r="P36" s="157">
        <v>4050</v>
      </c>
      <c r="Q36" s="172" t="s">
        <v>101</v>
      </c>
      <c r="R36" s="226">
        <v>87</v>
      </c>
      <c r="S36" s="216">
        <v>40</v>
      </c>
      <c r="T36" s="216">
        <v>47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138</v>
      </c>
      <c r="F37" s="163">
        <v>145</v>
      </c>
      <c r="G37" s="163">
        <v>154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64</v>
      </c>
      <c r="T37" s="216">
        <v>61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83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71</v>
      </c>
      <c r="S39" s="216">
        <v>35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80</v>
      </c>
      <c r="L42" s="163">
        <v>39</v>
      </c>
      <c r="M42" s="163">
        <v>41</v>
      </c>
      <c r="N42" s="163">
        <v>39</v>
      </c>
      <c r="O42" s="141"/>
      <c r="P42" s="164"/>
      <c r="Q42" s="178" t="s">
        <v>14</v>
      </c>
      <c r="R42" s="219">
        <v>880</v>
      </c>
      <c r="S42" s="220">
        <v>420</v>
      </c>
      <c r="T42" s="219">
        <v>460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261</v>
      </c>
      <c r="E43" s="163">
        <v>128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85</v>
      </c>
      <c r="L43" s="163">
        <v>36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113</v>
      </c>
      <c r="S43" s="207">
        <v>53</v>
      </c>
      <c r="T43" s="207">
        <v>60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164</v>
      </c>
      <c r="F44" s="163">
        <v>145</v>
      </c>
      <c r="G44" s="163">
        <v>127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226">
        <v>29</v>
      </c>
      <c r="S44" s="216">
        <v>11</v>
      </c>
      <c r="T44" s="216">
        <v>18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156</v>
      </c>
      <c r="F45" s="163">
        <v>189</v>
      </c>
      <c r="G45" s="163">
        <v>144</v>
      </c>
      <c r="H45" s="141"/>
      <c r="I45" s="156">
        <v>2240</v>
      </c>
      <c r="J45" s="157" t="s">
        <v>127</v>
      </c>
      <c r="K45" s="162">
        <v>68</v>
      </c>
      <c r="L45" s="163">
        <v>30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59</v>
      </c>
      <c r="F46" s="163">
        <v>79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140</v>
      </c>
      <c r="E47" s="163">
        <v>62</v>
      </c>
      <c r="F47" s="163">
        <v>78</v>
      </c>
      <c r="G47" s="163">
        <v>66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102</v>
      </c>
      <c r="M48" s="163">
        <v>111</v>
      </c>
      <c r="N48" s="163">
        <v>98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52</v>
      </c>
      <c r="L51" s="163">
        <v>22</v>
      </c>
      <c r="M51" s="163">
        <v>30</v>
      </c>
      <c r="N51" s="163">
        <v>25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101</v>
      </c>
      <c r="E52" s="163">
        <v>51</v>
      </c>
      <c r="F52" s="163">
        <v>50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45</v>
      </c>
      <c r="F53" s="163">
        <v>40</v>
      </c>
      <c r="G53" s="163">
        <v>85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55</v>
      </c>
      <c r="S53" s="216">
        <v>23</v>
      </c>
      <c r="T53" s="216">
        <v>32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29</v>
      </c>
      <c r="L54" s="163">
        <v>15</v>
      </c>
      <c r="M54" s="163">
        <v>14</v>
      </c>
      <c r="N54" s="163">
        <v>14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3</v>
      </c>
      <c r="F55" s="163">
        <v>12</v>
      </c>
      <c r="G55" s="163">
        <v>15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52</v>
      </c>
      <c r="S55" s="216">
        <v>22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48</v>
      </c>
      <c r="E56" s="163">
        <v>34</v>
      </c>
      <c r="F56" s="163">
        <v>14</v>
      </c>
      <c r="G56" s="163">
        <v>48</v>
      </c>
      <c r="H56" s="141"/>
      <c r="I56" s="156">
        <v>2350</v>
      </c>
      <c r="J56" s="157" t="s">
        <v>160</v>
      </c>
      <c r="K56" s="162">
        <v>61</v>
      </c>
      <c r="L56" s="163">
        <v>27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43</v>
      </c>
      <c r="S56" s="216">
        <v>23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10126</v>
      </c>
      <c r="E57" s="166">
        <v>4794</v>
      </c>
      <c r="F57" s="168">
        <v>5332</v>
      </c>
      <c r="G57" s="166">
        <v>5003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24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89</v>
      </c>
      <c r="E58" s="154">
        <v>43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64"/>
      <c r="Q59" s="165" t="s">
        <v>14</v>
      </c>
      <c r="R59" s="219">
        <v>866</v>
      </c>
      <c r="S59" s="220">
        <v>405</v>
      </c>
      <c r="T59" s="219">
        <v>461</v>
      </c>
      <c r="U59" s="221">
        <v>462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17958</v>
      </c>
      <c r="S61" s="242">
        <v>8483</v>
      </c>
      <c r="T61" s="242">
        <v>9475</v>
      </c>
      <c r="U61" s="229">
        <v>8964</v>
      </c>
    </row>
    <row r="62" spans="1:21" ht="15" x14ac:dyDescent="0.2">
      <c r="A62" s="132" t="s">
        <v>233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-1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1</v>
      </c>
      <c r="S66" s="207">
        <v>0</v>
      </c>
      <c r="T66" s="207">
        <v>1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-2</v>
      </c>
      <c r="E67" s="216">
        <v>-2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1</v>
      </c>
      <c r="M67" s="216">
        <v>0</v>
      </c>
      <c r="N67" s="216">
        <v>0</v>
      </c>
      <c r="O67" s="194"/>
      <c r="P67" s="217"/>
      <c r="Q67" s="218" t="s">
        <v>14</v>
      </c>
      <c r="R67" s="219">
        <v>-24</v>
      </c>
      <c r="S67" s="220">
        <v>-16</v>
      </c>
      <c r="T67" s="219">
        <v>-8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-24</v>
      </c>
      <c r="E68" s="216">
        <v>-13</v>
      </c>
      <c r="F68" s="216">
        <v>-11</v>
      </c>
      <c r="G68" s="216">
        <v>-11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-1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-6</v>
      </c>
      <c r="E69" s="216">
        <v>-4</v>
      </c>
      <c r="F69" s="216">
        <v>-2</v>
      </c>
      <c r="G69" s="216">
        <v>-1</v>
      </c>
      <c r="H69" s="194"/>
      <c r="I69" s="209">
        <v>1450</v>
      </c>
      <c r="J69" s="210" t="s">
        <v>20</v>
      </c>
      <c r="K69" s="215">
        <v>-2</v>
      </c>
      <c r="L69" s="216">
        <v>-1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-6</v>
      </c>
      <c r="E70" s="216">
        <v>-3</v>
      </c>
      <c r="F70" s="216">
        <v>-3</v>
      </c>
      <c r="G70" s="216">
        <v>-1</v>
      </c>
      <c r="H70" s="194"/>
      <c r="I70" s="209">
        <v>1460</v>
      </c>
      <c r="J70" s="210" t="s">
        <v>23</v>
      </c>
      <c r="K70" s="215">
        <v>1</v>
      </c>
      <c r="L70" s="216">
        <v>-2</v>
      </c>
      <c r="M70" s="216">
        <v>3</v>
      </c>
      <c r="N70" s="216">
        <v>1</v>
      </c>
      <c r="O70" s="194"/>
      <c r="P70" s="210">
        <v>3030</v>
      </c>
      <c r="Q70" s="225" t="s">
        <v>24</v>
      </c>
      <c r="R70" s="226">
        <v>-3</v>
      </c>
      <c r="S70" s="216">
        <v>0</v>
      </c>
      <c r="T70" s="216">
        <v>-3</v>
      </c>
      <c r="U70" s="216">
        <v>-2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-1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-1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-12</v>
      </c>
      <c r="E72" s="216">
        <v>-10</v>
      </c>
      <c r="F72" s="216">
        <v>-2</v>
      </c>
      <c r="G72" s="216">
        <v>-3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5</v>
      </c>
      <c r="E73" s="216">
        <v>1</v>
      </c>
      <c r="F73" s="216">
        <v>4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9</v>
      </c>
      <c r="E75" s="216">
        <v>5</v>
      </c>
      <c r="F75" s="216">
        <v>4</v>
      </c>
      <c r="G75" s="216">
        <v>-1</v>
      </c>
      <c r="H75" s="194"/>
      <c r="I75" s="209">
        <v>1510</v>
      </c>
      <c r="J75" s="210" t="s">
        <v>38</v>
      </c>
      <c r="K75" s="215">
        <v>3</v>
      </c>
      <c r="L75" s="216">
        <v>1</v>
      </c>
      <c r="M75" s="216">
        <v>2</v>
      </c>
      <c r="N75" s="216">
        <v>1</v>
      </c>
      <c r="O75" s="194"/>
      <c r="P75" s="210">
        <v>3080</v>
      </c>
      <c r="Q75" s="225" t="s">
        <v>39</v>
      </c>
      <c r="R75" s="226">
        <v>-3</v>
      </c>
      <c r="S75" s="216">
        <v>-1</v>
      </c>
      <c r="T75" s="216">
        <v>-2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-2</v>
      </c>
      <c r="H76" s="194"/>
      <c r="I76" s="209">
        <v>1520</v>
      </c>
      <c r="J76" s="210" t="s">
        <v>41</v>
      </c>
      <c r="K76" s="215">
        <v>3</v>
      </c>
      <c r="L76" s="216">
        <v>3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3</v>
      </c>
      <c r="E77" s="216">
        <v>3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-4</v>
      </c>
      <c r="L77" s="216">
        <v>-2</v>
      </c>
      <c r="M77" s="216">
        <v>-2</v>
      </c>
      <c r="N77" s="216">
        <v>-2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-10</v>
      </c>
      <c r="E78" s="216">
        <v>-3</v>
      </c>
      <c r="F78" s="216">
        <v>-7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0</v>
      </c>
      <c r="T78" s="216">
        <v>-1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0</v>
      </c>
      <c r="F79" s="216">
        <v>-4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1</v>
      </c>
      <c r="S79" s="216">
        <v>0</v>
      </c>
      <c r="T79" s="216">
        <v>1</v>
      </c>
      <c r="U79" s="216">
        <v>1</v>
      </c>
    </row>
    <row r="80" spans="1:21" ht="14.25" x14ac:dyDescent="0.15">
      <c r="A80" s="214"/>
      <c r="B80" s="209">
        <v>1140</v>
      </c>
      <c r="C80" s="210" t="s">
        <v>52</v>
      </c>
      <c r="D80" s="215">
        <v>-22</v>
      </c>
      <c r="E80" s="216">
        <v>-9</v>
      </c>
      <c r="F80" s="216">
        <v>-13</v>
      </c>
      <c r="G80" s="216">
        <v>-9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-7</v>
      </c>
      <c r="E81" s="216">
        <v>-4</v>
      </c>
      <c r="F81" s="216">
        <v>-3</v>
      </c>
      <c r="G81" s="216">
        <v>-1</v>
      </c>
      <c r="H81" s="194"/>
      <c r="I81" s="209"/>
      <c r="J81" s="217" t="s">
        <v>14</v>
      </c>
      <c r="K81" s="229">
        <v>-5</v>
      </c>
      <c r="L81" s="229">
        <v>-4</v>
      </c>
      <c r="M81" s="229">
        <v>-1</v>
      </c>
      <c r="N81" s="229">
        <v>-3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-7</v>
      </c>
      <c r="E82" s="216">
        <v>-5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-12</v>
      </c>
      <c r="E83" s="216">
        <v>-7</v>
      </c>
      <c r="F83" s="216">
        <v>-5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-4</v>
      </c>
      <c r="E84" s="216">
        <v>-1</v>
      </c>
      <c r="F84" s="216">
        <v>-3</v>
      </c>
      <c r="G84" s="216">
        <v>-1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1</v>
      </c>
      <c r="L85" s="216">
        <v>0</v>
      </c>
      <c r="M85" s="216">
        <v>1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1</v>
      </c>
      <c r="F88" s="216">
        <v>0</v>
      </c>
      <c r="G88" s="216">
        <v>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-1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4</v>
      </c>
      <c r="S90" s="216">
        <v>3</v>
      </c>
      <c r="T90" s="216">
        <v>1</v>
      </c>
      <c r="U90" s="216">
        <v>4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-1</v>
      </c>
      <c r="M91" s="216">
        <v>-1</v>
      </c>
      <c r="N91" s="216">
        <v>-1</v>
      </c>
      <c r="O91" s="194"/>
      <c r="P91" s="217"/>
      <c r="Q91" s="218" t="s">
        <v>14</v>
      </c>
      <c r="R91" s="219">
        <v>-5</v>
      </c>
      <c r="S91" s="220">
        <v>-2</v>
      </c>
      <c r="T91" s="219">
        <v>-3</v>
      </c>
      <c r="U91" s="221">
        <v>4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-1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1</v>
      </c>
      <c r="T92" s="207">
        <v>0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-3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-3</v>
      </c>
      <c r="E94" s="216">
        <v>-2</v>
      </c>
      <c r="F94" s="216">
        <v>-1</v>
      </c>
      <c r="G94" s="216">
        <v>-1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-3</v>
      </c>
      <c r="S94" s="216">
        <v>0</v>
      </c>
      <c r="T94" s="216">
        <v>-3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-3</v>
      </c>
      <c r="L96" s="216">
        <v>-2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-5</v>
      </c>
      <c r="F97" s="216">
        <v>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2</v>
      </c>
      <c r="S100" s="216">
        <v>1</v>
      </c>
      <c r="T100" s="216">
        <v>1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-2</v>
      </c>
      <c r="E101" s="216">
        <v>-1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-3</v>
      </c>
      <c r="L102" s="216">
        <v>-2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2</v>
      </c>
      <c r="T102" s="219">
        <v>-6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-3</v>
      </c>
      <c r="L103" s="216">
        <v>-3</v>
      </c>
      <c r="M103" s="216">
        <v>0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1</v>
      </c>
      <c r="T103" s="207">
        <v>-1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1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-4</v>
      </c>
      <c r="F105" s="216">
        <v>0</v>
      </c>
      <c r="G105" s="216">
        <v>2</v>
      </c>
      <c r="H105" s="194"/>
      <c r="I105" s="209">
        <v>2240</v>
      </c>
      <c r="J105" s="210" t="s">
        <v>127</v>
      </c>
      <c r="K105" s="215">
        <v>-1</v>
      </c>
      <c r="L105" s="216">
        <v>-1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-1</v>
      </c>
      <c r="F106" s="216">
        <v>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-4</v>
      </c>
      <c r="S107" s="216">
        <v>-2</v>
      </c>
      <c r="T107" s="216">
        <v>-2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1</v>
      </c>
      <c r="M108" s="216">
        <v>-3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5</v>
      </c>
      <c r="S109" s="216">
        <v>3</v>
      </c>
      <c r="T109" s="216">
        <v>2</v>
      </c>
      <c r="U109" s="216">
        <v>2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2</v>
      </c>
      <c r="F113" s="216">
        <v>-1</v>
      </c>
      <c r="G113" s="216">
        <v>1</v>
      </c>
      <c r="H113" s="194"/>
      <c r="I113" s="209">
        <v>2320</v>
      </c>
      <c r="J113" s="210" t="s">
        <v>151</v>
      </c>
      <c r="K113" s="215">
        <v>-3</v>
      </c>
      <c r="L113" s="216">
        <v>-3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-1</v>
      </c>
      <c r="L114" s="216">
        <v>-1</v>
      </c>
      <c r="M114" s="216">
        <v>0</v>
      </c>
      <c r="N114" s="216">
        <v>-1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-2</v>
      </c>
      <c r="L116" s="216">
        <v>-1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0</v>
      </c>
      <c r="T116" s="216">
        <v>1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-120</v>
      </c>
      <c r="E117" s="219">
        <v>-71</v>
      </c>
      <c r="F117" s="221">
        <v>-49</v>
      </c>
      <c r="G117" s="219">
        <v>-33</v>
      </c>
      <c r="H117" s="214"/>
      <c r="I117" s="209">
        <v>2360</v>
      </c>
      <c r="J117" s="210" t="s">
        <v>162</v>
      </c>
      <c r="K117" s="215">
        <v>-1</v>
      </c>
      <c r="L117" s="216">
        <v>0</v>
      </c>
      <c r="M117" s="216">
        <v>-1</v>
      </c>
      <c r="N117" s="216">
        <v>1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0</v>
      </c>
      <c r="S119" s="220">
        <v>1</v>
      </c>
      <c r="T119" s="219">
        <v>-1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0</v>
      </c>
      <c r="O121" s="241" t="s">
        <v>173</v>
      </c>
      <c r="P121" s="251"/>
      <c r="Q121" s="231" t="s">
        <v>174</v>
      </c>
      <c r="R121" s="220">
        <v>-158</v>
      </c>
      <c r="S121" s="242">
        <v>-90</v>
      </c>
      <c r="T121" s="242">
        <v>-68</v>
      </c>
      <c r="U121" s="229">
        <v>-34</v>
      </c>
    </row>
    <row r="122" spans="1:21" ht="15" x14ac:dyDescent="0.2">
      <c r="A122" s="191" t="s">
        <v>234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D391-4D2F-4095-99B6-D80EA6685814}">
  <dimension ref="A2:U125"/>
  <sheetViews>
    <sheetView topLeftCell="A83" workbookViewId="0">
      <selection activeCell="X41" sqref="X41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21</v>
      </c>
      <c r="T6" s="77">
        <v>14</v>
      </c>
      <c r="U6" s="77">
        <v>23</v>
      </c>
    </row>
    <row r="7" spans="1:21" x14ac:dyDescent="0.15">
      <c r="A7" s="84"/>
      <c r="B7" s="79">
        <v>1020</v>
      </c>
      <c r="C7" s="80" t="s">
        <v>12</v>
      </c>
      <c r="D7" s="85">
        <v>71</v>
      </c>
      <c r="E7" s="86">
        <v>34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140</v>
      </c>
      <c r="L7" s="86">
        <v>60</v>
      </c>
      <c r="M7" s="86">
        <v>80</v>
      </c>
      <c r="N7" s="86">
        <v>78</v>
      </c>
      <c r="O7" s="72"/>
      <c r="P7" s="115"/>
      <c r="Q7" s="88" t="s">
        <v>14</v>
      </c>
      <c r="R7" s="89">
        <v>2311</v>
      </c>
      <c r="S7" s="89">
        <v>1100</v>
      </c>
      <c r="T7" s="89">
        <v>1210</v>
      </c>
      <c r="U7" s="89">
        <v>1230</v>
      </c>
    </row>
    <row r="8" spans="1:21" x14ac:dyDescent="0.15">
      <c r="A8" s="84"/>
      <c r="B8" s="79">
        <v>1030</v>
      </c>
      <c r="C8" s="80" t="s">
        <v>15</v>
      </c>
      <c r="D8" s="85">
        <v>917</v>
      </c>
      <c r="E8" s="86">
        <v>429</v>
      </c>
      <c r="F8" s="86">
        <v>488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125</v>
      </c>
      <c r="E9" s="86">
        <v>54</v>
      </c>
      <c r="F9" s="86">
        <v>71</v>
      </c>
      <c r="G9" s="86">
        <v>57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32</v>
      </c>
      <c r="F10" s="86">
        <v>34</v>
      </c>
      <c r="G10" s="86">
        <v>37</v>
      </c>
      <c r="H10" s="72"/>
      <c r="I10" s="79">
        <v>1460</v>
      </c>
      <c r="J10" s="80" t="s">
        <v>23</v>
      </c>
      <c r="K10" s="85">
        <v>103</v>
      </c>
      <c r="L10" s="86">
        <v>50</v>
      </c>
      <c r="M10" s="86">
        <v>53</v>
      </c>
      <c r="N10" s="86">
        <v>59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115</v>
      </c>
      <c r="L11" s="86">
        <v>55</v>
      </c>
      <c r="M11" s="86">
        <v>60</v>
      </c>
      <c r="N11" s="86">
        <v>58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357</v>
      </c>
      <c r="E13" s="86">
        <v>185</v>
      </c>
      <c r="F13" s="86">
        <v>172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65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559</v>
      </c>
      <c r="E15" s="86">
        <v>261</v>
      </c>
      <c r="F15" s="86">
        <v>298</v>
      </c>
      <c r="G15" s="86">
        <v>280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103</v>
      </c>
      <c r="F16" s="86">
        <v>119</v>
      </c>
      <c r="G16" s="86">
        <v>108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38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454</v>
      </c>
      <c r="E17" s="86">
        <v>195</v>
      </c>
      <c r="F17" s="86">
        <v>259</v>
      </c>
      <c r="G17" s="86">
        <v>239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42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168</v>
      </c>
      <c r="F18" s="86">
        <v>197</v>
      </c>
      <c r="G18" s="86">
        <v>162</v>
      </c>
      <c r="H18" s="72"/>
      <c r="I18" s="79">
        <v>1540</v>
      </c>
      <c r="J18" s="80" t="s">
        <v>47</v>
      </c>
      <c r="K18" s="85">
        <v>73</v>
      </c>
      <c r="L18" s="86">
        <v>32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125</v>
      </c>
      <c r="S18" s="86">
        <v>56</v>
      </c>
      <c r="T18" s="86">
        <v>69</v>
      </c>
      <c r="U18" s="86">
        <v>67</v>
      </c>
    </row>
    <row r="19" spans="1:21" x14ac:dyDescent="0.15">
      <c r="A19" s="84"/>
      <c r="B19" s="79">
        <v>1130</v>
      </c>
      <c r="C19" s="80" t="s">
        <v>49</v>
      </c>
      <c r="D19" s="85">
        <v>205</v>
      </c>
      <c r="E19" s="86">
        <v>95</v>
      </c>
      <c r="F19" s="86">
        <v>110</v>
      </c>
      <c r="G19" s="86">
        <v>125</v>
      </c>
      <c r="H19" s="72"/>
      <c r="I19" s="79">
        <v>9030</v>
      </c>
      <c r="J19" s="80" t="s">
        <v>50</v>
      </c>
      <c r="K19" s="85">
        <v>55</v>
      </c>
      <c r="L19" s="86">
        <v>8</v>
      </c>
      <c r="M19" s="86">
        <v>47</v>
      </c>
      <c r="N19" s="86">
        <v>55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410</v>
      </c>
      <c r="E20" s="86">
        <v>202</v>
      </c>
      <c r="F20" s="86">
        <v>208</v>
      </c>
      <c r="G20" s="86">
        <v>215</v>
      </c>
      <c r="H20" s="72"/>
      <c r="I20" s="79">
        <v>9050</v>
      </c>
      <c r="J20" s="97" t="s">
        <v>53</v>
      </c>
      <c r="K20" s="85">
        <v>26</v>
      </c>
      <c r="L20" s="86">
        <v>5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307</v>
      </c>
      <c r="E21" s="86">
        <v>132</v>
      </c>
      <c r="F21" s="86">
        <v>175</v>
      </c>
      <c r="G21" s="86">
        <v>163</v>
      </c>
      <c r="H21" s="72"/>
      <c r="I21" s="79"/>
      <c r="J21" s="87" t="s">
        <v>14</v>
      </c>
      <c r="K21" s="99">
        <v>1544</v>
      </c>
      <c r="L21" s="99">
        <v>712</v>
      </c>
      <c r="M21" s="99">
        <v>832</v>
      </c>
      <c r="N21" s="99">
        <v>827</v>
      </c>
      <c r="O21" s="72"/>
      <c r="P21" s="106">
        <v>3140</v>
      </c>
      <c r="Q21" s="95" t="s">
        <v>56</v>
      </c>
      <c r="R21" s="94">
        <v>87</v>
      </c>
      <c r="S21" s="86">
        <v>39</v>
      </c>
      <c r="T21" s="86">
        <v>48</v>
      </c>
      <c r="U21" s="86">
        <v>44</v>
      </c>
    </row>
    <row r="22" spans="1:21" x14ac:dyDescent="0.15">
      <c r="A22" s="84"/>
      <c r="B22" s="79">
        <v>1160</v>
      </c>
      <c r="C22" s="80" t="s">
        <v>57</v>
      </c>
      <c r="D22" s="85">
        <v>350</v>
      </c>
      <c r="E22" s="86">
        <v>165</v>
      </c>
      <c r="F22" s="86">
        <v>185</v>
      </c>
      <c r="G22" s="86">
        <v>185</v>
      </c>
      <c r="H22" s="92" t="s">
        <v>10</v>
      </c>
      <c r="I22" s="74">
        <v>2010</v>
      </c>
      <c r="J22" s="75" t="s">
        <v>58</v>
      </c>
      <c r="K22" s="294">
        <v>46</v>
      </c>
      <c r="L22" s="77">
        <v>21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41</v>
      </c>
      <c r="S22" s="86">
        <v>19</v>
      </c>
      <c r="T22" s="86">
        <v>22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671</v>
      </c>
      <c r="E23" s="86">
        <v>310</v>
      </c>
      <c r="F23" s="86">
        <v>361</v>
      </c>
      <c r="G23" s="86">
        <v>363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86</v>
      </c>
      <c r="S23" s="86">
        <v>43</v>
      </c>
      <c r="T23" s="86">
        <v>43</v>
      </c>
      <c r="U23" s="86">
        <v>53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68</v>
      </c>
      <c r="E25" s="86">
        <v>32</v>
      </c>
      <c r="F25" s="86">
        <v>36</v>
      </c>
      <c r="G25" s="86">
        <v>33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48</v>
      </c>
      <c r="S25" s="86">
        <v>26</v>
      </c>
      <c r="T25" s="86">
        <v>22</v>
      </c>
      <c r="U25" s="86">
        <v>26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41</v>
      </c>
      <c r="L26" s="86">
        <v>22</v>
      </c>
      <c r="M26" s="86">
        <v>19</v>
      </c>
      <c r="N26" s="86">
        <v>22</v>
      </c>
      <c r="O26" s="72"/>
      <c r="P26" s="106">
        <v>3190</v>
      </c>
      <c r="Q26" s="95" t="s">
        <v>71</v>
      </c>
      <c r="R26" s="94">
        <v>46</v>
      </c>
      <c r="S26" s="86">
        <v>24</v>
      </c>
      <c r="T26" s="86">
        <v>22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35</v>
      </c>
      <c r="F28" s="86">
        <v>30</v>
      </c>
      <c r="G28" s="86">
        <v>37</v>
      </c>
      <c r="H28" s="72"/>
      <c r="I28" s="79">
        <v>2070</v>
      </c>
      <c r="J28" s="80" t="s">
        <v>76</v>
      </c>
      <c r="K28" s="98">
        <v>25</v>
      </c>
      <c r="L28" s="86">
        <v>12</v>
      </c>
      <c r="M28" s="86">
        <v>13</v>
      </c>
      <c r="N28" s="86">
        <v>15</v>
      </c>
      <c r="O28" s="72"/>
      <c r="P28" s="106">
        <v>3210</v>
      </c>
      <c r="Q28" s="95" t="s">
        <v>77</v>
      </c>
      <c r="R28" s="94">
        <v>67</v>
      </c>
      <c r="S28" s="86">
        <v>33</v>
      </c>
      <c r="T28" s="86">
        <v>34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35</v>
      </c>
      <c r="S29" s="86">
        <v>17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111</v>
      </c>
      <c r="L30" s="86">
        <v>55</v>
      </c>
      <c r="M30" s="86">
        <v>56</v>
      </c>
      <c r="N30" s="86">
        <v>56</v>
      </c>
      <c r="O30" s="72"/>
      <c r="P30" s="106">
        <v>9070</v>
      </c>
      <c r="Q30" s="95" t="s">
        <v>83</v>
      </c>
      <c r="R30" s="94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232</v>
      </c>
      <c r="E31" s="86">
        <v>113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98">
        <v>106</v>
      </c>
      <c r="L31" s="86">
        <v>47</v>
      </c>
      <c r="M31" s="86">
        <v>59</v>
      </c>
      <c r="N31" s="86">
        <v>60</v>
      </c>
      <c r="O31" s="72"/>
      <c r="P31" s="115"/>
      <c r="Q31" s="88" t="s">
        <v>14</v>
      </c>
      <c r="R31" s="89">
        <v>1188</v>
      </c>
      <c r="S31" s="90">
        <v>573</v>
      </c>
      <c r="T31" s="89">
        <v>615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95</v>
      </c>
      <c r="L32" s="86">
        <v>36</v>
      </c>
      <c r="M32" s="86">
        <v>59</v>
      </c>
      <c r="N32" s="86">
        <v>56</v>
      </c>
      <c r="O32" s="92" t="s">
        <v>88</v>
      </c>
      <c r="P32" s="117">
        <v>4010</v>
      </c>
      <c r="Q32" s="82" t="s">
        <v>89</v>
      </c>
      <c r="R32" s="94">
        <v>22</v>
      </c>
      <c r="S32" s="86">
        <v>8</v>
      </c>
      <c r="T32" s="86">
        <v>14</v>
      </c>
      <c r="U32" s="86">
        <v>20</v>
      </c>
    </row>
    <row r="33" spans="1:21" x14ac:dyDescent="0.15">
      <c r="A33" s="84"/>
      <c r="B33" s="79">
        <v>1270</v>
      </c>
      <c r="C33" s="80" t="s">
        <v>90</v>
      </c>
      <c r="D33" s="85">
        <v>104</v>
      </c>
      <c r="E33" s="86">
        <v>51</v>
      </c>
      <c r="F33" s="86">
        <v>53</v>
      </c>
      <c r="G33" s="86">
        <v>60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86</v>
      </c>
      <c r="S33" s="86">
        <v>40</v>
      </c>
      <c r="T33" s="86">
        <v>46</v>
      </c>
      <c r="U33" s="86">
        <v>56</v>
      </c>
    </row>
    <row r="34" spans="1:21" x14ac:dyDescent="0.15">
      <c r="A34" s="84"/>
      <c r="B34" s="79">
        <v>1280</v>
      </c>
      <c r="C34" s="80" t="s">
        <v>93</v>
      </c>
      <c r="D34" s="85">
        <v>59</v>
      </c>
      <c r="E34" s="86">
        <v>32</v>
      </c>
      <c r="F34" s="86">
        <v>27</v>
      </c>
      <c r="G34" s="86">
        <v>34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152</v>
      </c>
      <c r="S34" s="86">
        <v>77</v>
      </c>
      <c r="T34" s="86">
        <v>75</v>
      </c>
      <c r="U34" s="86">
        <v>78</v>
      </c>
    </row>
    <row r="35" spans="1:21" x14ac:dyDescent="0.15">
      <c r="A35" s="84"/>
      <c r="B35" s="79">
        <v>1290</v>
      </c>
      <c r="C35" s="80" t="s">
        <v>96</v>
      </c>
      <c r="D35" s="85">
        <v>88</v>
      </c>
      <c r="E35" s="86">
        <v>43</v>
      </c>
      <c r="F35" s="86">
        <v>45</v>
      </c>
      <c r="G35" s="86">
        <v>52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44</v>
      </c>
      <c r="S35" s="86">
        <v>19</v>
      </c>
      <c r="T35" s="86">
        <v>25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46</v>
      </c>
      <c r="E36" s="86">
        <v>24</v>
      </c>
      <c r="F36" s="86">
        <v>22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233</v>
      </c>
      <c r="E37" s="86">
        <v>121</v>
      </c>
      <c r="F37" s="86">
        <v>112</v>
      </c>
      <c r="G37" s="86">
        <v>132</v>
      </c>
      <c r="H37" s="72"/>
      <c r="I37" s="79">
        <v>2160</v>
      </c>
      <c r="J37" s="80" t="s">
        <v>103</v>
      </c>
      <c r="K37" s="98">
        <v>79</v>
      </c>
      <c r="L37" s="86">
        <v>38</v>
      </c>
      <c r="M37" s="86">
        <v>41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68</v>
      </c>
      <c r="E38" s="86">
        <v>32</v>
      </c>
      <c r="F38" s="86">
        <v>36</v>
      </c>
      <c r="G38" s="86">
        <v>42</v>
      </c>
      <c r="H38" s="72"/>
      <c r="I38" s="79">
        <v>2170</v>
      </c>
      <c r="J38" s="80" t="s">
        <v>106</v>
      </c>
      <c r="K38" s="98">
        <v>24</v>
      </c>
      <c r="L38" s="86">
        <v>11</v>
      </c>
      <c r="M38" s="86">
        <v>13</v>
      </c>
      <c r="N38" s="86">
        <v>11</v>
      </c>
      <c r="O38" s="72"/>
      <c r="P38" s="106">
        <v>4070</v>
      </c>
      <c r="Q38" s="95" t="s">
        <v>107</v>
      </c>
      <c r="R38" s="94">
        <v>132</v>
      </c>
      <c r="S38" s="86">
        <v>60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55</v>
      </c>
      <c r="F39" s="86">
        <v>67</v>
      </c>
      <c r="G39" s="86">
        <v>71</v>
      </c>
      <c r="H39" s="72"/>
      <c r="I39" s="79">
        <v>2180</v>
      </c>
      <c r="J39" s="80" t="s">
        <v>109</v>
      </c>
      <c r="K39" s="98">
        <v>34</v>
      </c>
      <c r="L39" s="86">
        <v>15</v>
      </c>
      <c r="M39" s="86">
        <v>19</v>
      </c>
      <c r="N39" s="86">
        <v>22</v>
      </c>
      <c r="O39" s="72"/>
      <c r="P39" s="106">
        <v>4080</v>
      </c>
      <c r="Q39" s="95" t="s">
        <v>110</v>
      </c>
      <c r="R39" s="94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10</v>
      </c>
      <c r="L40" s="86">
        <v>4</v>
      </c>
      <c r="M40" s="86">
        <v>6</v>
      </c>
      <c r="N40" s="86">
        <v>8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65</v>
      </c>
      <c r="E41" s="86">
        <v>35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20</v>
      </c>
      <c r="E42" s="86">
        <v>11</v>
      </c>
      <c r="F42" s="86">
        <v>9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681</v>
      </c>
      <c r="S42" s="90">
        <v>321</v>
      </c>
      <c r="T42" s="89">
        <v>360</v>
      </c>
      <c r="U42" s="91">
        <v>394</v>
      </c>
    </row>
    <row r="43" spans="1:21" x14ac:dyDescent="0.15">
      <c r="A43" s="84"/>
      <c r="B43" s="79">
        <v>1370</v>
      </c>
      <c r="C43" s="100" t="s">
        <v>119</v>
      </c>
      <c r="D43" s="85">
        <v>219</v>
      </c>
      <c r="E43" s="86">
        <v>107</v>
      </c>
      <c r="F43" s="86">
        <v>112</v>
      </c>
      <c r="G43" s="86">
        <v>124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134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156</v>
      </c>
      <c r="F45" s="86">
        <v>171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114</v>
      </c>
      <c r="E47" s="86">
        <v>49</v>
      </c>
      <c r="F47" s="86">
        <v>65</v>
      </c>
      <c r="G47" s="86">
        <v>58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62</v>
      </c>
      <c r="S47" s="86">
        <v>28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41</v>
      </c>
      <c r="E48" s="86">
        <v>15</v>
      </c>
      <c r="F48" s="86">
        <v>26</v>
      </c>
      <c r="G48" s="86">
        <v>28</v>
      </c>
      <c r="H48" s="72"/>
      <c r="I48" s="79">
        <v>2270</v>
      </c>
      <c r="J48" s="80" t="s">
        <v>136</v>
      </c>
      <c r="K48" s="98">
        <v>197</v>
      </c>
      <c r="L48" s="86">
        <v>96</v>
      </c>
      <c r="M48" s="86">
        <v>101</v>
      </c>
      <c r="N48" s="86">
        <v>97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316</v>
      </c>
      <c r="E49" s="86">
        <v>154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40</v>
      </c>
      <c r="L49" s="86">
        <v>18</v>
      </c>
      <c r="M49" s="86">
        <v>22</v>
      </c>
      <c r="N49" s="86">
        <v>20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41</v>
      </c>
      <c r="S50" s="86">
        <v>18</v>
      </c>
      <c r="T50" s="86">
        <v>23</v>
      </c>
      <c r="U50" s="86">
        <v>21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48</v>
      </c>
      <c r="L51" s="86">
        <v>19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59</v>
      </c>
      <c r="S51" s="86">
        <v>30</v>
      </c>
      <c r="T51" s="86">
        <v>29</v>
      </c>
      <c r="U51" s="86">
        <v>35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80</v>
      </c>
      <c r="S52" s="86">
        <v>38</v>
      </c>
      <c r="T52" s="86">
        <v>42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33</v>
      </c>
      <c r="F53" s="86">
        <v>40</v>
      </c>
      <c r="G53" s="86">
        <v>73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76</v>
      </c>
      <c r="O53" s="72"/>
      <c r="P53" s="106">
        <v>5120</v>
      </c>
      <c r="Q53" s="95" t="s">
        <v>152</v>
      </c>
      <c r="R53" s="94">
        <v>50</v>
      </c>
      <c r="S53" s="86">
        <v>22</v>
      </c>
      <c r="T53" s="86">
        <v>28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71</v>
      </c>
      <c r="S54" s="86">
        <v>39</v>
      </c>
      <c r="T54" s="86">
        <v>32</v>
      </c>
      <c r="U54" s="86">
        <v>40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66</v>
      </c>
      <c r="L55" s="86">
        <v>34</v>
      </c>
      <c r="M55" s="86">
        <v>32</v>
      </c>
      <c r="N55" s="86">
        <v>36</v>
      </c>
      <c r="O55" s="72"/>
      <c r="P55" s="106">
        <v>5140</v>
      </c>
      <c r="Q55" s="95" t="s">
        <v>158</v>
      </c>
      <c r="R55" s="94">
        <v>54</v>
      </c>
      <c r="S55" s="86">
        <v>23</v>
      </c>
      <c r="T55" s="86">
        <v>31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25</v>
      </c>
      <c r="F56" s="86">
        <v>14</v>
      </c>
      <c r="G56" s="86">
        <v>39</v>
      </c>
      <c r="H56" s="72"/>
      <c r="I56" s="79">
        <v>2350</v>
      </c>
      <c r="J56" s="80" t="s">
        <v>160</v>
      </c>
      <c r="K56" s="98">
        <v>56</v>
      </c>
      <c r="L56" s="86">
        <v>24</v>
      </c>
      <c r="M56" s="86">
        <v>32</v>
      </c>
      <c r="N56" s="86">
        <v>25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9034</v>
      </c>
      <c r="E57" s="465">
        <v>4287</v>
      </c>
      <c r="F57" s="465">
        <v>4747</v>
      </c>
      <c r="G57" s="465">
        <v>4803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31</v>
      </c>
      <c r="F58" s="77">
        <v>38</v>
      </c>
      <c r="G58" s="77">
        <v>37</v>
      </c>
      <c r="H58" s="72"/>
      <c r="I58" s="79">
        <v>2370</v>
      </c>
      <c r="J58" s="80" t="s">
        <v>165</v>
      </c>
      <c r="K58" s="98">
        <v>35</v>
      </c>
      <c r="L58" s="86">
        <v>17</v>
      </c>
      <c r="M58" s="86">
        <v>18</v>
      </c>
      <c r="N58" s="86">
        <v>20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706</v>
      </c>
      <c r="S59" s="90">
        <v>329</v>
      </c>
      <c r="T59" s="89">
        <v>377</v>
      </c>
      <c r="U59" s="91">
        <v>413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11</v>
      </c>
      <c r="L60" s="86">
        <v>5</v>
      </c>
      <c r="M60" s="86">
        <v>6</v>
      </c>
      <c r="N60" s="86">
        <v>5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70</v>
      </c>
      <c r="E61" s="110">
        <v>30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15464</v>
      </c>
      <c r="S61" s="89">
        <v>7322</v>
      </c>
      <c r="T61" s="89">
        <v>8141</v>
      </c>
      <c r="U61" s="89">
        <v>8389</v>
      </c>
    </row>
    <row r="62" spans="1:21" ht="14.25" x14ac:dyDescent="0.2">
      <c r="A62" s="127" t="s">
        <v>360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0</v>
      </c>
      <c r="L66" s="77">
        <v>0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77">
        <v>-1</v>
      </c>
      <c r="S66" s="77">
        <v>-1</v>
      </c>
      <c r="T66" s="77">
        <v>0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6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-4</v>
      </c>
      <c r="L67" s="86">
        <v>-1</v>
      </c>
      <c r="M67" s="86">
        <v>-3</v>
      </c>
      <c r="N67" s="86">
        <v>-1</v>
      </c>
      <c r="O67" s="72"/>
      <c r="P67" s="115"/>
      <c r="Q67" s="88" t="s">
        <v>14</v>
      </c>
      <c r="R67" s="89">
        <v>-3</v>
      </c>
      <c r="S67" s="89">
        <v>-5</v>
      </c>
      <c r="T67" s="89">
        <v>2</v>
      </c>
      <c r="U67" s="89">
        <v>7</v>
      </c>
    </row>
    <row r="68" spans="1:21" x14ac:dyDescent="0.15">
      <c r="A68" s="84"/>
      <c r="B68" s="79">
        <v>1030</v>
      </c>
      <c r="C68" s="80" t="s">
        <v>15</v>
      </c>
      <c r="D68" s="86">
        <v>-5</v>
      </c>
      <c r="E68" s="86">
        <v>-3</v>
      </c>
      <c r="F68" s="86">
        <v>-2</v>
      </c>
      <c r="G68" s="86">
        <v>0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3</v>
      </c>
      <c r="E69" s="86">
        <v>1</v>
      </c>
      <c r="F69" s="86">
        <v>2</v>
      </c>
      <c r="G69" s="86">
        <v>2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6">
        <v>-1</v>
      </c>
      <c r="L70" s="86">
        <v>0</v>
      </c>
      <c r="M70" s="86">
        <v>-1</v>
      </c>
      <c r="N70" s="86">
        <v>-1</v>
      </c>
      <c r="O70" s="72"/>
      <c r="P70" s="106">
        <v>3030</v>
      </c>
      <c r="Q70" s="95" t="s">
        <v>24</v>
      </c>
      <c r="R70" s="8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1</v>
      </c>
      <c r="L71" s="86">
        <v>1</v>
      </c>
      <c r="M71" s="86">
        <v>0</v>
      </c>
      <c r="N71" s="86">
        <v>1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0</v>
      </c>
      <c r="E72" s="86">
        <v>0</v>
      </c>
      <c r="F72" s="86">
        <v>0</v>
      </c>
      <c r="G72" s="86">
        <v>0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1</v>
      </c>
      <c r="E73" s="86">
        <v>0</v>
      </c>
      <c r="F73" s="86">
        <v>1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6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12</v>
      </c>
      <c r="E75" s="86">
        <v>7</v>
      </c>
      <c r="F75" s="86">
        <v>5</v>
      </c>
      <c r="G75" s="86">
        <v>1</v>
      </c>
      <c r="H75" s="72"/>
      <c r="I75" s="79">
        <v>1510</v>
      </c>
      <c r="J75" s="80" t="s">
        <v>38</v>
      </c>
      <c r="K75" s="86">
        <v>1</v>
      </c>
      <c r="L75" s="86">
        <v>1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-4</v>
      </c>
      <c r="E76" s="86">
        <v>-3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6">
        <v>4</v>
      </c>
      <c r="L76" s="86">
        <v>1</v>
      </c>
      <c r="M76" s="86">
        <v>3</v>
      </c>
      <c r="N76" s="86">
        <v>1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-1</v>
      </c>
      <c r="E77" s="86">
        <v>0</v>
      </c>
      <c r="F77" s="86">
        <v>-1</v>
      </c>
      <c r="G77" s="86">
        <v>0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1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1</v>
      </c>
      <c r="E78" s="86">
        <v>1</v>
      </c>
      <c r="F78" s="86">
        <v>0</v>
      </c>
      <c r="G78" s="86">
        <v>1</v>
      </c>
      <c r="H78" s="72"/>
      <c r="I78" s="79">
        <v>1540</v>
      </c>
      <c r="J78" s="80" t="s">
        <v>47</v>
      </c>
      <c r="K78" s="86">
        <v>-1</v>
      </c>
      <c r="L78" s="86">
        <v>-1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8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6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6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2</v>
      </c>
      <c r="E80" s="86">
        <v>-1</v>
      </c>
      <c r="F80" s="86">
        <v>3</v>
      </c>
      <c r="G80" s="86">
        <v>1</v>
      </c>
      <c r="H80" s="72"/>
      <c r="I80" s="79">
        <v>9050</v>
      </c>
      <c r="J80" s="97" t="s">
        <v>53</v>
      </c>
      <c r="K80" s="86">
        <v>4</v>
      </c>
      <c r="L80" s="86">
        <v>1</v>
      </c>
      <c r="M80" s="86">
        <v>3</v>
      </c>
      <c r="N80" s="86">
        <v>3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-4</v>
      </c>
      <c r="E81" s="86">
        <v>-2</v>
      </c>
      <c r="F81" s="86">
        <v>-2</v>
      </c>
      <c r="G81" s="86">
        <v>-2</v>
      </c>
      <c r="H81" s="72"/>
      <c r="I81" s="79"/>
      <c r="J81" s="87" t="s">
        <v>14</v>
      </c>
      <c r="K81" s="493">
        <v>3</v>
      </c>
      <c r="L81" s="493">
        <v>2</v>
      </c>
      <c r="M81" s="493">
        <v>1</v>
      </c>
      <c r="N81" s="493">
        <v>3</v>
      </c>
      <c r="O81" s="72"/>
      <c r="P81" s="106">
        <v>3140</v>
      </c>
      <c r="Q81" s="95" t="s">
        <v>56</v>
      </c>
      <c r="R81" s="86">
        <v>0</v>
      </c>
      <c r="S81" s="86">
        <v>0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6">
        <v>1</v>
      </c>
      <c r="E82" s="86">
        <v>1</v>
      </c>
      <c r="F82" s="86">
        <v>0</v>
      </c>
      <c r="G82" s="86">
        <v>1</v>
      </c>
      <c r="H82" s="92" t="s">
        <v>10</v>
      </c>
      <c r="I82" s="74">
        <v>2010</v>
      </c>
      <c r="J82" s="75" t="s">
        <v>58</v>
      </c>
      <c r="K82" s="77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-4</v>
      </c>
      <c r="E83" s="86">
        <v>-3</v>
      </c>
      <c r="F83" s="86">
        <v>-1</v>
      </c>
      <c r="G83" s="86">
        <v>-2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-2</v>
      </c>
      <c r="S83" s="86">
        <v>-2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6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6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6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8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-1</v>
      </c>
      <c r="F87" s="86">
        <v>1</v>
      </c>
      <c r="G87" s="86">
        <v>1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1</v>
      </c>
      <c r="E88" s="86">
        <v>0</v>
      </c>
      <c r="F88" s="86">
        <v>1</v>
      </c>
      <c r="G88" s="86">
        <v>0</v>
      </c>
      <c r="H88" s="72"/>
      <c r="I88" s="79">
        <v>2070</v>
      </c>
      <c r="J88" s="80" t="s">
        <v>76</v>
      </c>
      <c r="K88" s="86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86">
        <v>-1</v>
      </c>
      <c r="S88" s="86">
        <v>-1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-2</v>
      </c>
      <c r="L90" s="86">
        <v>0</v>
      </c>
      <c r="M90" s="86">
        <v>-2</v>
      </c>
      <c r="N90" s="86">
        <v>0</v>
      </c>
      <c r="O90" s="72"/>
      <c r="P90" s="106">
        <v>9070</v>
      </c>
      <c r="Q90" s="95" t="s">
        <v>83</v>
      </c>
      <c r="R90" s="8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6">
        <v>-1</v>
      </c>
      <c r="E91" s="86">
        <v>-1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6">
        <v>-1</v>
      </c>
      <c r="L91" s="86">
        <v>-1</v>
      </c>
      <c r="M91" s="86">
        <v>0</v>
      </c>
      <c r="N91" s="86">
        <v>-1</v>
      </c>
      <c r="O91" s="72"/>
      <c r="P91" s="115"/>
      <c r="Q91" s="88" t="s">
        <v>14</v>
      </c>
      <c r="R91" s="500">
        <v>-5</v>
      </c>
      <c r="S91" s="494">
        <v>-5</v>
      </c>
      <c r="T91" s="494">
        <v>0</v>
      </c>
      <c r="U91" s="495">
        <v>-2</v>
      </c>
    </row>
    <row r="92" spans="1:21" x14ac:dyDescent="0.15">
      <c r="A92" s="84"/>
      <c r="B92" s="79">
        <v>1260</v>
      </c>
      <c r="C92" s="80" t="s">
        <v>86</v>
      </c>
      <c r="D92" s="86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4</v>
      </c>
      <c r="L92" s="86">
        <v>0</v>
      </c>
      <c r="M92" s="86">
        <v>4</v>
      </c>
      <c r="N92" s="86">
        <v>7</v>
      </c>
      <c r="O92" s="92" t="s">
        <v>88</v>
      </c>
      <c r="P92" s="117">
        <v>4010</v>
      </c>
      <c r="Q92" s="82" t="s">
        <v>89</v>
      </c>
      <c r="R92" s="77">
        <v>-1</v>
      </c>
      <c r="S92" s="77">
        <v>0</v>
      </c>
      <c r="T92" s="77">
        <v>-1</v>
      </c>
      <c r="U92" s="77">
        <v>-1</v>
      </c>
    </row>
    <row r="93" spans="1:21" x14ac:dyDescent="0.15">
      <c r="A93" s="84"/>
      <c r="B93" s="79">
        <v>1270</v>
      </c>
      <c r="C93" s="80" t="s">
        <v>90</v>
      </c>
      <c r="D93" s="86">
        <v>-6</v>
      </c>
      <c r="E93" s="86">
        <v>-5</v>
      </c>
      <c r="F93" s="86">
        <v>-1</v>
      </c>
      <c r="G93" s="86">
        <v>-2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-2</v>
      </c>
      <c r="S93" s="86">
        <v>-1</v>
      </c>
      <c r="T93" s="86">
        <v>-1</v>
      </c>
      <c r="U93" s="86">
        <v>-2</v>
      </c>
    </row>
    <row r="94" spans="1:21" x14ac:dyDescent="0.15">
      <c r="A94" s="84"/>
      <c r="B94" s="79">
        <v>1280</v>
      </c>
      <c r="C94" s="80" t="s">
        <v>93</v>
      </c>
      <c r="D94" s="86">
        <v>-1</v>
      </c>
      <c r="E94" s="86">
        <v>0</v>
      </c>
      <c r="F94" s="86">
        <v>-1</v>
      </c>
      <c r="G94" s="86">
        <v>0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6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6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1</v>
      </c>
      <c r="E97" s="86">
        <v>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6">
        <v>-1</v>
      </c>
      <c r="L97" s="86">
        <v>-1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-2</v>
      </c>
      <c r="E98" s="86">
        <v>-1</v>
      </c>
      <c r="F98" s="86">
        <v>-1</v>
      </c>
      <c r="G98" s="86">
        <v>-2</v>
      </c>
      <c r="H98" s="72"/>
      <c r="I98" s="79">
        <v>2170</v>
      </c>
      <c r="J98" s="80" t="s">
        <v>106</v>
      </c>
      <c r="K98" s="86">
        <v>1</v>
      </c>
      <c r="L98" s="86">
        <v>0</v>
      </c>
      <c r="M98" s="86">
        <v>1</v>
      </c>
      <c r="N98" s="86">
        <v>1</v>
      </c>
      <c r="O98" s="72"/>
      <c r="P98" s="106">
        <v>4070</v>
      </c>
      <c r="Q98" s="95" t="s">
        <v>107</v>
      </c>
      <c r="R98" s="8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6">
        <v>-1</v>
      </c>
      <c r="E99" s="86">
        <v>-1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6">
        <v>-1</v>
      </c>
      <c r="L99" s="86">
        <v>0</v>
      </c>
      <c r="M99" s="86">
        <v>-1</v>
      </c>
      <c r="N99" s="86">
        <v>0</v>
      </c>
      <c r="O99" s="72"/>
      <c r="P99" s="106">
        <v>4080</v>
      </c>
      <c r="Q99" s="95" t="s">
        <v>110</v>
      </c>
      <c r="R99" s="86">
        <v>-1</v>
      </c>
      <c r="S99" s="86">
        <v>0</v>
      </c>
      <c r="T99" s="86">
        <v>-1</v>
      </c>
      <c r="U99" s="86">
        <v>-1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-1</v>
      </c>
      <c r="L101" s="86">
        <v>-1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-6</v>
      </c>
      <c r="S102" s="300">
        <v>-2</v>
      </c>
      <c r="T102" s="300">
        <v>-4</v>
      </c>
      <c r="U102" s="300">
        <v>-5</v>
      </c>
    </row>
    <row r="103" spans="1:21" x14ac:dyDescent="0.15">
      <c r="A103" s="84"/>
      <c r="B103" s="79">
        <v>1370</v>
      </c>
      <c r="C103" s="100" t="s">
        <v>119</v>
      </c>
      <c r="D103" s="86">
        <v>-2</v>
      </c>
      <c r="E103" s="86">
        <v>-1</v>
      </c>
      <c r="F103" s="86">
        <v>-1</v>
      </c>
      <c r="G103" s="86">
        <v>-2</v>
      </c>
      <c r="H103" s="72"/>
      <c r="I103" s="79">
        <v>2220</v>
      </c>
      <c r="J103" s="80" t="s">
        <v>120</v>
      </c>
      <c r="K103" s="86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6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0</v>
      </c>
      <c r="E105" s="86">
        <v>1</v>
      </c>
      <c r="F105" s="86">
        <v>-1</v>
      </c>
      <c r="G105" s="86">
        <v>0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-3</v>
      </c>
      <c r="E107" s="86">
        <v>-2</v>
      </c>
      <c r="F107" s="86">
        <v>-1</v>
      </c>
      <c r="G107" s="86">
        <v>-3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-1</v>
      </c>
      <c r="S107" s="86">
        <v>-1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6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6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6">
        <v>-1</v>
      </c>
      <c r="L109" s="86">
        <v>0</v>
      </c>
      <c r="M109" s="86">
        <v>-1</v>
      </c>
      <c r="N109" s="86">
        <v>-1</v>
      </c>
      <c r="O109" s="72"/>
      <c r="P109" s="106">
        <v>5080</v>
      </c>
      <c r="Q109" s="95" t="s">
        <v>140</v>
      </c>
      <c r="R109" s="8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1</v>
      </c>
      <c r="S110" s="86">
        <v>0</v>
      </c>
      <c r="T110" s="86">
        <v>1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6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6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86">
        <v>-2</v>
      </c>
      <c r="S112" s="86">
        <v>-1</v>
      </c>
      <c r="T112" s="86">
        <v>-1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6">
        <v>1</v>
      </c>
      <c r="L113" s="86">
        <v>0</v>
      </c>
      <c r="M113" s="86">
        <v>1</v>
      </c>
      <c r="N113" s="86">
        <v>2</v>
      </c>
      <c r="O113" s="72"/>
      <c r="P113" s="106">
        <v>5120</v>
      </c>
      <c r="Q113" s="95" t="s">
        <v>152</v>
      </c>
      <c r="R113" s="8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-15</v>
      </c>
      <c r="E114" s="86">
        <v>-13</v>
      </c>
      <c r="F114" s="86">
        <v>-2</v>
      </c>
      <c r="G114" s="86">
        <v>-10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86">
        <v>-1</v>
      </c>
      <c r="S114" s="86">
        <v>0</v>
      </c>
      <c r="T114" s="86">
        <v>-1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86">
        <v>-1</v>
      </c>
      <c r="S115" s="86">
        <v>0</v>
      </c>
      <c r="T115" s="86">
        <v>-1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1</v>
      </c>
      <c r="L116" s="86">
        <v>0</v>
      </c>
      <c r="M116" s="86">
        <v>1</v>
      </c>
      <c r="N116" s="86">
        <v>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6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-1</v>
      </c>
      <c r="E119" s="86">
        <v>-1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-5</v>
      </c>
      <c r="S119" s="110">
        <v>-2</v>
      </c>
      <c r="T119" s="110">
        <v>-3</v>
      </c>
      <c r="U119" s="110">
        <v>-2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2</v>
      </c>
      <c r="E121" s="110">
        <v>1</v>
      </c>
      <c r="F121" s="110">
        <v>1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-31</v>
      </c>
      <c r="S121" s="89">
        <v>-25</v>
      </c>
      <c r="T121" s="89">
        <v>-6</v>
      </c>
      <c r="U121" s="89">
        <v>-9</v>
      </c>
    </row>
    <row r="122" spans="1:21" ht="14.25" x14ac:dyDescent="0.2">
      <c r="A122" s="127" t="s">
        <v>360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226</v>
      </c>
      <c r="E6" s="154">
        <v>98</v>
      </c>
      <c r="F6" s="154">
        <v>128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62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83">
        <v>45</v>
      </c>
      <c r="S6" s="77">
        <v>24</v>
      </c>
      <c r="T6" s="77">
        <v>21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171</v>
      </c>
      <c r="L7" s="163">
        <v>69</v>
      </c>
      <c r="M7" s="163">
        <v>102</v>
      </c>
      <c r="N7" s="163">
        <v>93</v>
      </c>
      <c r="O7" s="141"/>
      <c r="P7" s="164"/>
      <c r="Q7" s="165" t="s">
        <v>14</v>
      </c>
      <c r="R7" s="89">
        <v>2746</v>
      </c>
      <c r="S7" s="90">
        <v>1308</v>
      </c>
      <c r="T7" s="89">
        <v>1438</v>
      </c>
      <c r="U7" s="91">
        <v>1283</v>
      </c>
    </row>
    <row r="8" spans="1:21" ht="14.25" x14ac:dyDescent="0.15">
      <c r="A8" s="161"/>
      <c r="B8" s="156">
        <v>1030</v>
      </c>
      <c r="C8" s="157" t="s">
        <v>15</v>
      </c>
      <c r="D8" s="162">
        <v>967</v>
      </c>
      <c r="E8" s="163">
        <v>463</v>
      </c>
      <c r="F8" s="163">
        <v>504</v>
      </c>
      <c r="G8" s="163">
        <v>442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130</v>
      </c>
      <c r="E9" s="163">
        <v>53</v>
      </c>
      <c r="F9" s="163">
        <v>77</v>
      </c>
      <c r="G9" s="163">
        <v>59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82</v>
      </c>
      <c r="S9" s="86">
        <v>41</v>
      </c>
      <c r="T9" s="86">
        <v>41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118</v>
      </c>
      <c r="L10" s="163">
        <v>56</v>
      </c>
      <c r="M10" s="163">
        <v>62</v>
      </c>
      <c r="N10" s="163">
        <v>63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65</v>
      </c>
      <c r="E11" s="163">
        <v>35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359</v>
      </c>
      <c r="E12" s="163">
        <v>182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92</v>
      </c>
      <c r="L12" s="163">
        <v>52</v>
      </c>
      <c r="M12" s="163">
        <v>40</v>
      </c>
      <c r="N12" s="163">
        <v>37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378</v>
      </c>
      <c r="E13" s="163">
        <v>200</v>
      </c>
      <c r="F13" s="163">
        <v>178</v>
      </c>
      <c r="G13" s="163">
        <v>166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96">
        <v>65</v>
      </c>
      <c r="S14" s="86">
        <v>33</v>
      </c>
      <c r="T14" s="86">
        <v>32</v>
      </c>
      <c r="U14" s="8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271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126</v>
      </c>
      <c r="L15" s="163">
        <v>58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212</v>
      </c>
      <c r="F17" s="163">
        <v>292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51</v>
      </c>
      <c r="M17" s="163">
        <v>56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349</v>
      </c>
      <c r="E18" s="163">
        <v>151</v>
      </c>
      <c r="F18" s="163">
        <v>198</v>
      </c>
      <c r="G18" s="163">
        <v>144</v>
      </c>
      <c r="H18" s="141"/>
      <c r="I18" s="156">
        <v>1540</v>
      </c>
      <c r="J18" s="157" t="s">
        <v>47</v>
      </c>
      <c r="K18" s="162">
        <v>90</v>
      </c>
      <c r="L18" s="163">
        <v>44</v>
      </c>
      <c r="M18" s="163">
        <v>46</v>
      </c>
      <c r="N18" s="163">
        <v>41</v>
      </c>
      <c r="O18" s="141"/>
      <c r="P18" s="157">
        <v>3110</v>
      </c>
      <c r="Q18" s="172" t="s">
        <v>48</v>
      </c>
      <c r="R18" s="96">
        <v>165</v>
      </c>
      <c r="S18" s="86">
        <v>78</v>
      </c>
      <c r="T18" s="86">
        <v>87</v>
      </c>
      <c r="U18" s="8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15</v>
      </c>
      <c r="M19" s="163">
        <v>42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460</v>
      </c>
      <c r="E20" s="163">
        <v>222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45</v>
      </c>
      <c r="L20" s="163">
        <v>10</v>
      </c>
      <c r="M20" s="163">
        <v>35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178</v>
      </c>
      <c r="F21" s="163">
        <v>205</v>
      </c>
      <c r="G21" s="163">
        <v>194</v>
      </c>
      <c r="H21" s="141"/>
      <c r="I21" s="156"/>
      <c r="J21" s="164" t="s">
        <v>14</v>
      </c>
      <c r="K21" s="176">
        <v>1850</v>
      </c>
      <c r="L21" s="176">
        <v>837</v>
      </c>
      <c r="M21" s="176">
        <v>1013</v>
      </c>
      <c r="N21" s="176">
        <v>908</v>
      </c>
      <c r="O21" s="141"/>
      <c r="P21" s="157">
        <v>3140</v>
      </c>
      <c r="Q21" s="172" t="s">
        <v>56</v>
      </c>
      <c r="R21" s="96">
        <v>102</v>
      </c>
      <c r="S21" s="86">
        <v>48</v>
      </c>
      <c r="T21" s="86">
        <v>54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370</v>
      </c>
      <c r="E22" s="163">
        <v>178</v>
      </c>
      <c r="F22" s="163">
        <v>192</v>
      </c>
      <c r="G22" s="163">
        <v>189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775</v>
      </c>
      <c r="E23" s="163">
        <v>358</v>
      </c>
      <c r="F23" s="163">
        <v>417</v>
      </c>
      <c r="G23" s="163">
        <v>379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34</v>
      </c>
      <c r="O23" s="141"/>
      <c r="P23" s="157">
        <v>3160</v>
      </c>
      <c r="Q23" s="172" t="s">
        <v>62</v>
      </c>
      <c r="R23" s="96">
        <v>102</v>
      </c>
      <c r="S23" s="86">
        <v>51</v>
      </c>
      <c r="T23" s="86">
        <v>51</v>
      </c>
      <c r="U23" s="86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24</v>
      </c>
      <c r="T24" s="86">
        <v>41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76</v>
      </c>
      <c r="L25" s="163">
        <v>37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49</v>
      </c>
      <c r="S26" s="86">
        <v>26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96">
        <v>53</v>
      </c>
      <c r="S27" s="86">
        <v>27</v>
      </c>
      <c r="T27" s="86">
        <v>26</v>
      </c>
      <c r="U27" s="8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88</v>
      </c>
      <c r="S28" s="86">
        <v>39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54</v>
      </c>
      <c r="S29" s="86">
        <v>27</v>
      </c>
      <c r="T29" s="86">
        <v>27</v>
      </c>
      <c r="U29" s="8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119</v>
      </c>
      <c r="L30" s="163">
        <v>60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96">
        <v>54</v>
      </c>
      <c r="S30" s="86">
        <v>48</v>
      </c>
      <c r="T30" s="86">
        <v>6</v>
      </c>
      <c r="U30" s="8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141</v>
      </c>
      <c r="F31" s="163">
        <v>135</v>
      </c>
      <c r="G31" s="163">
        <v>135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1524</v>
      </c>
      <c r="S31" s="90">
        <v>741</v>
      </c>
      <c r="T31" s="89">
        <v>783</v>
      </c>
      <c r="U31" s="9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85</v>
      </c>
      <c r="F33" s="163">
        <v>99</v>
      </c>
      <c r="G33" s="163">
        <v>89</v>
      </c>
      <c r="H33" s="141"/>
      <c r="I33" s="156">
        <v>2120</v>
      </c>
      <c r="J33" s="157" t="s">
        <v>91</v>
      </c>
      <c r="K33" s="162">
        <v>104</v>
      </c>
      <c r="L33" s="163">
        <v>46</v>
      </c>
      <c r="M33" s="163">
        <v>58</v>
      </c>
      <c r="N33" s="163">
        <v>60</v>
      </c>
      <c r="O33" s="141"/>
      <c r="P33" s="157">
        <v>4020</v>
      </c>
      <c r="Q33" s="172" t="s">
        <v>92</v>
      </c>
      <c r="R33" s="96">
        <v>113</v>
      </c>
      <c r="S33" s="86">
        <v>56</v>
      </c>
      <c r="T33" s="86">
        <v>57</v>
      </c>
      <c r="U33" s="8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96">
        <v>222</v>
      </c>
      <c r="S34" s="86">
        <v>106</v>
      </c>
      <c r="T34" s="86">
        <v>116</v>
      </c>
      <c r="U34" s="86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96</v>
      </c>
      <c r="E35" s="163">
        <v>45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89</v>
      </c>
      <c r="L36" s="163">
        <v>46</v>
      </c>
      <c r="M36" s="163">
        <v>43</v>
      </c>
      <c r="N36" s="163">
        <v>40</v>
      </c>
      <c r="O36" s="141"/>
      <c r="P36" s="157">
        <v>4050</v>
      </c>
      <c r="Q36" s="172" t="s">
        <v>101</v>
      </c>
      <c r="R36" s="96">
        <v>88</v>
      </c>
      <c r="S36" s="86">
        <v>40</v>
      </c>
      <c r="T36" s="86">
        <v>48</v>
      </c>
      <c r="U36" s="8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143</v>
      </c>
      <c r="F37" s="163">
        <v>143</v>
      </c>
      <c r="G37" s="163">
        <v>156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126</v>
      </c>
      <c r="S37" s="86">
        <v>64</v>
      </c>
      <c r="T37" s="86">
        <v>62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96">
        <v>165</v>
      </c>
      <c r="S38" s="86">
        <v>75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72</v>
      </c>
      <c r="S39" s="86">
        <v>35</v>
      </c>
      <c r="T39" s="86">
        <v>37</v>
      </c>
      <c r="U39" s="8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8</v>
      </c>
      <c r="S40" s="86">
        <v>3</v>
      </c>
      <c r="T40" s="86">
        <v>5</v>
      </c>
      <c r="U40" s="8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41</v>
      </c>
      <c r="M42" s="163">
        <v>42</v>
      </c>
      <c r="N42" s="163">
        <v>39</v>
      </c>
      <c r="O42" s="141"/>
      <c r="P42" s="164"/>
      <c r="Q42" s="178" t="s">
        <v>14</v>
      </c>
      <c r="R42" s="89">
        <v>884</v>
      </c>
      <c r="S42" s="90">
        <v>418</v>
      </c>
      <c r="T42" s="89">
        <v>466</v>
      </c>
      <c r="U42" s="9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262</v>
      </c>
      <c r="E43" s="163">
        <v>129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88</v>
      </c>
      <c r="L43" s="163">
        <v>39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113</v>
      </c>
      <c r="S43" s="77">
        <v>52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163</v>
      </c>
      <c r="F44" s="163">
        <v>143</v>
      </c>
      <c r="G44" s="163">
        <v>126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160</v>
      </c>
      <c r="F45" s="163">
        <v>189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141</v>
      </c>
      <c r="E47" s="163">
        <v>62</v>
      </c>
      <c r="F47" s="163">
        <v>79</v>
      </c>
      <c r="G47" s="163">
        <v>67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215</v>
      </c>
      <c r="L48" s="163">
        <v>101</v>
      </c>
      <c r="M48" s="163">
        <v>114</v>
      </c>
      <c r="N48" s="163">
        <v>99</v>
      </c>
      <c r="O48" s="141"/>
      <c r="P48" s="157">
        <v>5070</v>
      </c>
      <c r="Q48" s="172" t="s">
        <v>137</v>
      </c>
      <c r="R48" s="96">
        <v>58</v>
      </c>
      <c r="S48" s="86">
        <v>29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96">
        <v>60</v>
      </c>
      <c r="S50" s="86">
        <v>29</v>
      </c>
      <c r="T50" s="86">
        <v>31</v>
      </c>
      <c r="U50" s="86">
        <v>31</v>
      </c>
    </row>
    <row r="51" spans="1:21" ht="14.25" x14ac:dyDescent="0.15">
      <c r="A51" s="161"/>
      <c r="B51" s="156">
        <v>1620</v>
      </c>
      <c r="C51" s="157" t="s">
        <v>144</v>
      </c>
      <c r="D51" s="162">
        <v>130</v>
      </c>
      <c r="E51" s="163">
        <v>62</v>
      </c>
      <c r="F51" s="163">
        <v>68</v>
      </c>
      <c r="G51" s="163">
        <v>69</v>
      </c>
      <c r="H51" s="141"/>
      <c r="I51" s="156">
        <v>2300</v>
      </c>
      <c r="J51" s="157" t="s">
        <v>145</v>
      </c>
      <c r="K51" s="162">
        <v>52</v>
      </c>
      <c r="L51" s="163">
        <v>22</v>
      </c>
      <c r="M51" s="163">
        <v>30</v>
      </c>
      <c r="N51" s="163">
        <v>25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84</v>
      </c>
      <c r="E53" s="163">
        <v>43</v>
      </c>
      <c r="F53" s="163">
        <v>41</v>
      </c>
      <c r="G53" s="163">
        <v>84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30</v>
      </c>
      <c r="L54" s="163">
        <v>16</v>
      </c>
      <c r="M54" s="163">
        <v>14</v>
      </c>
      <c r="N54" s="163">
        <v>15</v>
      </c>
      <c r="O54" s="141"/>
      <c r="P54" s="157">
        <v>5130</v>
      </c>
      <c r="Q54" s="172" t="s">
        <v>155</v>
      </c>
      <c r="R54" s="96">
        <v>84</v>
      </c>
      <c r="S54" s="86">
        <v>44</v>
      </c>
      <c r="T54" s="86">
        <v>40</v>
      </c>
      <c r="U54" s="8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3</v>
      </c>
      <c r="F55" s="163">
        <v>13</v>
      </c>
      <c r="G55" s="163">
        <v>16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96">
        <v>52</v>
      </c>
      <c r="S55" s="86">
        <v>22</v>
      </c>
      <c r="T55" s="86">
        <v>30</v>
      </c>
      <c r="U55" s="8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42</v>
      </c>
      <c r="S56" s="86">
        <v>23</v>
      </c>
      <c r="T56" s="86">
        <v>19</v>
      </c>
      <c r="U56" s="86">
        <v>20</v>
      </c>
    </row>
    <row r="57" spans="1:21" ht="14.25" x14ac:dyDescent="0.15">
      <c r="A57" s="179"/>
      <c r="B57" s="180"/>
      <c r="C57" s="164" t="s">
        <v>14</v>
      </c>
      <c r="D57" s="162">
        <v>10246</v>
      </c>
      <c r="E57" s="166">
        <v>4865</v>
      </c>
      <c r="F57" s="168">
        <v>5381</v>
      </c>
      <c r="G57" s="166">
        <v>5036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90</v>
      </c>
      <c r="E58" s="154">
        <v>43</v>
      </c>
      <c r="F58" s="154">
        <v>47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64"/>
      <c r="Q59" s="165" t="s">
        <v>14</v>
      </c>
      <c r="R59" s="89">
        <v>866</v>
      </c>
      <c r="S59" s="90">
        <v>404</v>
      </c>
      <c r="T59" s="89">
        <v>462</v>
      </c>
      <c r="U59" s="91">
        <v>461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28</v>
      </c>
      <c r="L61" s="187">
        <v>17</v>
      </c>
      <c r="M61" s="187">
        <v>11</v>
      </c>
      <c r="N61" s="187">
        <v>18</v>
      </c>
      <c r="O61" s="188" t="s">
        <v>173</v>
      </c>
      <c r="P61" s="247"/>
      <c r="Q61" s="178" t="s">
        <v>174</v>
      </c>
      <c r="R61" s="90">
        <v>18116</v>
      </c>
      <c r="S61" s="113">
        <v>8573</v>
      </c>
      <c r="T61" s="113">
        <v>9543</v>
      </c>
      <c r="U61" s="99">
        <v>8998</v>
      </c>
    </row>
    <row r="62" spans="1:21" ht="15" x14ac:dyDescent="0.2">
      <c r="A62" s="132" t="s">
        <v>231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1</v>
      </c>
      <c r="E66" s="207">
        <v>1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1</v>
      </c>
      <c r="M67" s="216">
        <v>-1</v>
      </c>
      <c r="N67" s="216">
        <v>0</v>
      </c>
      <c r="O67" s="194"/>
      <c r="P67" s="217"/>
      <c r="Q67" s="218" t="s">
        <v>14</v>
      </c>
      <c r="R67" s="219">
        <v>-6</v>
      </c>
      <c r="S67" s="220">
        <v>-1</v>
      </c>
      <c r="T67" s="219">
        <v>-5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-8</v>
      </c>
      <c r="E68" s="216">
        <v>-3</v>
      </c>
      <c r="F68" s="216">
        <v>-5</v>
      </c>
      <c r="G68" s="216">
        <v>-5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-3</v>
      </c>
      <c r="E69" s="216">
        <v>-1</v>
      </c>
      <c r="F69" s="216">
        <v>-2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-1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0</v>
      </c>
      <c r="F73" s="216">
        <v>1</v>
      </c>
      <c r="G73" s="216">
        <v>0</v>
      </c>
      <c r="H73" s="194"/>
      <c r="I73" s="209">
        <v>1490</v>
      </c>
      <c r="J73" s="210" t="s">
        <v>32</v>
      </c>
      <c r="K73" s="215">
        <v>2</v>
      </c>
      <c r="L73" s="216">
        <v>1</v>
      </c>
      <c r="M73" s="216">
        <v>1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-1</v>
      </c>
      <c r="F75" s="216">
        <v>-1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-1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2</v>
      </c>
      <c r="E79" s="216">
        <v>2</v>
      </c>
      <c r="F79" s="216">
        <v>0</v>
      </c>
      <c r="G79" s="216">
        <v>2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-3</v>
      </c>
      <c r="F80" s="216">
        <v>-1</v>
      </c>
      <c r="G80" s="216">
        <v>-2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0</v>
      </c>
      <c r="F81" s="216">
        <v>-1</v>
      </c>
      <c r="G81" s="216">
        <v>0</v>
      </c>
      <c r="H81" s="194"/>
      <c r="I81" s="209"/>
      <c r="J81" s="217" t="s">
        <v>14</v>
      </c>
      <c r="K81" s="229">
        <v>-1</v>
      </c>
      <c r="L81" s="229">
        <v>-1</v>
      </c>
      <c r="M81" s="229">
        <v>0</v>
      </c>
      <c r="N81" s="229">
        <v>-1</v>
      </c>
      <c r="O81" s="194"/>
      <c r="P81" s="210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3</v>
      </c>
      <c r="E82" s="216">
        <v>1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-15</v>
      </c>
      <c r="E83" s="216">
        <v>-3</v>
      </c>
      <c r="F83" s="216">
        <v>-12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1</v>
      </c>
      <c r="F84" s="216">
        <v>-1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1</v>
      </c>
      <c r="S85" s="216">
        <v>0</v>
      </c>
      <c r="T85" s="216">
        <v>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2</v>
      </c>
      <c r="E91" s="216">
        <v>1</v>
      </c>
      <c r="F91" s="216">
        <v>1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-4</v>
      </c>
      <c r="S91" s="220">
        <v>-3</v>
      </c>
      <c r="T91" s="219">
        <v>-1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0</v>
      </c>
      <c r="F95" s="216">
        <v>2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-2</v>
      </c>
      <c r="F97" s="216">
        <v>3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0</v>
      </c>
      <c r="S102" s="220">
        <v>0</v>
      </c>
      <c r="T102" s="219">
        <v>0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1</v>
      </c>
      <c r="F105" s="216">
        <v>-1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1</v>
      </c>
      <c r="F107" s="216">
        <v>-1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-2</v>
      </c>
      <c r="L111" s="216">
        <v>0</v>
      </c>
      <c r="M111" s="216">
        <v>-2</v>
      </c>
      <c r="N111" s="216">
        <v>-1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5</v>
      </c>
      <c r="E113" s="216">
        <v>1</v>
      </c>
      <c r="F113" s="216">
        <v>4</v>
      </c>
      <c r="G113" s="216">
        <v>5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2</v>
      </c>
      <c r="S115" s="216">
        <v>1</v>
      </c>
      <c r="T115" s="216">
        <v>1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-4</v>
      </c>
      <c r="F117" s="221">
        <v>-14</v>
      </c>
      <c r="G117" s="219">
        <v>-2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0</v>
      </c>
      <c r="O119" s="194"/>
      <c r="P119" s="217"/>
      <c r="Q119" s="218" t="s">
        <v>14</v>
      </c>
      <c r="R119" s="219">
        <v>2</v>
      </c>
      <c r="S119" s="220">
        <v>1</v>
      </c>
      <c r="T119" s="219">
        <v>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-1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-1</v>
      </c>
      <c r="O121" s="241" t="s">
        <v>173</v>
      </c>
      <c r="P121" s="251"/>
      <c r="Q121" s="231" t="s">
        <v>174</v>
      </c>
      <c r="R121" s="220">
        <v>-27</v>
      </c>
      <c r="S121" s="242">
        <v>-8</v>
      </c>
      <c r="T121" s="242">
        <v>-19</v>
      </c>
      <c r="U121" s="229">
        <v>-7</v>
      </c>
    </row>
    <row r="122" spans="1:21" ht="15" x14ac:dyDescent="0.2">
      <c r="A122" s="191" t="s">
        <v>232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225</v>
      </c>
      <c r="E6" s="154">
        <v>97</v>
      </c>
      <c r="F6" s="154">
        <v>128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62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83">
        <v>45</v>
      </c>
      <c r="S6" s="77">
        <v>24</v>
      </c>
      <c r="T6" s="77">
        <v>21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171</v>
      </c>
      <c r="L7" s="163">
        <v>68</v>
      </c>
      <c r="M7" s="163">
        <v>103</v>
      </c>
      <c r="N7" s="163">
        <v>93</v>
      </c>
      <c r="O7" s="141"/>
      <c r="P7" s="164"/>
      <c r="Q7" s="165" t="s">
        <v>14</v>
      </c>
      <c r="R7" s="89">
        <v>2752</v>
      </c>
      <c r="S7" s="90">
        <v>1309</v>
      </c>
      <c r="T7" s="89">
        <v>1443</v>
      </c>
      <c r="U7" s="91">
        <v>1287</v>
      </c>
    </row>
    <row r="8" spans="1:21" ht="14.25" x14ac:dyDescent="0.15">
      <c r="A8" s="161"/>
      <c r="B8" s="156">
        <v>1030</v>
      </c>
      <c r="C8" s="157" t="s">
        <v>15</v>
      </c>
      <c r="D8" s="162">
        <v>975</v>
      </c>
      <c r="E8" s="163">
        <v>466</v>
      </c>
      <c r="F8" s="163">
        <v>509</v>
      </c>
      <c r="G8" s="163">
        <v>447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54</v>
      </c>
      <c r="F9" s="163">
        <v>79</v>
      </c>
      <c r="G9" s="163">
        <v>60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82</v>
      </c>
      <c r="S9" s="86">
        <v>41</v>
      </c>
      <c r="T9" s="86">
        <v>41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118</v>
      </c>
      <c r="L10" s="163">
        <v>57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65</v>
      </c>
      <c r="E11" s="163">
        <v>35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359</v>
      </c>
      <c r="E12" s="163">
        <v>182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92</v>
      </c>
      <c r="L12" s="163">
        <v>52</v>
      </c>
      <c r="M12" s="163">
        <v>40</v>
      </c>
      <c r="N12" s="163">
        <v>37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377</v>
      </c>
      <c r="E13" s="163">
        <v>200</v>
      </c>
      <c r="F13" s="163">
        <v>177</v>
      </c>
      <c r="G13" s="163">
        <v>166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96">
        <v>65</v>
      </c>
      <c r="S14" s="86">
        <v>33</v>
      </c>
      <c r="T14" s="86">
        <v>32</v>
      </c>
      <c r="U14" s="8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272</v>
      </c>
      <c r="F15" s="163">
        <v>329</v>
      </c>
      <c r="G15" s="163">
        <v>286</v>
      </c>
      <c r="H15" s="141"/>
      <c r="I15" s="156">
        <v>1510</v>
      </c>
      <c r="J15" s="157" t="s">
        <v>38</v>
      </c>
      <c r="K15" s="162">
        <v>126</v>
      </c>
      <c r="L15" s="163">
        <v>58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229</v>
      </c>
      <c r="E16" s="163">
        <v>112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213</v>
      </c>
      <c r="F17" s="163">
        <v>291</v>
      </c>
      <c r="G17" s="163">
        <v>237</v>
      </c>
      <c r="H17" s="141"/>
      <c r="I17" s="156">
        <v>1530</v>
      </c>
      <c r="J17" s="157" t="s">
        <v>44</v>
      </c>
      <c r="K17" s="162">
        <v>108</v>
      </c>
      <c r="L17" s="163">
        <v>52</v>
      </c>
      <c r="M17" s="163">
        <v>56</v>
      </c>
      <c r="N17" s="163">
        <v>47</v>
      </c>
      <c r="O17" s="141"/>
      <c r="P17" s="157">
        <v>3100</v>
      </c>
      <c r="Q17" s="172" t="s">
        <v>45</v>
      </c>
      <c r="R17" s="96">
        <v>68</v>
      </c>
      <c r="S17" s="86">
        <v>30</v>
      </c>
      <c r="T17" s="86">
        <v>38</v>
      </c>
      <c r="U17" s="8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350</v>
      </c>
      <c r="E18" s="163">
        <v>151</v>
      </c>
      <c r="F18" s="163">
        <v>199</v>
      </c>
      <c r="G18" s="163">
        <v>145</v>
      </c>
      <c r="H18" s="141"/>
      <c r="I18" s="156">
        <v>1540</v>
      </c>
      <c r="J18" s="157" t="s">
        <v>47</v>
      </c>
      <c r="K18" s="162">
        <v>91</v>
      </c>
      <c r="L18" s="163">
        <v>44</v>
      </c>
      <c r="M18" s="163">
        <v>47</v>
      </c>
      <c r="N18" s="163">
        <v>42</v>
      </c>
      <c r="O18" s="141"/>
      <c r="P18" s="157">
        <v>3110</v>
      </c>
      <c r="Q18" s="172" t="s">
        <v>48</v>
      </c>
      <c r="R18" s="96">
        <v>164</v>
      </c>
      <c r="S18" s="86">
        <v>77</v>
      </c>
      <c r="T18" s="86">
        <v>87</v>
      </c>
      <c r="U18" s="8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241</v>
      </c>
      <c r="E19" s="163">
        <v>110</v>
      </c>
      <c r="F19" s="163">
        <v>131</v>
      </c>
      <c r="G19" s="163">
        <v>118</v>
      </c>
      <c r="H19" s="141"/>
      <c r="I19" s="156">
        <v>9030</v>
      </c>
      <c r="J19" s="157" t="s">
        <v>50</v>
      </c>
      <c r="K19" s="162">
        <v>57</v>
      </c>
      <c r="L19" s="163">
        <v>15</v>
      </c>
      <c r="M19" s="163">
        <v>42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464</v>
      </c>
      <c r="E20" s="163">
        <v>225</v>
      </c>
      <c r="F20" s="163">
        <v>239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10</v>
      </c>
      <c r="M20" s="163">
        <v>35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178</v>
      </c>
      <c r="F21" s="163">
        <v>206</v>
      </c>
      <c r="G21" s="163">
        <v>194</v>
      </c>
      <c r="H21" s="141"/>
      <c r="I21" s="156"/>
      <c r="J21" s="164" t="s">
        <v>14</v>
      </c>
      <c r="K21" s="176">
        <v>1851</v>
      </c>
      <c r="L21" s="176">
        <v>838</v>
      </c>
      <c r="M21" s="176">
        <v>1013</v>
      </c>
      <c r="N21" s="176">
        <v>909</v>
      </c>
      <c r="O21" s="141"/>
      <c r="P21" s="157">
        <v>3140</v>
      </c>
      <c r="Q21" s="172" t="s">
        <v>56</v>
      </c>
      <c r="R21" s="96">
        <v>103</v>
      </c>
      <c r="S21" s="86">
        <v>48</v>
      </c>
      <c r="T21" s="86">
        <v>55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367</v>
      </c>
      <c r="E22" s="163">
        <v>177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790</v>
      </c>
      <c r="E23" s="163">
        <v>361</v>
      </c>
      <c r="F23" s="163">
        <v>429</v>
      </c>
      <c r="G23" s="163">
        <v>381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102</v>
      </c>
      <c r="S23" s="86">
        <v>51</v>
      </c>
      <c r="T23" s="86">
        <v>51</v>
      </c>
      <c r="U23" s="86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54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66</v>
      </c>
      <c r="S24" s="86">
        <v>25</v>
      </c>
      <c r="T24" s="86">
        <v>41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38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58</v>
      </c>
      <c r="S25" s="86">
        <v>30</v>
      </c>
      <c r="T25" s="86">
        <v>28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50</v>
      </c>
      <c r="S26" s="86">
        <v>27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96">
        <v>53</v>
      </c>
      <c r="S27" s="86">
        <v>27</v>
      </c>
      <c r="T27" s="86">
        <v>26</v>
      </c>
      <c r="U27" s="8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88</v>
      </c>
      <c r="S28" s="86">
        <v>39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54</v>
      </c>
      <c r="S29" s="86">
        <v>27</v>
      </c>
      <c r="T29" s="86">
        <v>27</v>
      </c>
      <c r="U29" s="8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119</v>
      </c>
      <c r="L30" s="163">
        <v>60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96">
        <v>56</v>
      </c>
      <c r="S30" s="86">
        <v>50</v>
      </c>
      <c r="T30" s="86">
        <v>6</v>
      </c>
      <c r="U30" s="86">
        <v>56</v>
      </c>
    </row>
    <row r="31" spans="1:21" ht="14.25" x14ac:dyDescent="0.15">
      <c r="A31" s="161"/>
      <c r="B31" s="156">
        <v>1250</v>
      </c>
      <c r="C31" s="157" t="s">
        <v>84</v>
      </c>
      <c r="D31" s="162">
        <v>274</v>
      </c>
      <c r="E31" s="163">
        <v>140</v>
      </c>
      <c r="F31" s="163">
        <v>134</v>
      </c>
      <c r="G31" s="163">
        <v>134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1528</v>
      </c>
      <c r="S31" s="90">
        <v>744</v>
      </c>
      <c r="T31" s="89">
        <v>784</v>
      </c>
      <c r="U31" s="9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85</v>
      </c>
      <c r="F33" s="163">
        <v>99</v>
      </c>
      <c r="G33" s="163">
        <v>89</v>
      </c>
      <c r="H33" s="141"/>
      <c r="I33" s="156">
        <v>2120</v>
      </c>
      <c r="J33" s="157" t="s">
        <v>91</v>
      </c>
      <c r="K33" s="162">
        <v>105</v>
      </c>
      <c r="L33" s="163">
        <v>47</v>
      </c>
      <c r="M33" s="163">
        <v>58</v>
      </c>
      <c r="N33" s="163">
        <v>61</v>
      </c>
      <c r="O33" s="141"/>
      <c r="P33" s="157">
        <v>4020</v>
      </c>
      <c r="Q33" s="172" t="s">
        <v>92</v>
      </c>
      <c r="R33" s="96">
        <v>112</v>
      </c>
      <c r="S33" s="86">
        <v>55</v>
      </c>
      <c r="T33" s="86">
        <v>57</v>
      </c>
      <c r="U33" s="8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96">
        <v>222</v>
      </c>
      <c r="S34" s="86">
        <v>106</v>
      </c>
      <c r="T34" s="86">
        <v>116</v>
      </c>
      <c r="U34" s="86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47</v>
      </c>
      <c r="M36" s="163">
        <v>43</v>
      </c>
      <c r="N36" s="163">
        <v>41</v>
      </c>
      <c r="O36" s="141"/>
      <c r="P36" s="157">
        <v>4050</v>
      </c>
      <c r="Q36" s="172" t="s">
        <v>101</v>
      </c>
      <c r="R36" s="96">
        <v>89</v>
      </c>
      <c r="S36" s="86">
        <v>41</v>
      </c>
      <c r="T36" s="86">
        <v>48</v>
      </c>
      <c r="U36" s="86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145</v>
      </c>
      <c r="F37" s="163">
        <v>140</v>
      </c>
      <c r="G37" s="163">
        <v>156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126</v>
      </c>
      <c r="S37" s="86">
        <v>64</v>
      </c>
      <c r="T37" s="86">
        <v>62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96">
        <v>164</v>
      </c>
      <c r="S38" s="86">
        <v>74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72</v>
      </c>
      <c r="S39" s="86">
        <v>35</v>
      </c>
      <c r="T39" s="86">
        <v>37</v>
      </c>
      <c r="U39" s="8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9</v>
      </c>
      <c r="S40" s="86">
        <v>4</v>
      </c>
      <c r="T40" s="86">
        <v>5</v>
      </c>
      <c r="U40" s="8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80</v>
      </c>
      <c r="E41" s="163">
        <v>39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41</v>
      </c>
      <c r="M42" s="163">
        <v>42</v>
      </c>
      <c r="N42" s="163">
        <v>39</v>
      </c>
      <c r="O42" s="141"/>
      <c r="P42" s="164"/>
      <c r="Q42" s="178" t="s">
        <v>14</v>
      </c>
      <c r="R42" s="89">
        <v>884</v>
      </c>
      <c r="S42" s="90">
        <v>418</v>
      </c>
      <c r="T42" s="89">
        <v>466</v>
      </c>
      <c r="U42" s="9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261</v>
      </c>
      <c r="E43" s="163">
        <v>129</v>
      </c>
      <c r="F43" s="163">
        <v>132</v>
      </c>
      <c r="G43" s="163">
        <v>131</v>
      </c>
      <c r="H43" s="141"/>
      <c r="I43" s="156">
        <v>2220</v>
      </c>
      <c r="J43" s="157" t="s">
        <v>120</v>
      </c>
      <c r="K43" s="162">
        <v>87</v>
      </c>
      <c r="L43" s="163">
        <v>38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113</v>
      </c>
      <c r="S43" s="77">
        <v>52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163</v>
      </c>
      <c r="F44" s="163">
        <v>143</v>
      </c>
      <c r="G44" s="163">
        <v>126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159</v>
      </c>
      <c r="F45" s="163">
        <v>190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141</v>
      </c>
      <c r="E47" s="163">
        <v>61</v>
      </c>
      <c r="F47" s="163">
        <v>80</v>
      </c>
      <c r="G47" s="163">
        <v>66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100</v>
      </c>
      <c r="M48" s="163">
        <v>114</v>
      </c>
      <c r="N48" s="163">
        <v>99</v>
      </c>
      <c r="O48" s="141"/>
      <c r="P48" s="157">
        <v>5070</v>
      </c>
      <c r="Q48" s="172" t="s">
        <v>137</v>
      </c>
      <c r="R48" s="96">
        <v>58</v>
      </c>
      <c r="S48" s="86">
        <v>29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96">
        <v>60</v>
      </c>
      <c r="S50" s="86">
        <v>29</v>
      </c>
      <c r="T50" s="86">
        <v>31</v>
      </c>
      <c r="U50" s="86">
        <v>31</v>
      </c>
    </row>
    <row r="51" spans="1:21" ht="14.25" x14ac:dyDescent="0.15">
      <c r="A51" s="161"/>
      <c r="B51" s="156">
        <v>1620</v>
      </c>
      <c r="C51" s="157" t="s">
        <v>144</v>
      </c>
      <c r="D51" s="162">
        <v>131</v>
      </c>
      <c r="E51" s="163">
        <v>62</v>
      </c>
      <c r="F51" s="163">
        <v>69</v>
      </c>
      <c r="G51" s="163">
        <v>70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30</v>
      </c>
      <c r="L54" s="163">
        <v>16</v>
      </c>
      <c r="M54" s="163">
        <v>14</v>
      </c>
      <c r="N54" s="163">
        <v>15</v>
      </c>
      <c r="O54" s="141"/>
      <c r="P54" s="157">
        <v>5130</v>
      </c>
      <c r="Q54" s="172" t="s">
        <v>155</v>
      </c>
      <c r="R54" s="96">
        <v>84</v>
      </c>
      <c r="S54" s="86">
        <v>44</v>
      </c>
      <c r="T54" s="86">
        <v>40</v>
      </c>
      <c r="U54" s="8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17</v>
      </c>
      <c r="E55" s="163">
        <v>3</v>
      </c>
      <c r="F55" s="163">
        <v>14</v>
      </c>
      <c r="G55" s="163">
        <v>17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96">
        <v>50</v>
      </c>
      <c r="S55" s="86">
        <v>21</v>
      </c>
      <c r="T55" s="86">
        <v>29</v>
      </c>
      <c r="U55" s="86">
        <v>26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42</v>
      </c>
      <c r="S56" s="86">
        <v>23</v>
      </c>
      <c r="T56" s="86">
        <v>19</v>
      </c>
      <c r="U56" s="86">
        <v>20</v>
      </c>
    </row>
    <row r="57" spans="1:21" ht="14.25" x14ac:dyDescent="0.15">
      <c r="A57" s="179"/>
      <c r="B57" s="180"/>
      <c r="C57" s="164" t="s">
        <v>14</v>
      </c>
      <c r="D57" s="162">
        <v>10264</v>
      </c>
      <c r="E57" s="166">
        <v>4869</v>
      </c>
      <c r="F57" s="168">
        <v>5395</v>
      </c>
      <c r="G57" s="166">
        <v>5038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90</v>
      </c>
      <c r="E58" s="154">
        <v>43</v>
      </c>
      <c r="F58" s="154">
        <v>47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19</v>
      </c>
      <c r="M58" s="163">
        <v>27</v>
      </c>
      <c r="N58" s="163">
        <v>25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864</v>
      </c>
      <c r="S59" s="90">
        <v>403</v>
      </c>
      <c r="T59" s="89">
        <v>461</v>
      </c>
      <c r="U59" s="91">
        <v>460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18143</v>
      </c>
      <c r="S61" s="113">
        <v>8581</v>
      </c>
      <c r="T61" s="113">
        <v>9562</v>
      </c>
      <c r="U61" s="99">
        <v>9005</v>
      </c>
    </row>
    <row r="62" spans="1:21" ht="15" x14ac:dyDescent="0.2">
      <c r="A62" s="132" t="s">
        <v>229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-1</v>
      </c>
      <c r="F66" s="207">
        <v>0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0</v>
      </c>
      <c r="M67" s="216">
        <v>2</v>
      </c>
      <c r="N67" s="216">
        <v>3</v>
      </c>
      <c r="O67" s="194"/>
      <c r="P67" s="217"/>
      <c r="Q67" s="218" t="s">
        <v>14</v>
      </c>
      <c r="R67" s="219">
        <v>1</v>
      </c>
      <c r="S67" s="220">
        <v>1</v>
      </c>
      <c r="T67" s="219">
        <v>0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-3</v>
      </c>
      <c r="F68" s="216">
        <v>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-2</v>
      </c>
      <c r="F69" s="216">
        <v>0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3</v>
      </c>
      <c r="S69" s="216">
        <v>1</v>
      </c>
      <c r="T69" s="216">
        <v>2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-4</v>
      </c>
      <c r="L70" s="216">
        <v>0</v>
      </c>
      <c r="M70" s="216">
        <v>-4</v>
      </c>
      <c r="N70" s="216">
        <v>-4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-2</v>
      </c>
      <c r="F72" s="216">
        <v>-1</v>
      </c>
      <c r="G72" s="216">
        <v>-3</v>
      </c>
      <c r="H72" s="194"/>
      <c r="I72" s="209">
        <v>1480</v>
      </c>
      <c r="J72" s="210" t="s">
        <v>29</v>
      </c>
      <c r="K72" s="215">
        <v>-5</v>
      </c>
      <c r="L72" s="216">
        <v>0</v>
      </c>
      <c r="M72" s="216">
        <v>-5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4</v>
      </c>
      <c r="E74" s="216">
        <v>2</v>
      </c>
      <c r="F74" s="216">
        <v>2</v>
      </c>
      <c r="G74" s="216">
        <v>2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0</v>
      </c>
      <c r="O74" s="194"/>
      <c r="P74" s="210">
        <v>3070</v>
      </c>
      <c r="Q74" s="225" t="s">
        <v>36</v>
      </c>
      <c r="R74" s="226">
        <v>-2</v>
      </c>
      <c r="S74" s="216">
        <v>0</v>
      </c>
      <c r="T74" s="216">
        <v>-2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-3</v>
      </c>
      <c r="F77" s="216">
        <v>2</v>
      </c>
      <c r="G77" s="216">
        <v>0</v>
      </c>
      <c r="H77" s="194"/>
      <c r="I77" s="209">
        <v>1530</v>
      </c>
      <c r="J77" s="210" t="s">
        <v>44</v>
      </c>
      <c r="K77" s="215">
        <v>1</v>
      </c>
      <c r="L77" s="216">
        <v>0</v>
      </c>
      <c r="M77" s="216">
        <v>1</v>
      </c>
      <c r="N77" s="216">
        <v>1</v>
      </c>
      <c r="O77" s="194"/>
      <c r="P77" s="210">
        <v>3100</v>
      </c>
      <c r="Q77" s="225" t="s">
        <v>45</v>
      </c>
      <c r="R77" s="226">
        <v>1</v>
      </c>
      <c r="S77" s="216">
        <v>0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-2</v>
      </c>
      <c r="F78" s="216">
        <v>-3</v>
      </c>
      <c r="G78" s="216">
        <v>-3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-4</v>
      </c>
      <c r="S78" s="216">
        <v>-2</v>
      </c>
      <c r="T78" s="216">
        <v>-2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-5</v>
      </c>
      <c r="E79" s="216">
        <v>-3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2</v>
      </c>
      <c r="L79" s="216">
        <v>2</v>
      </c>
      <c r="M79" s="216">
        <v>0</v>
      </c>
      <c r="N79" s="216">
        <v>2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-2</v>
      </c>
      <c r="H81" s="194"/>
      <c r="I81" s="209"/>
      <c r="J81" s="217" t="s">
        <v>14</v>
      </c>
      <c r="K81" s="229">
        <v>-4</v>
      </c>
      <c r="L81" s="229">
        <v>2</v>
      </c>
      <c r="M81" s="229">
        <v>-6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-3</v>
      </c>
      <c r="F83" s="216">
        <v>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-1</v>
      </c>
      <c r="F84" s="216">
        <v>-1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0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0</v>
      </c>
      <c r="F85" s="216">
        <v>1</v>
      </c>
      <c r="G85" s="216">
        <v>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0</v>
      </c>
      <c r="F87" s="216">
        <v>1</v>
      </c>
      <c r="G87" s="216">
        <v>0</v>
      </c>
      <c r="H87" s="194"/>
      <c r="I87" s="209">
        <v>2060</v>
      </c>
      <c r="J87" s="210" t="s">
        <v>73</v>
      </c>
      <c r="K87" s="215">
        <v>-4</v>
      </c>
      <c r="L87" s="216">
        <v>-2</v>
      </c>
      <c r="M87" s="216">
        <v>-2</v>
      </c>
      <c r="N87" s="216">
        <v>-1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0</v>
      </c>
      <c r="T89" s="216">
        <v>-1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1</v>
      </c>
      <c r="E90" s="216">
        <v>0</v>
      </c>
      <c r="F90" s="216">
        <v>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-3</v>
      </c>
      <c r="E91" s="216">
        <v>-1</v>
      </c>
      <c r="F91" s="216">
        <v>-2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0</v>
      </c>
      <c r="T91" s="219">
        <v>-2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0</v>
      </c>
      <c r="F92" s="216">
        <v>1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2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5</v>
      </c>
      <c r="L94" s="216">
        <v>3</v>
      </c>
      <c r="M94" s="216">
        <v>2</v>
      </c>
      <c r="N94" s="216">
        <v>2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3</v>
      </c>
      <c r="E97" s="216">
        <v>2</v>
      </c>
      <c r="F97" s="216">
        <v>1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0</v>
      </c>
      <c r="M98" s="216">
        <v>1</v>
      </c>
      <c r="N98" s="216">
        <v>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-2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0</v>
      </c>
      <c r="T100" s="216">
        <v>-1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1</v>
      </c>
      <c r="L101" s="216">
        <v>1</v>
      </c>
      <c r="M101" s="216">
        <v>0</v>
      </c>
      <c r="N101" s="216">
        <v>1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-2</v>
      </c>
      <c r="T102" s="219">
        <v>-3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2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3</v>
      </c>
      <c r="E107" s="216">
        <v>2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1</v>
      </c>
      <c r="S108" s="216">
        <v>1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-1</v>
      </c>
      <c r="M109" s="216">
        <v>1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-1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2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-3</v>
      </c>
      <c r="E111" s="216">
        <v>-2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-1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-1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2</v>
      </c>
      <c r="L114" s="216">
        <v>1</v>
      </c>
      <c r="M114" s="216">
        <v>1</v>
      </c>
      <c r="N114" s="216">
        <v>1</v>
      </c>
      <c r="O114" s="194"/>
      <c r="P114" s="210">
        <v>5130</v>
      </c>
      <c r="Q114" s="225" t="s">
        <v>155</v>
      </c>
      <c r="R114" s="226">
        <v>-2</v>
      </c>
      <c r="S114" s="216">
        <v>0</v>
      </c>
      <c r="T114" s="216">
        <v>-2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-2</v>
      </c>
      <c r="S116" s="216">
        <v>-1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-20</v>
      </c>
      <c r="E117" s="219">
        <v>-17</v>
      </c>
      <c r="F117" s="221">
        <v>-3</v>
      </c>
      <c r="G117" s="219">
        <v>-11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1</v>
      </c>
      <c r="L118" s="216">
        <v>0</v>
      </c>
      <c r="M118" s="216">
        <v>1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-1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-33</v>
      </c>
      <c r="S121" s="242">
        <v>-17</v>
      </c>
      <c r="T121" s="242">
        <v>-16</v>
      </c>
      <c r="U121" s="229">
        <v>-13</v>
      </c>
    </row>
    <row r="122" spans="1:21" ht="15" x14ac:dyDescent="0.2">
      <c r="A122" s="191" t="s">
        <v>230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226</v>
      </c>
      <c r="E6" s="154">
        <v>98</v>
      </c>
      <c r="F6" s="154">
        <v>128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83">
        <v>46</v>
      </c>
      <c r="S6" s="77">
        <v>24</v>
      </c>
      <c r="T6" s="77">
        <v>22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169</v>
      </c>
      <c r="L7" s="163">
        <v>68</v>
      </c>
      <c r="M7" s="163">
        <v>101</v>
      </c>
      <c r="N7" s="163">
        <v>90</v>
      </c>
      <c r="O7" s="141"/>
      <c r="P7" s="164"/>
      <c r="Q7" s="165" t="s">
        <v>14</v>
      </c>
      <c r="R7" s="89">
        <v>2751</v>
      </c>
      <c r="S7" s="90">
        <v>1308</v>
      </c>
      <c r="T7" s="89">
        <v>1443</v>
      </c>
      <c r="U7" s="91">
        <v>1286</v>
      </c>
    </row>
    <row r="8" spans="1:21" ht="14.25" x14ac:dyDescent="0.15">
      <c r="A8" s="161"/>
      <c r="B8" s="156">
        <v>1030</v>
      </c>
      <c r="C8" s="157" t="s">
        <v>15</v>
      </c>
      <c r="D8" s="162">
        <v>977</v>
      </c>
      <c r="E8" s="163">
        <v>469</v>
      </c>
      <c r="F8" s="163">
        <v>508</v>
      </c>
      <c r="G8" s="163">
        <v>448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56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79</v>
      </c>
      <c r="S9" s="86">
        <v>40</v>
      </c>
      <c r="T9" s="86">
        <v>39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122</v>
      </c>
      <c r="L10" s="163">
        <v>57</v>
      </c>
      <c r="M10" s="163">
        <v>65</v>
      </c>
      <c r="N10" s="163">
        <v>66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66</v>
      </c>
      <c r="E11" s="163">
        <v>35</v>
      </c>
      <c r="F11" s="163">
        <v>31</v>
      </c>
      <c r="G11" s="163">
        <v>31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362</v>
      </c>
      <c r="E12" s="163">
        <v>184</v>
      </c>
      <c r="F12" s="163">
        <v>178</v>
      </c>
      <c r="G12" s="163">
        <v>180</v>
      </c>
      <c r="H12" s="141"/>
      <c r="I12" s="156">
        <v>1480</v>
      </c>
      <c r="J12" s="157" t="s">
        <v>29</v>
      </c>
      <c r="K12" s="162">
        <v>97</v>
      </c>
      <c r="L12" s="163">
        <v>52</v>
      </c>
      <c r="M12" s="163">
        <v>45</v>
      </c>
      <c r="N12" s="163">
        <v>38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378</v>
      </c>
      <c r="E13" s="163">
        <v>200</v>
      </c>
      <c r="F13" s="163">
        <v>178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142</v>
      </c>
      <c r="E14" s="163">
        <v>65</v>
      </c>
      <c r="F14" s="163">
        <v>77</v>
      </c>
      <c r="G14" s="163">
        <v>65</v>
      </c>
      <c r="H14" s="141"/>
      <c r="I14" s="156">
        <v>1500</v>
      </c>
      <c r="J14" s="157" t="s">
        <v>35</v>
      </c>
      <c r="K14" s="162">
        <v>172</v>
      </c>
      <c r="L14" s="163">
        <v>79</v>
      </c>
      <c r="M14" s="163">
        <v>93</v>
      </c>
      <c r="N14" s="163">
        <v>77</v>
      </c>
      <c r="O14" s="141"/>
      <c r="P14" s="157">
        <v>3070</v>
      </c>
      <c r="Q14" s="172" t="s">
        <v>36</v>
      </c>
      <c r="R14" s="96">
        <v>67</v>
      </c>
      <c r="S14" s="86">
        <v>33</v>
      </c>
      <c r="T14" s="86">
        <v>34</v>
      </c>
      <c r="U14" s="86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274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124</v>
      </c>
      <c r="L15" s="163">
        <v>58</v>
      </c>
      <c r="M15" s="163">
        <v>66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228</v>
      </c>
      <c r="E16" s="163">
        <v>111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505</v>
      </c>
      <c r="E17" s="163">
        <v>216</v>
      </c>
      <c r="F17" s="163">
        <v>289</v>
      </c>
      <c r="G17" s="163">
        <v>237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355</v>
      </c>
      <c r="E18" s="163">
        <v>153</v>
      </c>
      <c r="F18" s="163">
        <v>202</v>
      </c>
      <c r="G18" s="163">
        <v>148</v>
      </c>
      <c r="H18" s="141"/>
      <c r="I18" s="156">
        <v>1540</v>
      </c>
      <c r="J18" s="157" t="s">
        <v>47</v>
      </c>
      <c r="K18" s="162">
        <v>91</v>
      </c>
      <c r="L18" s="163">
        <v>44</v>
      </c>
      <c r="M18" s="163">
        <v>47</v>
      </c>
      <c r="N18" s="163">
        <v>42</v>
      </c>
      <c r="O18" s="141"/>
      <c r="P18" s="157">
        <v>3110</v>
      </c>
      <c r="Q18" s="172" t="s">
        <v>48</v>
      </c>
      <c r="R18" s="96">
        <v>168</v>
      </c>
      <c r="S18" s="86">
        <v>79</v>
      </c>
      <c r="T18" s="86">
        <v>89</v>
      </c>
      <c r="U18" s="8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246</v>
      </c>
      <c r="E19" s="163">
        <v>113</v>
      </c>
      <c r="F19" s="163">
        <v>133</v>
      </c>
      <c r="G19" s="163">
        <v>119</v>
      </c>
      <c r="H19" s="141"/>
      <c r="I19" s="156">
        <v>9030</v>
      </c>
      <c r="J19" s="157" t="s">
        <v>50</v>
      </c>
      <c r="K19" s="162">
        <v>55</v>
      </c>
      <c r="L19" s="163">
        <v>13</v>
      </c>
      <c r="M19" s="163">
        <v>42</v>
      </c>
      <c r="N19" s="163">
        <v>55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464</v>
      </c>
      <c r="E20" s="163">
        <v>224</v>
      </c>
      <c r="F20" s="163">
        <v>240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178</v>
      </c>
      <c r="F21" s="163">
        <v>206</v>
      </c>
      <c r="G21" s="163">
        <v>196</v>
      </c>
      <c r="H21" s="141"/>
      <c r="I21" s="156"/>
      <c r="J21" s="164" t="s">
        <v>14</v>
      </c>
      <c r="K21" s="176">
        <v>1855</v>
      </c>
      <c r="L21" s="176">
        <v>836</v>
      </c>
      <c r="M21" s="176">
        <v>1019</v>
      </c>
      <c r="N21" s="176">
        <v>910</v>
      </c>
      <c r="O21" s="141"/>
      <c r="P21" s="157">
        <v>3140</v>
      </c>
      <c r="Q21" s="172" t="s">
        <v>56</v>
      </c>
      <c r="R21" s="96">
        <v>103</v>
      </c>
      <c r="S21" s="86">
        <v>48</v>
      </c>
      <c r="T21" s="86">
        <v>55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368</v>
      </c>
      <c r="E22" s="163">
        <v>178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792</v>
      </c>
      <c r="E23" s="163">
        <v>364</v>
      </c>
      <c r="F23" s="163">
        <v>428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101</v>
      </c>
      <c r="S23" s="86">
        <v>51</v>
      </c>
      <c r="T23" s="86">
        <v>50</v>
      </c>
      <c r="U23" s="86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113</v>
      </c>
      <c r="E24" s="163">
        <v>55</v>
      </c>
      <c r="F24" s="163">
        <v>58</v>
      </c>
      <c r="G24" s="163">
        <v>43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25</v>
      </c>
      <c r="T24" s="86">
        <v>40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77</v>
      </c>
      <c r="L25" s="163">
        <v>38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51</v>
      </c>
      <c r="S26" s="86">
        <v>28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88</v>
      </c>
      <c r="E27" s="163">
        <v>43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96">
        <v>54</v>
      </c>
      <c r="S27" s="86">
        <v>27</v>
      </c>
      <c r="T27" s="86">
        <v>27</v>
      </c>
      <c r="U27" s="86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87</v>
      </c>
      <c r="S28" s="86">
        <v>38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55</v>
      </c>
      <c r="S29" s="86">
        <v>27</v>
      </c>
      <c r="T29" s="86">
        <v>28</v>
      </c>
      <c r="U29" s="86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96">
        <v>55</v>
      </c>
      <c r="S30" s="86">
        <v>49</v>
      </c>
      <c r="T30" s="86">
        <v>6</v>
      </c>
      <c r="U30" s="86">
        <v>55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134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1530</v>
      </c>
      <c r="S31" s="90">
        <v>744</v>
      </c>
      <c r="T31" s="89">
        <v>786</v>
      </c>
      <c r="U31" s="91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76</v>
      </c>
      <c r="F32" s="163">
        <v>90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185</v>
      </c>
      <c r="E33" s="163">
        <v>85</v>
      </c>
      <c r="F33" s="163">
        <v>100</v>
      </c>
      <c r="G33" s="163">
        <v>90</v>
      </c>
      <c r="H33" s="141"/>
      <c r="I33" s="156">
        <v>2120</v>
      </c>
      <c r="J33" s="157" t="s">
        <v>91</v>
      </c>
      <c r="K33" s="162">
        <v>105</v>
      </c>
      <c r="L33" s="163">
        <v>47</v>
      </c>
      <c r="M33" s="163">
        <v>58</v>
      </c>
      <c r="N33" s="163">
        <v>61</v>
      </c>
      <c r="O33" s="141"/>
      <c r="P33" s="157">
        <v>4020</v>
      </c>
      <c r="Q33" s="172" t="s">
        <v>92</v>
      </c>
      <c r="R33" s="96">
        <v>111</v>
      </c>
      <c r="S33" s="86">
        <v>54</v>
      </c>
      <c r="T33" s="86">
        <v>57</v>
      </c>
      <c r="U33" s="86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40</v>
      </c>
      <c r="L34" s="163">
        <v>16</v>
      </c>
      <c r="M34" s="163">
        <v>24</v>
      </c>
      <c r="N34" s="163">
        <v>21</v>
      </c>
      <c r="O34" s="141"/>
      <c r="P34" s="157">
        <v>4030</v>
      </c>
      <c r="Q34" s="172" t="s">
        <v>95</v>
      </c>
      <c r="R34" s="96">
        <v>223</v>
      </c>
      <c r="S34" s="86">
        <v>106</v>
      </c>
      <c r="T34" s="86">
        <v>117</v>
      </c>
      <c r="U34" s="86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50</v>
      </c>
      <c r="S35" s="86">
        <v>20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47</v>
      </c>
      <c r="M36" s="163">
        <v>43</v>
      </c>
      <c r="N36" s="163">
        <v>41</v>
      </c>
      <c r="O36" s="141"/>
      <c r="P36" s="157">
        <v>4050</v>
      </c>
      <c r="Q36" s="172" t="s">
        <v>101</v>
      </c>
      <c r="R36" s="96">
        <v>89</v>
      </c>
      <c r="S36" s="86">
        <v>41</v>
      </c>
      <c r="T36" s="86">
        <v>48</v>
      </c>
      <c r="U36" s="86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143</v>
      </c>
      <c r="F37" s="163">
        <v>139</v>
      </c>
      <c r="G37" s="163">
        <v>154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128</v>
      </c>
      <c r="S37" s="86">
        <v>65</v>
      </c>
      <c r="T37" s="86">
        <v>63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96">
        <v>164</v>
      </c>
      <c r="S38" s="86">
        <v>74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70</v>
      </c>
      <c r="F39" s="163">
        <v>92</v>
      </c>
      <c r="G39" s="163">
        <v>84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73</v>
      </c>
      <c r="S39" s="86">
        <v>36</v>
      </c>
      <c r="T39" s="86">
        <v>37</v>
      </c>
      <c r="U39" s="86">
        <v>44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10</v>
      </c>
      <c r="S40" s="86">
        <v>4</v>
      </c>
      <c r="T40" s="86">
        <v>6</v>
      </c>
      <c r="U40" s="8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80</v>
      </c>
      <c r="E41" s="163">
        <v>39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82</v>
      </c>
      <c r="L42" s="163">
        <v>40</v>
      </c>
      <c r="M42" s="163">
        <v>42</v>
      </c>
      <c r="N42" s="163">
        <v>39</v>
      </c>
      <c r="O42" s="141"/>
      <c r="P42" s="164"/>
      <c r="Q42" s="178" t="s">
        <v>14</v>
      </c>
      <c r="R42" s="89">
        <v>889</v>
      </c>
      <c r="S42" s="90">
        <v>420</v>
      </c>
      <c r="T42" s="89">
        <v>469</v>
      </c>
      <c r="U42" s="91">
        <v>466</v>
      </c>
    </row>
    <row r="43" spans="1:21" ht="14.25" x14ac:dyDescent="0.15">
      <c r="A43" s="161"/>
      <c r="B43" s="156">
        <v>1370</v>
      </c>
      <c r="C43" s="177" t="s">
        <v>119</v>
      </c>
      <c r="D43" s="162">
        <v>260</v>
      </c>
      <c r="E43" s="163">
        <v>128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87</v>
      </c>
      <c r="L43" s="163">
        <v>38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114</v>
      </c>
      <c r="S43" s="77">
        <v>53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159</v>
      </c>
      <c r="F45" s="163">
        <v>190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138</v>
      </c>
      <c r="E47" s="163">
        <v>59</v>
      </c>
      <c r="F47" s="163">
        <v>79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100</v>
      </c>
      <c r="M48" s="163">
        <v>114</v>
      </c>
      <c r="N48" s="163">
        <v>98</v>
      </c>
      <c r="O48" s="141"/>
      <c r="P48" s="157">
        <v>5070</v>
      </c>
      <c r="Q48" s="172" t="s">
        <v>137</v>
      </c>
      <c r="R48" s="96">
        <v>57</v>
      </c>
      <c r="S48" s="86">
        <v>28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96">
        <v>59</v>
      </c>
      <c r="S50" s="86">
        <v>29</v>
      </c>
      <c r="T50" s="86">
        <v>30</v>
      </c>
      <c r="U50" s="8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134</v>
      </c>
      <c r="E51" s="163">
        <v>64</v>
      </c>
      <c r="F51" s="163">
        <v>70</v>
      </c>
      <c r="G51" s="163">
        <v>71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42</v>
      </c>
      <c r="F53" s="163">
        <v>38</v>
      </c>
      <c r="G53" s="163">
        <v>80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96">
        <v>86</v>
      </c>
      <c r="S54" s="86">
        <v>44</v>
      </c>
      <c r="T54" s="86">
        <v>42</v>
      </c>
      <c r="U54" s="86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3</v>
      </c>
      <c r="F55" s="163">
        <v>15</v>
      </c>
      <c r="G55" s="163">
        <v>18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96">
        <v>50</v>
      </c>
      <c r="S55" s="86">
        <v>21</v>
      </c>
      <c r="T55" s="86">
        <v>29</v>
      </c>
      <c r="U55" s="86">
        <v>26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44</v>
      </c>
      <c r="S56" s="86">
        <v>24</v>
      </c>
      <c r="T56" s="86">
        <v>20</v>
      </c>
      <c r="U56" s="86">
        <v>21</v>
      </c>
    </row>
    <row r="57" spans="1:21" ht="14.25" x14ac:dyDescent="0.15">
      <c r="A57" s="179"/>
      <c r="B57" s="180"/>
      <c r="C57" s="164" t="s">
        <v>14</v>
      </c>
      <c r="D57" s="162">
        <v>10284</v>
      </c>
      <c r="E57" s="166">
        <v>4886</v>
      </c>
      <c r="F57" s="168">
        <v>5398</v>
      </c>
      <c r="G57" s="166">
        <v>5049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867</v>
      </c>
      <c r="S59" s="90">
        <v>404</v>
      </c>
      <c r="T59" s="89">
        <v>463</v>
      </c>
      <c r="U59" s="91">
        <v>460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18176</v>
      </c>
      <c r="S61" s="113">
        <v>8598</v>
      </c>
      <c r="T61" s="113">
        <v>9578</v>
      </c>
      <c r="U61" s="99">
        <v>9018</v>
      </c>
    </row>
    <row r="62" spans="1:21" ht="15" x14ac:dyDescent="0.2">
      <c r="A62" s="132" t="s">
        <v>227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0</v>
      </c>
      <c r="F67" s="216">
        <v>1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-3</v>
      </c>
      <c r="M67" s="216">
        <v>3</v>
      </c>
      <c r="N67" s="216">
        <v>0</v>
      </c>
      <c r="O67" s="194"/>
      <c r="P67" s="217"/>
      <c r="Q67" s="218" t="s">
        <v>14</v>
      </c>
      <c r="R67" s="219">
        <v>-7</v>
      </c>
      <c r="S67" s="220">
        <v>-4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-3</v>
      </c>
      <c r="E68" s="216">
        <v>-1</v>
      </c>
      <c r="F68" s="216">
        <v>-2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-2</v>
      </c>
      <c r="L70" s="216">
        <v>-2</v>
      </c>
      <c r="M70" s="216">
        <v>0</v>
      </c>
      <c r="N70" s="216">
        <v>-2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11</v>
      </c>
      <c r="E72" s="216">
        <v>5</v>
      </c>
      <c r="F72" s="216">
        <v>6</v>
      </c>
      <c r="G72" s="216">
        <v>5</v>
      </c>
      <c r="H72" s="194"/>
      <c r="I72" s="209">
        <v>1480</v>
      </c>
      <c r="J72" s="210" t="s">
        <v>29</v>
      </c>
      <c r="K72" s="215">
        <v>0</v>
      </c>
      <c r="L72" s="216">
        <v>-1</v>
      </c>
      <c r="M72" s="216">
        <v>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12</v>
      </c>
      <c r="E73" s="216">
        <v>8</v>
      </c>
      <c r="F73" s="216">
        <v>4</v>
      </c>
      <c r="G73" s="216">
        <v>4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-5</v>
      </c>
      <c r="L74" s="216">
        <v>-1</v>
      </c>
      <c r="M74" s="216">
        <v>-4</v>
      </c>
      <c r="N74" s="216">
        <v>-1</v>
      </c>
      <c r="O74" s="194"/>
      <c r="P74" s="210">
        <v>3070</v>
      </c>
      <c r="Q74" s="225" t="s">
        <v>36</v>
      </c>
      <c r="R74" s="226">
        <v>-2</v>
      </c>
      <c r="S74" s="216">
        <v>-1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0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1</v>
      </c>
      <c r="L75" s="216">
        <v>0</v>
      </c>
      <c r="M75" s="216">
        <v>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-1</v>
      </c>
      <c r="F78" s="216">
        <v>-5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-2</v>
      </c>
      <c r="S78" s="216">
        <v>-2</v>
      </c>
      <c r="T78" s="216">
        <v>0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-3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1</v>
      </c>
      <c r="M79" s="216">
        <v>-1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-2</v>
      </c>
      <c r="F80" s="216">
        <v>-2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2</v>
      </c>
      <c r="H81" s="194"/>
      <c r="I81" s="209"/>
      <c r="J81" s="217" t="s">
        <v>14</v>
      </c>
      <c r="K81" s="229">
        <v>-8</v>
      </c>
      <c r="L81" s="229">
        <v>-6</v>
      </c>
      <c r="M81" s="229">
        <v>-2</v>
      </c>
      <c r="N81" s="229">
        <v>-4</v>
      </c>
      <c r="O81" s="194"/>
      <c r="P81" s="210">
        <v>3140</v>
      </c>
      <c r="Q81" s="225" t="s">
        <v>56</v>
      </c>
      <c r="R81" s="226">
        <v>-2</v>
      </c>
      <c r="S81" s="216">
        <v>0</v>
      </c>
      <c r="T81" s="216">
        <v>-2</v>
      </c>
      <c r="U81" s="216">
        <v>-2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1</v>
      </c>
      <c r="F82" s="216">
        <v>-2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-1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-1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-1</v>
      </c>
      <c r="L89" s="216">
        <v>-1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0</v>
      </c>
      <c r="T90" s="216">
        <v>1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-7</v>
      </c>
      <c r="S91" s="220">
        <v>-4</v>
      </c>
      <c r="T91" s="219">
        <v>-3</v>
      </c>
      <c r="U91" s="221">
        <v>-4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1</v>
      </c>
      <c r="F92" s="216">
        <v>-1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1</v>
      </c>
      <c r="E93" s="216">
        <v>-1</v>
      </c>
      <c r="F93" s="216">
        <v>2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4</v>
      </c>
      <c r="L96" s="216">
        <v>4</v>
      </c>
      <c r="M96" s="216">
        <v>0</v>
      </c>
      <c r="N96" s="216">
        <v>4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4</v>
      </c>
      <c r="E97" s="216">
        <v>3</v>
      </c>
      <c r="F97" s="216">
        <v>1</v>
      </c>
      <c r="G97" s="216">
        <v>4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-2</v>
      </c>
      <c r="S99" s="216">
        <v>-1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0</v>
      </c>
      <c r="M100" s="216">
        <v>-1</v>
      </c>
      <c r="N100" s="216">
        <v>-1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-2</v>
      </c>
      <c r="T102" s="219">
        <v>-1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6</v>
      </c>
      <c r="S103" s="207">
        <v>2</v>
      </c>
      <c r="T103" s="207">
        <v>4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4</v>
      </c>
      <c r="E105" s="216">
        <v>0</v>
      </c>
      <c r="F105" s="216">
        <v>4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0</v>
      </c>
      <c r="T105" s="216">
        <v>-1</v>
      </c>
      <c r="U105" s="216">
        <v>-1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0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-2</v>
      </c>
      <c r="L106" s="216">
        <v>-1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1</v>
      </c>
      <c r="S106" s="216">
        <v>1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2</v>
      </c>
      <c r="E107" s="216">
        <v>1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-1</v>
      </c>
      <c r="O108" s="194"/>
      <c r="P108" s="210">
        <v>5070</v>
      </c>
      <c r="Q108" s="225" t="s">
        <v>137</v>
      </c>
      <c r="R108" s="226">
        <v>-3</v>
      </c>
      <c r="S108" s="216">
        <v>-1</v>
      </c>
      <c r="T108" s="216">
        <v>-2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-3</v>
      </c>
      <c r="S111" s="216">
        <v>-2</v>
      </c>
      <c r="T111" s="216">
        <v>-1</v>
      </c>
      <c r="U111" s="216">
        <v>-3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-2</v>
      </c>
      <c r="F113" s="216">
        <v>-1</v>
      </c>
      <c r="G113" s="216">
        <v>-3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0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12</v>
      </c>
      <c r="E117" s="219">
        <v>5</v>
      </c>
      <c r="F117" s="221">
        <v>7</v>
      </c>
      <c r="G117" s="219">
        <v>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-14</v>
      </c>
      <c r="S121" s="242">
        <v>-12</v>
      </c>
      <c r="T121" s="242">
        <v>-2</v>
      </c>
      <c r="U121" s="229">
        <v>-4</v>
      </c>
    </row>
    <row r="122" spans="1:21" ht="15" x14ac:dyDescent="0.2">
      <c r="A122" s="191" t="s">
        <v>228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227</v>
      </c>
      <c r="E6" s="154">
        <v>98</v>
      </c>
      <c r="F6" s="154">
        <v>129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83">
        <v>46</v>
      </c>
      <c r="S6" s="77">
        <v>24</v>
      </c>
      <c r="T6" s="77">
        <v>22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94</v>
      </c>
      <c r="E7" s="163">
        <v>48</v>
      </c>
      <c r="F7" s="163">
        <v>46</v>
      </c>
      <c r="G7" s="163">
        <v>53</v>
      </c>
      <c r="H7" s="141"/>
      <c r="I7" s="156">
        <v>1430</v>
      </c>
      <c r="J7" s="157" t="s">
        <v>13</v>
      </c>
      <c r="K7" s="162">
        <v>170</v>
      </c>
      <c r="L7" s="163">
        <v>71</v>
      </c>
      <c r="M7" s="163">
        <v>99</v>
      </c>
      <c r="N7" s="163">
        <v>91</v>
      </c>
      <c r="O7" s="141"/>
      <c r="P7" s="164"/>
      <c r="Q7" s="165" t="s">
        <v>14</v>
      </c>
      <c r="R7" s="89">
        <v>2758</v>
      </c>
      <c r="S7" s="90">
        <v>1312</v>
      </c>
      <c r="T7" s="89">
        <v>1446</v>
      </c>
      <c r="U7" s="91">
        <v>1286</v>
      </c>
    </row>
    <row r="8" spans="1:21" ht="14.25" x14ac:dyDescent="0.15">
      <c r="A8" s="161"/>
      <c r="B8" s="156">
        <v>1030</v>
      </c>
      <c r="C8" s="157" t="s">
        <v>15</v>
      </c>
      <c r="D8" s="162">
        <v>980</v>
      </c>
      <c r="E8" s="163">
        <v>470</v>
      </c>
      <c r="F8" s="163">
        <v>510</v>
      </c>
      <c r="G8" s="163">
        <v>447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56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80</v>
      </c>
      <c r="S9" s="86">
        <v>40</v>
      </c>
      <c r="T9" s="86">
        <v>40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79</v>
      </c>
      <c r="E10" s="163">
        <v>41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124</v>
      </c>
      <c r="L10" s="163">
        <v>59</v>
      </c>
      <c r="M10" s="163">
        <v>65</v>
      </c>
      <c r="N10" s="163">
        <v>68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66</v>
      </c>
      <c r="E11" s="163">
        <v>35</v>
      </c>
      <c r="F11" s="163">
        <v>31</v>
      </c>
      <c r="G11" s="163">
        <v>31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351</v>
      </c>
      <c r="E12" s="163">
        <v>179</v>
      </c>
      <c r="F12" s="163">
        <v>172</v>
      </c>
      <c r="G12" s="163">
        <v>175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163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142</v>
      </c>
      <c r="E14" s="163">
        <v>65</v>
      </c>
      <c r="F14" s="163">
        <v>77</v>
      </c>
      <c r="G14" s="163">
        <v>65</v>
      </c>
      <c r="H14" s="141"/>
      <c r="I14" s="156">
        <v>1500</v>
      </c>
      <c r="J14" s="157" t="s">
        <v>35</v>
      </c>
      <c r="K14" s="162">
        <v>177</v>
      </c>
      <c r="L14" s="163">
        <v>80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96">
        <v>69</v>
      </c>
      <c r="S14" s="86">
        <v>34</v>
      </c>
      <c r="T14" s="86">
        <v>35</v>
      </c>
      <c r="U14" s="86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274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122</v>
      </c>
      <c r="L15" s="163">
        <v>59</v>
      </c>
      <c r="M15" s="163">
        <v>63</v>
      </c>
      <c r="N15" s="163">
        <v>53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110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216</v>
      </c>
      <c r="F17" s="163">
        <v>290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361</v>
      </c>
      <c r="E18" s="163">
        <v>154</v>
      </c>
      <c r="F18" s="163">
        <v>207</v>
      </c>
      <c r="G18" s="163">
        <v>148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96">
        <v>170</v>
      </c>
      <c r="S18" s="86">
        <v>81</v>
      </c>
      <c r="T18" s="86">
        <v>89</v>
      </c>
      <c r="U18" s="8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250</v>
      </c>
      <c r="E19" s="163">
        <v>116</v>
      </c>
      <c r="F19" s="163">
        <v>134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468</v>
      </c>
      <c r="E20" s="163">
        <v>226</v>
      </c>
      <c r="F20" s="163">
        <v>242</v>
      </c>
      <c r="G20" s="163">
        <v>223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179</v>
      </c>
      <c r="F21" s="163">
        <v>205</v>
      </c>
      <c r="G21" s="163">
        <v>194</v>
      </c>
      <c r="H21" s="141"/>
      <c r="I21" s="156"/>
      <c r="J21" s="164" t="s">
        <v>14</v>
      </c>
      <c r="K21" s="176">
        <v>1867</v>
      </c>
      <c r="L21" s="176">
        <v>846</v>
      </c>
      <c r="M21" s="176">
        <v>1021</v>
      </c>
      <c r="N21" s="176">
        <v>914</v>
      </c>
      <c r="O21" s="141"/>
      <c r="P21" s="157">
        <v>3140</v>
      </c>
      <c r="Q21" s="172" t="s">
        <v>56</v>
      </c>
      <c r="R21" s="96">
        <v>105</v>
      </c>
      <c r="S21" s="86">
        <v>48</v>
      </c>
      <c r="T21" s="86">
        <v>57</v>
      </c>
      <c r="U21" s="86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369</v>
      </c>
      <c r="E22" s="163">
        <v>177</v>
      </c>
      <c r="F22" s="163">
        <v>192</v>
      </c>
      <c r="G22" s="163">
        <v>190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791</v>
      </c>
      <c r="E23" s="163">
        <v>365</v>
      </c>
      <c r="F23" s="163">
        <v>426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101</v>
      </c>
      <c r="S23" s="86">
        <v>51</v>
      </c>
      <c r="T23" s="86">
        <v>50</v>
      </c>
      <c r="U23" s="86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114</v>
      </c>
      <c r="E24" s="163">
        <v>56</v>
      </c>
      <c r="F24" s="163">
        <v>58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25</v>
      </c>
      <c r="T24" s="86">
        <v>40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51</v>
      </c>
      <c r="S26" s="86">
        <v>28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96">
        <v>55</v>
      </c>
      <c r="S27" s="86">
        <v>28</v>
      </c>
      <c r="T27" s="86">
        <v>27</v>
      </c>
      <c r="U27" s="86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87</v>
      </c>
      <c r="S28" s="86">
        <v>38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55</v>
      </c>
      <c r="S29" s="86">
        <v>27</v>
      </c>
      <c r="T29" s="86">
        <v>28</v>
      </c>
      <c r="U29" s="86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96">
        <v>54</v>
      </c>
      <c r="S30" s="86">
        <v>49</v>
      </c>
      <c r="T30" s="86">
        <v>5</v>
      </c>
      <c r="U30" s="8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133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65</v>
      </c>
      <c r="O31" s="141"/>
      <c r="P31" s="164"/>
      <c r="Q31" s="165" t="s">
        <v>14</v>
      </c>
      <c r="R31" s="89">
        <v>1537</v>
      </c>
      <c r="S31" s="90">
        <v>748</v>
      </c>
      <c r="T31" s="89">
        <v>789</v>
      </c>
      <c r="U31" s="91">
        <v>851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75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86</v>
      </c>
      <c r="F33" s="163">
        <v>98</v>
      </c>
      <c r="G33" s="163">
        <v>90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96">
        <v>111</v>
      </c>
      <c r="S33" s="86">
        <v>54</v>
      </c>
      <c r="T33" s="86">
        <v>57</v>
      </c>
      <c r="U33" s="86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96">
        <v>223</v>
      </c>
      <c r="S34" s="86">
        <v>106</v>
      </c>
      <c r="T34" s="86">
        <v>117</v>
      </c>
      <c r="U34" s="86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87</v>
      </c>
      <c r="L36" s="163">
        <v>43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96">
        <v>90</v>
      </c>
      <c r="S36" s="86">
        <v>42</v>
      </c>
      <c r="T36" s="86">
        <v>48</v>
      </c>
      <c r="U36" s="86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278</v>
      </c>
      <c r="E37" s="163">
        <v>140</v>
      </c>
      <c r="F37" s="163">
        <v>138</v>
      </c>
      <c r="G37" s="163">
        <v>150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128</v>
      </c>
      <c r="S37" s="86">
        <v>65</v>
      </c>
      <c r="T37" s="86">
        <v>63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96">
        <v>165</v>
      </c>
      <c r="S38" s="86">
        <v>75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70</v>
      </c>
      <c r="F39" s="163">
        <v>92</v>
      </c>
      <c r="G39" s="163">
        <v>84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75</v>
      </c>
      <c r="S39" s="86">
        <v>37</v>
      </c>
      <c r="T39" s="86">
        <v>38</v>
      </c>
      <c r="U39" s="86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96">
        <v>10</v>
      </c>
      <c r="S40" s="86">
        <v>4</v>
      </c>
      <c r="T40" s="86">
        <v>6</v>
      </c>
      <c r="U40" s="8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89">
        <v>892</v>
      </c>
      <c r="S42" s="90">
        <v>422</v>
      </c>
      <c r="T42" s="89">
        <v>470</v>
      </c>
      <c r="U42" s="91">
        <v>468</v>
      </c>
    </row>
    <row r="43" spans="1:21" ht="14.25" x14ac:dyDescent="0.15">
      <c r="A43" s="161"/>
      <c r="B43" s="156">
        <v>1370</v>
      </c>
      <c r="C43" s="177" t="s">
        <v>119</v>
      </c>
      <c r="D43" s="162">
        <v>260</v>
      </c>
      <c r="E43" s="163">
        <v>128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96">
        <v>108</v>
      </c>
      <c r="S43" s="77">
        <v>51</v>
      </c>
      <c r="T43" s="77">
        <v>57</v>
      </c>
      <c r="U43" s="7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301</v>
      </c>
      <c r="E44" s="163">
        <v>160</v>
      </c>
      <c r="F44" s="163">
        <v>141</v>
      </c>
      <c r="G44" s="163">
        <v>124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159</v>
      </c>
      <c r="F45" s="163">
        <v>186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19</v>
      </c>
      <c r="S45" s="86">
        <v>8</v>
      </c>
      <c r="T45" s="86">
        <v>11</v>
      </c>
      <c r="U45" s="8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60</v>
      </c>
      <c r="F46" s="163">
        <v>76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35</v>
      </c>
      <c r="S46" s="86">
        <v>17</v>
      </c>
      <c r="T46" s="86">
        <v>18</v>
      </c>
      <c r="U46" s="8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58</v>
      </c>
      <c r="F47" s="163">
        <v>78</v>
      </c>
      <c r="G47" s="163">
        <v>64</v>
      </c>
      <c r="H47" s="141"/>
      <c r="I47" s="156">
        <v>2260</v>
      </c>
      <c r="J47" s="157" t="s">
        <v>133</v>
      </c>
      <c r="K47" s="162">
        <v>67</v>
      </c>
      <c r="L47" s="163">
        <v>29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74</v>
      </c>
      <c r="S47" s="86">
        <v>34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100</v>
      </c>
      <c r="M48" s="163">
        <v>113</v>
      </c>
      <c r="N48" s="163">
        <v>99</v>
      </c>
      <c r="O48" s="141"/>
      <c r="P48" s="157">
        <v>5070</v>
      </c>
      <c r="Q48" s="172" t="s">
        <v>137</v>
      </c>
      <c r="R48" s="96">
        <v>60</v>
      </c>
      <c r="S48" s="86">
        <v>29</v>
      </c>
      <c r="T48" s="86">
        <v>31</v>
      </c>
      <c r="U48" s="86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96">
        <v>59</v>
      </c>
      <c r="S50" s="86">
        <v>29</v>
      </c>
      <c r="T50" s="86">
        <v>30</v>
      </c>
      <c r="U50" s="8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79</v>
      </c>
      <c r="S51" s="86">
        <v>37</v>
      </c>
      <c r="T51" s="86">
        <v>42</v>
      </c>
      <c r="U51" s="86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44</v>
      </c>
      <c r="F53" s="163">
        <v>39</v>
      </c>
      <c r="G53" s="163">
        <v>83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96">
        <v>53</v>
      </c>
      <c r="S53" s="86">
        <v>22</v>
      </c>
      <c r="T53" s="86">
        <v>31</v>
      </c>
      <c r="U53" s="8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49</v>
      </c>
      <c r="E54" s="163">
        <v>37</v>
      </c>
      <c r="F54" s="163">
        <v>12</v>
      </c>
      <c r="G54" s="163">
        <v>49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96">
        <v>86</v>
      </c>
      <c r="S54" s="86">
        <v>44</v>
      </c>
      <c r="T54" s="86">
        <v>42</v>
      </c>
      <c r="U54" s="86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17</v>
      </c>
      <c r="E55" s="163">
        <v>3</v>
      </c>
      <c r="F55" s="163">
        <v>14</v>
      </c>
      <c r="G55" s="163">
        <v>17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96">
        <v>51</v>
      </c>
      <c r="S55" s="86">
        <v>22</v>
      </c>
      <c r="T55" s="86">
        <v>29</v>
      </c>
      <c r="U55" s="8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96">
        <v>44</v>
      </c>
      <c r="S56" s="86">
        <v>24</v>
      </c>
      <c r="T56" s="86">
        <v>20</v>
      </c>
      <c r="U56" s="86">
        <v>21</v>
      </c>
    </row>
    <row r="57" spans="1:21" ht="14.25" x14ac:dyDescent="0.15">
      <c r="A57" s="179"/>
      <c r="B57" s="180"/>
      <c r="C57" s="164" t="s">
        <v>14</v>
      </c>
      <c r="D57" s="162">
        <v>10272</v>
      </c>
      <c r="E57" s="166">
        <v>4881</v>
      </c>
      <c r="F57" s="168">
        <v>5391</v>
      </c>
      <c r="G57" s="166">
        <v>5040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868</v>
      </c>
      <c r="S59" s="90">
        <v>405</v>
      </c>
      <c r="T59" s="89">
        <v>463</v>
      </c>
      <c r="U59" s="9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18190</v>
      </c>
      <c r="S61" s="113">
        <v>8610</v>
      </c>
      <c r="T61" s="113">
        <v>9580</v>
      </c>
      <c r="U61" s="99">
        <v>9022</v>
      </c>
    </row>
    <row r="62" spans="1:21" ht="15" x14ac:dyDescent="0.2">
      <c r="A62" s="132" t="s">
        <v>226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0</v>
      </c>
      <c r="F67" s="216">
        <v>1</v>
      </c>
      <c r="G67" s="216">
        <v>1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-3</v>
      </c>
      <c r="S67" s="220">
        <v>-2</v>
      </c>
      <c r="T67" s="219">
        <v>-1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0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-3</v>
      </c>
      <c r="L68" s="216">
        <v>-2</v>
      </c>
      <c r="M68" s="216">
        <v>-1</v>
      </c>
      <c r="N68" s="216">
        <v>-1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0</v>
      </c>
      <c r="F70" s="216">
        <v>-2</v>
      </c>
      <c r="G70" s="216">
        <v>-2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4</v>
      </c>
      <c r="S70" s="216">
        <v>2</v>
      </c>
      <c r="T70" s="216">
        <v>2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-4</v>
      </c>
      <c r="E71" s="216">
        <v>0</v>
      </c>
      <c r="F71" s="216">
        <v>-4</v>
      </c>
      <c r="G71" s="216">
        <v>-1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0</v>
      </c>
      <c r="F72" s="216">
        <v>-3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5</v>
      </c>
      <c r="E74" s="216">
        <v>2</v>
      </c>
      <c r="F74" s="216">
        <v>3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3</v>
      </c>
      <c r="H75" s="194"/>
      <c r="I75" s="209">
        <v>1510</v>
      </c>
      <c r="J75" s="210" t="s">
        <v>38</v>
      </c>
      <c r="K75" s="215">
        <v>1</v>
      </c>
      <c r="L75" s="216">
        <v>-1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-4</v>
      </c>
      <c r="S75" s="216">
        <v>-2</v>
      </c>
      <c r="T75" s="216">
        <v>-2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-2</v>
      </c>
      <c r="F77" s="216">
        <v>-1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-1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-1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-2</v>
      </c>
      <c r="L79" s="216">
        <v>0</v>
      </c>
      <c r="M79" s="216">
        <v>-2</v>
      </c>
      <c r="N79" s="216">
        <v>-2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0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-1</v>
      </c>
      <c r="H81" s="194"/>
      <c r="I81" s="209"/>
      <c r="J81" s="217" t="s">
        <v>14</v>
      </c>
      <c r="K81" s="229">
        <v>-4</v>
      </c>
      <c r="L81" s="229">
        <v>-4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5</v>
      </c>
      <c r="E83" s="216">
        <v>3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0</v>
      </c>
      <c r="F84" s="216">
        <v>-1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1</v>
      </c>
      <c r="O91" s="194"/>
      <c r="P91" s="217"/>
      <c r="Q91" s="218" t="s">
        <v>14</v>
      </c>
      <c r="R91" s="219">
        <v>-1</v>
      </c>
      <c r="S91" s="220">
        <v>1</v>
      </c>
      <c r="T91" s="219">
        <v>-2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-5</v>
      </c>
      <c r="E93" s="216">
        <v>-4</v>
      </c>
      <c r="F93" s="216">
        <v>-1</v>
      </c>
      <c r="G93" s="216">
        <v>-3</v>
      </c>
      <c r="H93" s="194"/>
      <c r="I93" s="209">
        <v>2120</v>
      </c>
      <c r="J93" s="210" t="s">
        <v>91</v>
      </c>
      <c r="K93" s="215">
        <v>-2</v>
      </c>
      <c r="L93" s="216">
        <v>-1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-2</v>
      </c>
      <c r="F97" s="216">
        <v>0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0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-5</v>
      </c>
      <c r="S102" s="220">
        <v>-1</v>
      </c>
      <c r="T102" s="219">
        <v>-4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-2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-1</v>
      </c>
      <c r="T103" s="207">
        <v>-1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-6</v>
      </c>
      <c r="E105" s="216">
        <v>-2</v>
      </c>
      <c r="F105" s="216">
        <v>-4</v>
      </c>
      <c r="G105" s="216">
        <v>-1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2</v>
      </c>
      <c r="L106" s="216">
        <v>1</v>
      </c>
      <c r="M106" s="216">
        <v>1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2</v>
      </c>
      <c r="S108" s="216">
        <v>1</v>
      </c>
      <c r="T108" s="216">
        <v>1</v>
      </c>
      <c r="U108" s="216">
        <v>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0</v>
      </c>
      <c r="F109" s="216">
        <v>-1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-1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-1</v>
      </c>
      <c r="F113" s="216">
        <v>2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-26</v>
      </c>
      <c r="E117" s="219">
        <v>-13</v>
      </c>
      <c r="F117" s="221">
        <v>-13</v>
      </c>
      <c r="G117" s="219">
        <v>-16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-2</v>
      </c>
      <c r="S118" s="216">
        <v>0</v>
      </c>
      <c r="T118" s="216">
        <v>-2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0</v>
      </c>
      <c r="T119" s="219">
        <v>-2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2</v>
      </c>
      <c r="E121" s="240">
        <v>1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-41</v>
      </c>
      <c r="S121" s="242">
        <v>-19</v>
      </c>
      <c r="T121" s="242">
        <v>-22</v>
      </c>
      <c r="U121" s="229">
        <v>-16</v>
      </c>
    </row>
    <row r="122" spans="1:21" ht="15" x14ac:dyDescent="0.2">
      <c r="A122" s="191" t="s">
        <v>225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227</v>
      </c>
      <c r="E6" s="154">
        <v>98</v>
      </c>
      <c r="F6" s="154">
        <v>129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160">
        <v>46</v>
      </c>
      <c r="S6" s="154">
        <v>24</v>
      </c>
      <c r="T6" s="154">
        <v>22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48</v>
      </c>
      <c r="F7" s="163">
        <v>45</v>
      </c>
      <c r="G7" s="163">
        <v>52</v>
      </c>
      <c r="H7" s="141"/>
      <c r="I7" s="156">
        <v>1430</v>
      </c>
      <c r="J7" s="157" t="s">
        <v>13</v>
      </c>
      <c r="K7" s="162">
        <v>170</v>
      </c>
      <c r="L7" s="163">
        <v>71</v>
      </c>
      <c r="M7" s="163">
        <v>99</v>
      </c>
      <c r="N7" s="163">
        <v>91</v>
      </c>
      <c r="O7" s="141"/>
      <c r="P7" s="164"/>
      <c r="Q7" s="165" t="s">
        <v>14</v>
      </c>
      <c r="R7" s="166">
        <v>2761</v>
      </c>
      <c r="S7" s="167">
        <v>1314</v>
      </c>
      <c r="T7" s="166">
        <v>1447</v>
      </c>
      <c r="U7" s="168">
        <v>1285</v>
      </c>
    </row>
    <row r="8" spans="1:21" ht="14.25" x14ac:dyDescent="0.15">
      <c r="A8" s="161"/>
      <c r="B8" s="156">
        <v>1030</v>
      </c>
      <c r="C8" s="157" t="s">
        <v>15</v>
      </c>
      <c r="D8" s="162">
        <v>976</v>
      </c>
      <c r="E8" s="163">
        <v>470</v>
      </c>
      <c r="F8" s="163">
        <v>506</v>
      </c>
      <c r="G8" s="163">
        <v>446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65</v>
      </c>
      <c r="S8" s="154">
        <v>30</v>
      </c>
      <c r="T8" s="154">
        <v>35</v>
      </c>
      <c r="U8" s="154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136</v>
      </c>
      <c r="E9" s="163">
        <v>57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173">
        <v>80</v>
      </c>
      <c r="S9" s="163">
        <v>40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124</v>
      </c>
      <c r="L10" s="163">
        <v>59</v>
      </c>
      <c r="M10" s="163">
        <v>65</v>
      </c>
      <c r="N10" s="163">
        <v>68</v>
      </c>
      <c r="O10" s="141"/>
      <c r="P10" s="157">
        <v>3030</v>
      </c>
      <c r="Q10" s="172" t="s">
        <v>24</v>
      </c>
      <c r="R10" s="173">
        <v>86</v>
      </c>
      <c r="S10" s="163">
        <v>36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354</v>
      </c>
      <c r="E12" s="163">
        <v>179</v>
      </c>
      <c r="F12" s="163">
        <v>175</v>
      </c>
      <c r="G12" s="163">
        <v>176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137</v>
      </c>
      <c r="E14" s="163">
        <v>63</v>
      </c>
      <c r="F14" s="163">
        <v>74</v>
      </c>
      <c r="G14" s="163">
        <v>64</v>
      </c>
      <c r="H14" s="141"/>
      <c r="I14" s="156">
        <v>1500</v>
      </c>
      <c r="J14" s="157" t="s">
        <v>35</v>
      </c>
      <c r="K14" s="162">
        <v>177</v>
      </c>
      <c r="L14" s="163">
        <v>80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69</v>
      </c>
      <c r="S14" s="163">
        <v>34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275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122</v>
      </c>
      <c r="L15" s="163">
        <v>59</v>
      </c>
      <c r="M15" s="163">
        <v>63</v>
      </c>
      <c r="N15" s="163">
        <v>53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228</v>
      </c>
      <c r="E16" s="163">
        <v>111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509</v>
      </c>
      <c r="E17" s="163">
        <v>218</v>
      </c>
      <c r="F17" s="163">
        <v>291</v>
      </c>
      <c r="G17" s="163">
        <v>240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67</v>
      </c>
      <c r="S17" s="163">
        <v>30</v>
      </c>
      <c r="T17" s="163">
        <v>37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362</v>
      </c>
      <c r="E18" s="163">
        <v>155</v>
      </c>
      <c r="F18" s="163">
        <v>207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173">
        <v>170</v>
      </c>
      <c r="S18" s="163">
        <v>81</v>
      </c>
      <c r="T18" s="163">
        <v>89</v>
      </c>
      <c r="U18" s="163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252</v>
      </c>
      <c r="E19" s="163">
        <v>117</v>
      </c>
      <c r="F19" s="163">
        <v>135</v>
      </c>
      <c r="G19" s="163">
        <v>121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468</v>
      </c>
      <c r="E20" s="163">
        <v>226</v>
      </c>
      <c r="F20" s="163">
        <v>242</v>
      </c>
      <c r="G20" s="163">
        <v>223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173">
        <v>57</v>
      </c>
      <c r="S20" s="163">
        <v>28</v>
      </c>
      <c r="T20" s="163">
        <v>29</v>
      </c>
      <c r="U20" s="163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178</v>
      </c>
      <c r="F21" s="163">
        <v>205</v>
      </c>
      <c r="G21" s="163">
        <v>195</v>
      </c>
      <c r="H21" s="141"/>
      <c r="I21" s="156"/>
      <c r="J21" s="164" t="s">
        <v>14</v>
      </c>
      <c r="K21" s="176">
        <v>1867</v>
      </c>
      <c r="L21" s="176">
        <v>846</v>
      </c>
      <c r="M21" s="176">
        <v>1021</v>
      </c>
      <c r="N21" s="176">
        <v>914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371</v>
      </c>
      <c r="E22" s="163">
        <v>178</v>
      </c>
      <c r="F22" s="163">
        <v>193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786</v>
      </c>
      <c r="E23" s="163">
        <v>362</v>
      </c>
      <c r="F23" s="163">
        <v>424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56</v>
      </c>
      <c r="F24" s="163">
        <v>59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51</v>
      </c>
      <c r="S26" s="163">
        <v>28</v>
      </c>
      <c r="T26" s="163">
        <v>23</v>
      </c>
      <c r="U26" s="163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55</v>
      </c>
      <c r="S27" s="163">
        <v>28</v>
      </c>
      <c r="T27" s="163">
        <v>27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87</v>
      </c>
      <c r="S28" s="163">
        <v>38</v>
      </c>
      <c r="T28" s="163">
        <v>49</v>
      </c>
      <c r="U28" s="163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55</v>
      </c>
      <c r="S29" s="163">
        <v>27</v>
      </c>
      <c r="T29" s="163">
        <v>28</v>
      </c>
      <c r="U29" s="163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53</v>
      </c>
      <c r="S30" s="163">
        <v>48</v>
      </c>
      <c r="T30" s="163">
        <v>5</v>
      </c>
      <c r="U30" s="163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65</v>
      </c>
      <c r="O31" s="141"/>
      <c r="P31" s="164"/>
      <c r="Q31" s="165" t="s">
        <v>14</v>
      </c>
      <c r="R31" s="166">
        <v>1538</v>
      </c>
      <c r="S31" s="167">
        <v>747</v>
      </c>
      <c r="T31" s="166">
        <v>791</v>
      </c>
      <c r="U31" s="168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75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189</v>
      </c>
      <c r="E33" s="163">
        <v>90</v>
      </c>
      <c r="F33" s="163">
        <v>99</v>
      </c>
      <c r="G33" s="163">
        <v>93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111</v>
      </c>
      <c r="S33" s="163">
        <v>54</v>
      </c>
      <c r="T33" s="163">
        <v>57</v>
      </c>
      <c r="U33" s="163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224</v>
      </c>
      <c r="S34" s="163">
        <v>106</v>
      </c>
      <c r="T34" s="163">
        <v>118</v>
      </c>
      <c r="U34" s="163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19</v>
      </c>
      <c r="T35" s="163">
        <v>31</v>
      </c>
      <c r="U35" s="163">
        <v>35</v>
      </c>
    </row>
    <row r="36" spans="1:21" ht="14.25" x14ac:dyDescent="0.15">
      <c r="A36" s="161"/>
      <c r="B36" s="156">
        <v>1300</v>
      </c>
      <c r="C36" s="157" t="s">
        <v>99</v>
      </c>
      <c r="D36" s="162">
        <v>52</v>
      </c>
      <c r="E36" s="163">
        <v>25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87</v>
      </c>
      <c r="L36" s="163">
        <v>43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90</v>
      </c>
      <c r="S36" s="163">
        <v>42</v>
      </c>
      <c r="T36" s="163">
        <v>48</v>
      </c>
      <c r="U36" s="163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142</v>
      </c>
      <c r="F37" s="163">
        <v>138</v>
      </c>
      <c r="G37" s="163">
        <v>152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173">
        <v>166</v>
      </c>
      <c r="S38" s="163">
        <v>75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71</v>
      </c>
      <c r="F39" s="163">
        <v>93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897</v>
      </c>
      <c r="S42" s="167">
        <v>423</v>
      </c>
      <c r="T42" s="166">
        <v>474</v>
      </c>
      <c r="U42" s="168">
        <v>471</v>
      </c>
    </row>
    <row r="43" spans="1:21" ht="14.25" x14ac:dyDescent="0.15">
      <c r="A43" s="161"/>
      <c r="B43" s="156">
        <v>1370</v>
      </c>
      <c r="C43" s="177" t="s">
        <v>119</v>
      </c>
      <c r="D43" s="162">
        <v>262</v>
      </c>
      <c r="E43" s="163">
        <v>129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110</v>
      </c>
      <c r="S43" s="154">
        <v>52</v>
      </c>
      <c r="T43" s="154">
        <v>58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161</v>
      </c>
      <c r="F45" s="163">
        <v>190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60</v>
      </c>
      <c r="F46" s="163">
        <v>76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35</v>
      </c>
      <c r="S46" s="163">
        <v>17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135</v>
      </c>
      <c r="E47" s="163">
        <v>57</v>
      </c>
      <c r="F47" s="163">
        <v>78</v>
      </c>
      <c r="G47" s="163">
        <v>64</v>
      </c>
      <c r="H47" s="141"/>
      <c r="I47" s="156">
        <v>2260</v>
      </c>
      <c r="J47" s="157" t="s">
        <v>133</v>
      </c>
      <c r="K47" s="162">
        <v>67</v>
      </c>
      <c r="L47" s="163">
        <v>29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173">
        <v>74</v>
      </c>
      <c r="S47" s="163">
        <v>34</v>
      </c>
      <c r="T47" s="163">
        <v>40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100</v>
      </c>
      <c r="M48" s="163">
        <v>113</v>
      </c>
      <c r="N48" s="163">
        <v>99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52</v>
      </c>
      <c r="S49" s="163">
        <v>26</v>
      </c>
      <c r="T49" s="163">
        <v>26</v>
      </c>
      <c r="U49" s="163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136</v>
      </c>
      <c r="E51" s="163">
        <v>64</v>
      </c>
      <c r="F51" s="163">
        <v>72</v>
      </c>
      <c r="G51" s="163">
        <v>73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79</v>
      </c>
      <c r="S51" s="163">
        <v>37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45</v>
      </c>
      <c r="F53" s="163">
        <v>37</v>
      </c>
      <c r="G53" s="163">
        <v>82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49</v>
      </c>
      <c r="E54" s="163">
        <v>37</v>
      </c>
      <c r="F54" s="163">
        <v>12</v>
      </c>
      <c r="G54" s="163">
        <v>49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86</v>
      </c>
      <c r="S54" s="163">
        <v>44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3</v>
      </c>
      <c r="F55" s="163">
        <v>15</v>
      </c>
      <c r="G55" s="163">
        <v>18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51</v>
      </c>
      <c r="S55" s="163">
        <v>22</v>
      </c>
      <c r="T55" s="163">
        <v>29</v>
      </c>
      <c r="U55" s="163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44</v>
      </c>
      <c r="S56" s="163">
        <v>24</v>
      </c>
      <c r="T56" s="163">
        <v>20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10298</v>
      </c>
      <c r="E57" s="166">
        <v>4894</v>
      </c>
      <c r="F57" s="168">
        <v>5404</v>
      </c>
      <c r="G57" s="166">
        <v>5056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17</v>
      </c>
      <c r="S58" s="163">
        <v>6</v>
      </c>
      <c r="T58" s="163">
        <v>11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870</v>
      </c>
      <c r="S59" s="167">
        <v>405</v>
      </c>
      <c r="T59" s="166">
        <v>465</v>
      </c>
      <c r="U59" s="168">
        <v>462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18231</v>
      </c>
      <c r="S61" s="189">
        <v>8629</v>
      </c>
      <c r="T61" s="189">
        <v>9602</v>
      </c>
      <c r="U61" s="176">
        <v>9038</v>
      </c>
    </row>
    <row r="62" spans="1:21" ht="15" x14ac:dyDescent="0.2">
      <c r="A62" s="132" t="s">
        <v>223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-4</v>
      </c>
      <c r="E66" s="207">
        <v>-2</v>
      </c>
      <c r="F66" s="207">
        <v>-2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5</v>
      </c>
      <c r="L67" s="216">
        <v>6</v>
      </c>
      <c r="M67" s="216">
        <v>-1</v>
      </c>
      <c r="N67" s="216">
        <v>5</v>
      </c>
      <c r="O67" s="194"/>
      <c r="P67" s="217"/>
      <c r="Q67" s="218" t="s">
        <v>14</v>
      </c>
      <c r="R67" s="219">
        <v>-15</v>
      </c>
      <c r="S67" s="220">
        <v>-11</v>
      </c>
      <c r="T67" s="219">
        <v>-4</v>
      </c>
      <c r="U67" s="221">
        <v>-11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-1</v>
      </c>
      <c r="F68" s="216">
        <v>-1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-1</v>
      </c>
      <c r="F69" s="216">
        <v>-1</v>
      </c>
      <c r="G69" s="216">
        <v>-1</v>
      </c>
      <c r="H69" s="194"/>
      <c r="I69" s="209">
        <v>1450</v>
      </c>
      <c r="J69" s="210" t="s">
        <v>20</v>
      </c>
      <c r="K69" s="215">
        <v>-3</v>
      </c>
      <c r="L69" s="216">
        <v>-1</v>
      </c>
      <c r="M69" s="216">
        <v>-2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-6</v>
      </c>
      <c r="E72" s="216">
        <v>-3</v>
      </c>
      <c r="F72" s="216">
        <v>-3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-3</v>
      </c>
      <c r="E74" s="216">
        <v>-1</v>
      </c>
      <c r="F74" s="216">
        <v>-2</v>
      </c>
      <c r="G74" s="216">
        <v>-3</v>
      </c>
      <c r="H74" s="194"/>
      <c r="I74" s="209">
        <v>1500</v>
      </c>
      <c r="J74" s="210" t="s">
        <v>35</v>
      </c>
      <c r="K74" s="215">
        <v>1</v>
      </c>
      <c r="L74" s="216">
        <v>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-2</v>
      </c>
      <c r="F75" s="216">
        <v>-1</v>
      </c>
      <c r="G75" s="216">
        <v>-1</v>
      </c>
      <c r="H75" s="194"/>
      <c r="I75" s="209">
        <v>1510</v>
      </c>
      <c r="J75" s="210" t="s">
        <v>38</v>
      </c>
      <c r="K75" s="215">
        <v>-2</v>
      </c>
      <c r="L75" s="216">
        <v>0</v>
      </c>
      <c r="M75" s="216">
        <v>-2</v>
      </c>
      <c r="N75" s="216">
        <v>-2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-2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-1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0</v>
      </c>
      <c r="T77" s="216">
        <v>-2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1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1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-1</v>
      </c>
      <c r="F80" s="216">
        <v>-3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3</v>
      </c>
      <c r="E81" s="216">
        <v>1</v>
      </c>
      <c r="F81" s="216">
        <v>2</v>
      </c>
      <c r="G81" s="216">
        <v>0</v>
      </c>
      <c r="H81" s="194"/>
      <c r="I81" s="209"/>
      <c r="J81" s="217" t="s">
        <v>14</v>
      </c>
      <c r="K81" s="229">
        <v>-1</v>
      </c>
      <c r="L81" s="229">
        <v>5</v>
      </c>
      <c r="M81" s="229">
        <v>-6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-2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-8</v>
      </c>
      <c r="L82" s="207">
        <v>-8</v>
      </c>
      <c r="M82" s="207">
        <v>0</v>
      </c>
      <c r="N82" s="207">
        <v>-8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0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3</v>
      </c>
      <c r="E84" s="216">
        <v>1</v>
      </c>
      <c r="F84" s="216">
        <v>2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0</v>
      </c>
      <c r="F88" s="216">
        <v>1</v>
      </c>
      <c r="G88" s="216">
        <v>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2</v>
      </c>
      <c r="S89" s="216">
        <v>1</v>
      </c>
      <c r="T89" s="216">
        <v>1</v>
      </c>
      <c r="U89" s="216">
        <v>1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4</v>
      </c>
      <c r="L91" s="216">
        <v>2</v>
      </c>
      <c r="M91" s="216">
        <v>2</v>
      </c>
      <c r="N91" s="216">
        <v>2</v>
      </c>
      <c r="O91" s="194"/>
      <c r="P91" s="217"/>
      <c r="Q91" s="218" t="s">
        <v>14</v>
      </c>
      <c r="R91" s="219">
        <v>1</v>
      </c>
      <c r="S91" s="220">
        <v>3</v>
      </c>
      <c r="T91" s="219">
        <v>-2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1</v>
      </c>
      <c r="F92" s="216">
        <v>0</v>
      </c>
      <c r="G92" s="216">
        <v>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-3</v>
      </c>
      <c r="E93" s="216">
        <v>-3</v>
      </c>
      <c r="F93" s="216">
        <v>0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2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-2</v>
      </c>
      <c r="E106" s="216">
        <v>-1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3</v>
      </c>
      <c r="E107" s="216">
        <v>1</v>
      </c>
      <c r="F107" s="216">
        <v>2</v>
      </c>
      <c r="G107" s="216">
        <v>1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-1</v>
      </c>
      <c r="O107" s="194"/>
      <c r="P107" s="210">
        <v>5060</v>
      </c>
      <c r="Q107" s="225" t="s">
        <v>134</v>
      </c>
      <c r="R107" s="226">
        <v>-1</v>
      </c>
      <c r="S107" s="216">
        <v>0</v>
      </c>
      <c r="T107" s="216">
        <v>-1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-7</v>
      </c>
      <c r="L108" s="216">
        <v>-3</v>
      </c>
      <c r="M108" s="216">
        <v>-4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-3</v>
      </c>
      <c r="F113" s="216">
        <v>0</v>
      </c>
      <c r="G113" s="216">
        <v>-3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-2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1</v>
      </c>
      <c r="E114" s="216">
        <v>0</v>
      </c>
      <c r="F114" s="216">
        <v>1</v>
      </c>
      <c r="G114" s="216">
        <v>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-2</v>
      </c>
      <c r="E115" s="216">
        <v>0</v>
      </c>
      <c r="F115" s="216">
        <v>-2</v>
      </c>
      <c r="G115" s="216">
        <v>-2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-30</v>
      </c>
      <c r="E117" s="219">
        <v>-18</v>
      </c>
      <c r="F117" s="221">
        <v>-12</v>
      </c>
      <c r="G117" s="219">
        <v>-9</v>
      </c>
      <c r="H117" s="214"/>
      <c r="I117" s="209">
        <v>2360</v>
      </c>
      <c r="J117" s="210" t="s">
        <v>162</v>
      </c>
      <c r="K117" s="215">
        <v>1</v>
      </c>
      <c r="L117" s="216">
        <v>1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2</v>
      </c>
      <c r="S118" s="216">
        <v>0</v>
      </c>
      <c r="T118" s="216">
        <v>2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-1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-1</v>
      </c>
      <c r="O121" s="241" t="s">
        <v>173</v>
      </c>
      <c r="P121" s="251"/>
      <c r="Q121" s="231" t="s">
        <v>174</v>
      </c>
      <c r="R121" s="220">
        <v>-49</v>
      </c>
      <c r="S121" s="242">
        <v>-22</v>
      </c>
      <c r="T121" s="242">
        <v>-27</v>
      </c>
      <c r="U121" s="229">
        <v>-17</v>
      </c>
    </row>
    <row r="122" spans="1:21" ht="15" x14ac:dyDescent="0.2">
      <c r="A122" s="191" t="s">
        <v>224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160">
        <v>46</v>
      </c>
      <c r="S6" s="154">
        <v>24</v>
      </c>
      <c r="T6" s="154">
        <v>22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94</v>
      </c>
      <c r="E7" s="163">
        <v>49</v>
      </c>
      <c r="F7" s="163">
        <v>45</v>
      </c>
      <c r="G7" s="163">
        <v>53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2776</v>
      </c>
      <c r="S7" s="167">
        <v>1325</v>
      </c>
      <c r="T7" s="166">
        <v>1451</v>
      </c>
      <c r="U7" s="168">
        <v>1296</v>
      </c>
    </row>
    <row r="8" spans="1:21" ht="14.25" x14ac:dyDescent="0.15">
      <c r="A8" s="161"/>
      <c r="B8" s="156">
        <v>1030</v>
      </c>
      <c r="C8" s="157" t="s">
        <v>15</v>
      </c>
      <c r="D8" s="162">
        <v>978</v>
      </c>
      <c r="E8" s="163">
        <v>471</v>
      </c>
      <c r="F8" s="163">
        <v>507</v>
      </c>
      <c r="G8" s="163">
        <v>448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138</v>
      </c>
      <c r="E9" s="163">
        <v>58</v>
      </c>
      <c r="F9" s="163">
        <v>80</v>
      </c>
      <c r="G9" s="163">
        <v>62</v>
      </c>
      <c r="H9" s="141"/>
      <c r="I9" s="156">
        <v>1450</v>
      </c>
      <c r="J9" s="157" t="s">
        <v>20</v>
      </c>
      <c r="K9" s="162">
        <v>61</v>
      </c>
      <c r="L9" s="163">
        <v>28</v>
      </c>
      <c r="M9" s="163">
        <v>33</v>
      </c>
      <c r="N9" s="163">
        <v>32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123</v>
      </c>
      <c r="L10" s="163">
        <v>59</v>
      </c>
      <c r="M10" s="163">
        <v>64</v>
      </c>
      <c r="N10" s="163">
        <v>67</v>
      </c>
      <c r="O10" s="141"/>
      <c r="P10" s="157">
        <v>3030</v>
      </c>
      <c r="Q10" s="172" t="s">
        <v>24</v>
      </c>
      <c r="R10" s="173">
        <v>86</v>
      </c>
      <c r="S10" s="163">
        <v>36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360</v>
      </c>
      <c r="E12" s="163">
        <v>182</v>
      </c>
      <c r="F12" s="163">
        <v>178</v>
      </c>
      <c r="G12" s="163">
        <v>178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367</v>
      </c>
      <c r="E13" s="163">
        <v>192</v>
      </c>
      <c r="F13" s="163">
        <v>175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140</v>
      </c>
      <c r="E14" s="163">
        <v>64</v>
      </c>
      <c r="F14" s="163">
        <v>76</v>
      </c>
      <c r="G14" s="163">
        <v>67</v>
      </c>
      <c r="H14" s="141"/>
      <c r="I14" s="156">
        <v>1500</v>
      </c>
      <c r="J14" s="157" t="s">
        <v>35</v>
      </c>
      <c r="K14" s="162">
        <v>176</v>
      </c>
      <c r="L14" s="163">
        <v>79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69</v>
      </c>
      <c r="S14" s="163">
        <v>34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606</v>
      </c>
      <c r="E15" s="163">
        <v>277</v>
      </c>
      <c r="F15" s="163">
        <v>329</v>
      </c>
      <c r="G15" s="163">
        <v>285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55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510</v>
      </c>
      <c r="E17" s="163">
        <v>219</v>
      </c>
      <c r="F17" s="163">
        <v>291</v>
      </c>
      <c r="G17" s="163">
        <v>241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69</v>
      </c>
      <c r="S17" s="163">
        <v>30</v>
      </c>
      <c r="T17" s="163">
        <v>39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360</v>
      </c>
      <c r="E18" s="163">
        <v>154</v>
      </c>
      <c r="F18" s="163">
        <v>206</v>
      </c>
      <c r="G18" s="163">
        <v>146</v>
      </c>
      <c r="H18" s="141"/>
      <c r="I18" s="156">
        <v>1540</v>
      </c>
      <c r="J18" s="157" t="s">
        <v>47</v>
      </c>
      <c r="K18" s="162">
        <v>94</v>
      </c>
      <c r="L18" s="163">
        <v>46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173">
        <v>169</v>
      </c>
      <c r="S18" s="163">
        <v>80</v>
      </c>
      <c r="T18" s="163">
        <v>89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252</v>
      </c>
      <c r="E19" s="163">
        <v>116</v>
      </c>
      <c r="F19" s="163">
        <v>136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472</v>
      </c>
      <c r="E20" s="163">
        <v>227</v>
      </c>
      <c r="F20" s="163">
        <v>245</v>
      </c>
      <c r="G20" s="163">
        <v>224</v>
      </c>
      <c r="H20" s="141"/>
      <c r="I20" s="156">
        <v>9050</v>
      </c>
      <c r="J20" s="174" t="s">
        <v>53</v>
      </c>
      <c r="K20" s="175">
        <v>46</v>
      </c>
      <c r="L20" s="163">
        <v>9</v>
      </c>
      <c r="M20" s="163">
        <v>37</v>
      </c>
      <c r="N20" s="163">
        <v>46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380</v>
      </c>
      <c r="E21" s="163">
        <v>177</v>
      </c>
      <c r="F21" s="163">
        <v>203</v>
      </c>
      <c r="G21" s="163">
        <v>195</v>
      </c>
      <c r="H21" s="141"/>
      <c r="I21" s="156"/>
      <c r="J21" s="164" t="s">
        <v>14</v>
      </c>
      <c r="K21" s="176">
        <v>1868</v>
      </c>
      <c r="L21" s="176">
        <v>841</v>
      </c>
      <c r="M21" s="176">
        <v>1027</v>
      </c>
      <c r="N21" s="176">
        <v>912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180</v>
      </c>
      <c r="F22" s="163">
        <v>194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66</v>
      </c>
      <c r="L22" s="154">
        <v>35</v>
      </c>
      <c r="M22" s="154">
        <v>31</v>
      </c>
      <c r="N22" s="154">
        <v>41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786</v>
      </c>
      <c r="E23" s="163">
        <v>362</v>
      </c>
      <c r="F23" s="163">
        <v>424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55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51</v>
      </c>
      <c r="S26" s="163">
        <v>28</v>
      </c>
      <c r="T26" s="163">
        <v>23</v>
      </c>
      <c r="U26" s="163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56</v>
      </c>
      <c r="S27" s="163">
        <v>28</v>
      </c>
      <c r="T27" s="163">
        <v>28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86</v>
      </c>
      <c r="S28" s="163">
        <v>37</v>
      </c>
      <c r="T28" s="163">
        <v>49</v>
      </c>
      <c r="U28" s="163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62</v>
      </c>
      <c r="M31" s="163">
        <v>68</v>
      </c>
      <c r="N31" s="163">
        <v>63</v>
      </c>
      <c r="O31" s="141"/>
      <c r="P31" s="164"/>
      <c r="Q31" s="165" t="s">
        <v>14</v>
      </c>
      <c r="R31" s="166">
        <v>1537</v>
      </c>
      <c r="S31" s="167">
        <v>744</v>
      </c>
      <c r="T31" s="166">
        <v>793</v>
      </c>
      <c r="U31" s="168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192</v>
      </c>
      <c r="E33" s="163">
        <v>93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224</v>
      </c>
      <c r="S34" s="163">
        <v>106</v>
      </c>
      <c r="T34" s="163">
        <v>118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92</v>
      </c>
      <c r="E35" s="163">
        <v>43</v>
      </c>
      <c r="F35" s="163">
        <v>49</v>
      </c>
      <c r="G35" s="163">
        <v>49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19</v>
      </c>
      <c r="T35" s="163">
        <v>31</v>
      </c>
      <c r="U35" s="163">
        <v>35</v>
      </c>
    </row>
    <row r="36" spans="1:21" ht="14.25" x14ac:dyDescent="0.15">
      <c r="A36" s="161"/>
      <c r="B36" s="156">
        <v>1300</v>
      </c>
      <c r="C36" s="157" t="s">
        <v>99</v>
      </c>
      <c r="D36" s="162">
        <v>52</v>
      </c>
      <c r="E36" s="163">
        <v>25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88</v>
      </c>
      <c r="L36" s="163">
        <v>44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90</v>
      </c>
      <c r="S36" s="163">
        <v>42</v>
      </c>
      <c r="T36" s="163">
        <v>48</v>
      </c>
      <c r="U36" s="163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143</v>
      </c>
      <c r="F37" s="163">
        <v>140</v>
      </c>
      <c r="G37" s="163">
        <v>152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173">
        <v>166</v>
      </c>
      <c r="S38" s="163">
        <v>75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71</v>
      </c>
      <c r="F39" s="163">
        <v>93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898</v>
      </c>
      <c r="S42" s="167">
        <v>423</v>
      </c>
      <c r="T42" s="166">
        <v>475</v>
      </c>
      <c r="U42" s="168">
        <v>471</v>
      </c>
    </row>
    <row r="43" spans="1:21" ht="14.25" x14ac:dyDescent="0.15">
      <c r="A43" s="161"/>
      <c r="B43" s="156">
        <v>1370</v>
      </c>
      <c r="C43" s="177" t="s">
        <v>119</v>
      </c>
      <c r="D43" s="162">
        <v>263</v>
      </c>
      <c r="E43" s="163">
        <v>130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110</v>
      </c>
      <c r="S43" s="154">
        <v>52</v>
      </c>
      <c r="T43" s="154">
        <v>58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352</v>
      </c>
      <c r="E45" s="163">
        <v>162</v>
      </c>
      <c r="F45" s="163">
        <v>190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61</v>
      </c>
      <c r="F46" s="163">
        <v>77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68</v>
      </c>
      <c r="L47" s="163">
        <v>30</v>
      </c>
      <c r="M47" s="163">
        <v>38</v>
      </c>
      <c r="N47" s="163">
        <v>31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220</v>
      </c>
      <c r="L48" s="163">
        <v>103</v>
      </c>
      <c r="M48" s="163">
        <v>117</v>
      </c>
      <c r="N48" s="163">
        <v>101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173">
        <v>60</v>
      </c>
      <c r="S50" s="163">
        <v>29</v>
      </c>
      <c r="T50" s="163">
        <v>31</v>
      </c>
      <c r="U50" s="163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80</v>
      </c>
      <c r="S51" s="163">
        <v>38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48</v>
      </c>
      <c r="F53" s="163">
        <v>37</v>
      </c>
      <c r="G53" s="163">
        <v>85</v>
      </c>
      <c r="H53" s="141"/>
      <c r="I53" s="156">
        <v>2320</v>
      </c>
      <c r="J53" s="157" t="s">
        <v>151</v>
      </c>
      <c r="K53" s="162">
        <v>212</v>
      </c>
      <c r="L53" s="163">
        <v>107</v>
      </c>
      <c r="M53" s="163">
        <v>105</v>
      </c>
      <c r="N53" s="163">
        <v>74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87</v>
      </c>
      <c r="S54" s="163">
        <v>44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51</v>
      </c>
      <c r="S55" s="163">
        <v>22</v>
      </c>
      <c r="T55" s="163">
        <v>29</v>
      </c>
      <c r="U55" s="163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10328</v>
      </c>
      <c r="E57" s="166">
        <v>4912</v>
      </c>
      <c r="F57" s="168">
        <v>5416</v>
      </c>
      <c r="G57" s="166">
        <v>5065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873</v>
      </c>
      <c r="S59" s="167">
        <v>406</v>
      </c>
      <c r="T59" s="166">
        <v>467</v>
      </c>
      <c r="U59" s="168">
        <v>464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38</v>
      </c>
      <c r="F60" s="163">
        <v>37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18280</v>
      </c>
      <c r="S61" s="189">
        <v>8651</v>
      </c>
      <c r="T61" s="189">
        <v>9629</v>
      </c>
      <c r="U61" s="176">
        <v>9055</v>
      </c>
    </row>
    <row r="62" spans="1:21" ht="15" x14ac:dyDescent="0.2">
      <c r="A62" s="132" t="s">
        <v>219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-33</v>
      </c>
      <c r="S67" s="220">
        <v>-26</v>
      </c>
      <c r="T67" s="219">
        <v>-7</v>
      </c>
      <c r="U67" s="221">
        <v>-22</v>
      </c>
    </row>
    <row r="68" spans="1:21" ht="14.25" x14ac:dyDescent="0.15">
      <c r="A68" s="214"/>
      <c r="B68" s="209">
        <v>1030</v>
      </c>
      <c r="C68" s="210" t="s">
        <v>15</v>
      </c>
      <c r="D68" s="215">
        <v>3</v>
      </c>
      <c r="E68" s="216">
        <v>2</v>
      </c>
      <c r="F68" s="216">
        <v>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0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-2</v>
      </c>
      <c r="S70" s="216">
        <v>-1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0</v>
      </c>
      <c r="F74" s="216">
        <v>-1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1</v>
      </c>
      <c r="S74" s="216">
        <v>0</v>
      </c>
      <c r="T74" s="216">
        <v>1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-3</v>
      </c>
      <c r="F75" s="216">
        <v>0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2</v>
      </c>
      <c r="L76" s="216">
        <v>2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10</v>
      </c>
      <c r="E77" s="216">
        <v>4</v>
      </c>
      <c r="F77" s="216">
        <v>6</v>
      </c>
      <c r="G77" s="216">
        <v>4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0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-3</v>
      </c>
      <c r="F78" s="216">
        <v>-2</v>
      </c>
      <c r="G78" s="216">
        <v>-1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-1</v>
      </c>
      <c r="O78" s="194"/>
      <c r="P78" s="210">
        <v>3110</v>
      </c>
      <c r="Q78" s="225" t="s">
        <v>48</v>
      </c>
      <c r="R78" s="226">
        <v>2</v>
      </c>
      <c r="S78" s="216">
        <v>2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-2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10</v>
      </c>
      <c r="E80" s="216">
        <v>5</v>
      </c>
      <c r="F80" s="216">
        <v>5</v>
      </c>
      <c r="G80" s="216">
        <v>2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0</v>
      </c>
      <c r="H81" s="194"/>
      <c r="I81" s="209"/>
      <c r="J81" s="217" t="s">
        <v>14</v>
      </c>
      <c r="K81" s="229">
        <v>3</v>
      </c>
      <c r="L81" s="229">
        <v>1</v>
      </c>
      <c r="M81" s="229">
        <v>2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-19</v>
      </c>
      <c r="L82" s="207">
        <v>-18</v>
      </c>
      <c r="M82" s="207">
        <v>-1</v>
      </c>
      <c r="N82" s="207">
        <v>-18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-2</v>
      </c>
      <c r="F83" s="216">
        <v>0</v>
      </c>
      <c r="G83" s="216">
        <v>-1</v>
      </c>
      <c r="H83" s="194"/>
      <c r="I83" s="209">
        <v>2020</v>
      </c>
      <c r="J83" s="210" t="s">
        <v>61</v>
      </c>
      <c r="K83" s="215">
        <v>1</v>
      </c>
      <c r="L83" s="216">
        <v>0</v>
      </c>
      <c r="M83" s="216">
        <v>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-2</v>
      </c>
      <c r="S86" s="216">
        <v>-2</v>
      </c>
      <c r="T86" s="216">
        <v>0</v>
      </c>
      <c r="U86" s="216">
        <v>-1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-2</v>
      </c>
      <c r="O91" s="194"/>
      <c r="P91" s="217"/>
      <c r="Q91" s="218" t="s">
        <v>14</v>
      </c>
      <c r="R91" s="219">
        <v>-1</v>
      </c>
      <c r="S91" s="220">
        <v>-1</v>
      </c>
      <c r="T91" s="219">
        <v>0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-1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2</v>
      </c>
      <c r="S96" s="216">
        <v>1</v>
      </c>
      <c r="T96" s="216">
        <v>1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-4</v>
      </c>
      <c r="L98" s="216">
        <v>-2</v>
      </c>
      <c r="M98" s="216">
        <v>-2</v>
      </c>
      <c r="N98" s="216">
        <v>-1</v>
      </c>
      <c r="O98" s="194"/>
      <c r="P98" s="210">
        <v>4070</v>
      </c>
      <c r="Q98" s="225" t="s">
        <v>107</v>
      </c>
      <c r="R98" s="226">
        <v>-3</v>
      </c>
      <c r="S98" s="216">
        <v>-2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0</v>
      </c>
      <c r="T103" s="207">
        <v>-2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5</v>
      </c>
      <c r="E104" s="216">
        <v>2</v>
      </c>
      <c r="F104" s="216">
        <v>3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0</v>
      </c>
      <c r="F105" s="216">
        <v>-4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1</v>
      </c>
      <c r="F106" s="216">
        <v>0</v>
      </c>
      <c r="G106" s="216">
        <v>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-3</v>
      </c>
      <c r="L108" s="216">
        <v>-2</v>
      </c>
      <c r="M108" s="216">
        <v>-1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1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-1</v>
      </c>
      <c r="F113" s="216">
        <v>1</v>
      </c>
      <c r="G113" s="216">
        <v>0</v>
      </c>
      <c r="H113" s="194"/>
      <c r="I113" s="209">
        <v>2320</v>
      </c>
      <c r="J113" s="210" t="s">
        <v>151</v>
      </c>
      <c r="K113" s="215">
        <v>-3</v>
      </c>
      <c r="L113" s="216">
        <v>-3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5</v>
      </c>
      <c r="S114" s="216">
        <v>4</v>
      </c>
      <c r="T114" s="216">
        <v>1</v>
      </c>
      <c r="U114" s="216">
        <v>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-6</v>
      </c>
      <c r="S115" s="216">
        <v>-4</v>
      </c>
      <c r="T115" s="216">
        <v>-2</v>
      </c>
      <c r="U115" s="216">
        <v>-2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4</v>
      </c>
      <c r="E117" s="219">
        <v>2</v>
      </c>
      <c r="F117" s="221">
        <v>2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1</v>
      </c>
      <c r="T119" s="219">
        <v>-3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-3</v>
      </c>
      <c r="E120" s="216">
        <v>-2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-30</v>
      </c>
      <c r="S121" s="242">
        <v>-23</v>
      </c>
      <c r="T121" s="242">
        <v>-7</v>
      </c>
      <c r="U121" s="229">
        <v>-29</v>
      </c>
    </row>
    <row r="122" spans="1:21" ht="15" x14ac:dyDescent="0.2">
      <c r="A122" s="191" t="s">
        <v>220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61</v>
      </c>
      <c r="M6" s="154">
        <v>64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2809</v>
      </c>
      <c r="S7" s="167">
        <v>1351</v>
      </c>
      <c r="T7" s="166">
        <v>1458</v>
      </c>
      <c r="U7" s="168">
        <v>1318</v>
      </c>
    </row>
    <row r="8" spans="1:21" ht="14.25" x14ac:dyDescent="0.15">
      <c r="A8" s="161"/>
      <c r="B8" s="156">
        <v>1030</v>
      </c>
      <c r="C8" s="157" t="s">
        <v>15</v>
      </c>
      <c r="D8" s="162">
        <v>975</v>
      </c>
      <c r="E8" s="163">
        <v>469</v>
      </c>
      <c r="F8" s="163">
        <v>506</v>
      </c>
      <c r="G8" s="163">
        <v>449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138</v>
      </c>
      <c r="E9" s="163">
        <v>58</v>
      </c>
      <c r="F9" s="163">
        <v>80</v>
      </c>
      <c r="G9" s="163">
        <v>62</v>
      </c>
      <c r="H9" s="141"/>
      <c r="I9" s="156">
        <v>1450</v>
      </c>
      <c r="J9" s="157" t="s">
        <v>20</v>
      </c>
      <c r="K9" s="162">
        <v>60</v>
      </c>
      <c r="L9" s="163">
        <v>28</v>
      </c>
      <c r="M9" s="163">
        <v>32</v>
      </c>
      <c r="N9" s="163">
        <v>31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123</v>
      </c>
      <c r="L10" s="163">
        <v>59</v>
      </c>
      <c r="M10" s="163">
        <v>64</v>
      </c>
      <c r="N10" s="163">
        <v>67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358</v>
      </c>
      <c r="E12" s="163">
        <v>181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191</v>
      </c>
      <c r="F13" s="163">
        <v>175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176</v>
      </c>
      <c r="L14" s="163">
        <v>79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609</v>
      </c>
      <c r="E15" s="163">
        <v>280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55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117</v>
      </c>
      <c r="H16" s="141"/>
      <c r="I16" s="156">
        <v>1520</v>
      </c>
      <c r="J16" s="157" t="s">
        <v>41</v>
      </c>
      <c r="K16" s="162">
        <v>107</v>
      </c>
      <c r="L16" s="163">
        <v>52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500</v>
      </c>
      <c r="E17" s="163">
        <v>215</v>
      </c>
      <c r="F17" s="163">
        <v>285</v>
      </c>
      <c r="G17" s="163">
        <v>237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68</v>
      </c>
      <c r="S17" s="163">
        <v>30</v>
      </c>
      <c r="T17" s="163">
        <v>38</v>
      </c>
      <c r="U17" s="163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365</v>
      </c>
      <c r="E18" s="163">
        <v>157</v>
      </c>
      <c r="F18" s="163">
        <v>208</v>
      </c>
      <c r="G18" s="163">
        <v>147</v>
      </c>
      <c r="H18" s="141"/>
      <c r="I18" s="156">
        <v>1540</v>
      </c>
      <c r="J18" s="157" t="s">
        <v>47</v>
      </c>
      <c r="K18" s="162">
        <v>95</v>
      </c>
      <c r="L18" s="163">
        <v>47</v>
      </c>
      <c r="M18" s="163">
        <v>48</v>
      </c>
      <c r="N18" s="163">
        <v>44</v>
      </c>
      <c r="O18" s="141"/>
      <c r="P18" s="157">
        <v>3110</v>
      </c>
      <c r="Q18" s="172" t="s">
        <v>48</v>
      </c>
      <c r="R18" s="173">
        <v>167</v>
      </c>
      <c r="S18" s="163">
        <v>78</v>
      </c>
      <c r="T18" s="163">
        <v>89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255</v>
      </c>
      <c r="E19" s="163">
        <v>118</v>
      </c>
      <c r="F19" s="163">
        <v>137</v>
      </c>
      <c r="G19" s="163">
        <v>121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462</v>
      </c>
      <c r="E20" s="163">
        <v>222</v>
      </c>
      <c r="F20" s="163">
        <v>240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379</v>
      </c>
      <c r="E21" s="163">
        <v>176</v>
      </c>
      <c r="F21" s="163">
        <v>203</v>
      </c>
      <c r="G21" s="163">
        <v>195</v>
      </c>
      <c r="H21" s="141"/>
      <c r="I21" s="156"/>
      <c r="J21" s="164" t="s">
        <v>14</v>
      </c>
      <c r="K21" s="176">
        <v>1865</v>
      </c>
      <c r="L21" s="176">
        <v>840</v>
      </c>
      <c r="M21" s="176">
        <v>1025</v>
      </c>
      <c r="N21" s="176">
        <v>910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180</v>
      </c>
      <c r="F22" s="163">
        <v>194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85</v>
      </c>
      <c r="L22" s="154">
        <v>53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788</v>
      </c>
      <c r="E23" s="163">
        <v>364</v>
      </c>
      <c r="F23" s="163">
        <v>424</v>
      </c>
      <c r="G23" s="163">
        <v>381</v>
      </c>
      <c r="H23" s="141"/>
      <c r="I23" s="156">
        <v>2020</v>
      </c>
      <c r="J23" s="157" t="s">
        <v>61</v>
      </c>
      <c r="K23" s="162">
        <v>80</v>
      </c>
      <c r="L23" s="163">
        <v>38</v>
      </c>
      <c r="M23" s="163">
        <v>42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55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57</v>
      </c>
      <c r="S27" s="163">
        <v>28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86</v>
      </c>
      <c r="S28" s="163">
        <v>37</v>
      </c>
      <c r="T28" s="163">
        <v>49</v>
      </c>
      <c r="U28" s="163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62</v>
      </c>
      <c r="M31" s="163">
        <v>70</v>
      </c>
      <c r="N31" s="163">
        <v>65</v>
      </c>
      <c r="O31" s="141"/>
      <c r="P31" s="164"/>
      <c r="Q31" s="165" t="s">
        <v>14</v>
      </c>
      <c r="R31" s="166">
        <v>1538</v>
      </c>
      <c r="S31" s="167">
        <v>745</v>
      </c>
      <c r="T31" s="166">
        <v>793</v>
      </c>
      <c r="U31" s="168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38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193</v>
      </c>
      <c r="E33" s="163">
        <v>93</v>
      </c>
      <c r="F33" s="163">
        <v>100</v>
      </c>
      <c r="G33" s="163">
        <v>93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223</v>
      </c>
      <c r="S34" s="163">
        <v>105</v>
      </c>
      <c r="T34" s="163">
        <v>118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92</v>
      </c>
      <c r="E35" s="163">
        <v>43</v>
      </c>
      <c r="F35" s="163">
        <v>49</v>
      </c>
      <c r="G35" s="163">
        <v>49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51</v>
      </c>
      <c r="S35" s="163">
        <v>19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53</v>
      </c>
      <c r="E36" s="163">
        <v>26</v>
      </c>
      <c r="F36" s="163">
        <v>27</v>
      </c>
      <c r="G36" s="163">
        <v>24</v>
      </c>
      <c r="H36" s="141"/>
      <c r="I36" s="156">
        <v>2150</v>
      </c>
      <c r="J36" s="157" t="s">
        <v>100</v>
      </c>
      <c r="K36" s="162">
        <v>88</v>
      </c>
      <c r="L36" s="163">
        <v>44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144</v>
      </c>
      <c r="F37" s="163">
        <v>142</v>
      </c>
      <c r="G37" s="163">
        <v>154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77</v>
      </c>
      <c r="T38" s="163">
        <v>92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165</v>
      </c>
      <c r="E39" s="163">
        <v>71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899</v>
      </c>
      <c r="S42" s="167">
        <v>423</v>
      </c>
      <c r="T42" s="166">
        <v>476</v>
      </c>
      <c r="U42" s="168">
        <v>472</v>
      </c>
    </row>
    <row r="43" spans="1:21" ht="14.25" x14ac:dyDescent="0.15">
      <c r="A43" s="161"/>
      <c r="B43" s="156">
        <v>1370</v>
      </c>
      <c r="C43" s="177" t="s">
        <v>119</v>
      </c>
      <c r="D43" s="162">
        <v>264</v>
      </c>
      <c r="E43" s="163">
        <v>131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112</v>
      </c>
      <c r="S43" s="154">
        <v>52</v>
      </c>
      <c r="T43" s="154">
        <v>60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298</v>
      </c>
      <c r="E44" s="163">
        <v>159</v>
      </c>
      <c r="F44" s="163">
        <v>139</v>
      </c>
      <c r="G44" s="163">
        <v>124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162</v>
      </c>
      <c r="F45" s="163">
        <v>194</v>
      </c>
      <c r="G45" s="163">
        <v>144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60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62</v>
      </c>
      <c r="H47" s="141"/>
      <c r="I47" s="156">
        <v>2260</v>
      </c>
      <c r="J47" s="157" t="s">
        <v>133</v>
      </c>
      <c r="K47" s="162">
        <v>68</v>
      </c>
      <c r="L47" s="163">
        <v>30</v>
      </c>
      <c r="M47" s="163">
        <v>38</v>
      </c>
      <c r="N47" s="163">
        <v>31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223</v>
      </c>
      <c r="L48" s="163">
        <v>105</v>
      </c>
      <c r="M48" s="163">
        <v>118</v>
      </c>
      <c r="N48" s="163">
        <v>103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60</v>
      </c>
      <c r="S50" s="163">
        <v>29</v>
      </c>
      <c r="T50" s="163">
        <v>31</v>
      </c>
      <c r="U50" s="163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80</v>
      </c>
      <c r="S51" s="163">
        <v>38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51</v>
      </c>
      <c r="F52" s="163">
        <v>52</v>
      </c>
      <c r="G52" s="163">
        <v>54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49</v>
      </c>
      <c r="F53" s="163">
        <v>36</v>
      </c>
      <c r="G53" s="163">
        <v>85</v>
      </c>
      <c r="H53" s="141"/>
      <c r="I53" s="156">
        <v>2320</v>
      </c>
      <c r="J53" s="157" t="s">
        <v>151</v>
      </c>
      <c r="K53" s="162">
        <v>215</v>
      </c>
      <c r="L53" s="163">
        <v>110</v>
      </c>
      <c r="M53" s="163">
        <v>105</v>
      </c>
      <c r="N53" s="163">
        <v>73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3</v>
      </c>
      <c r="F55" s="163">
        <v>18</v>
      </c>
      <c r="G55" s="163">
        <v>21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57</v>
      </c>
      <c r="S55" s="163">
        <v>26</v>
      </c>
      <c r="T55" s="163">
        <v>31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10324</v>
      </c>
      <c r="E57" s="166">
        <v>4910</v>
      </c>
      <c r="F57" s="168">
        <v>5414</v>
      </c>
      <c r="G57" s="166">
        <v>5072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875</v>
      </c>
      <c r="S59" s="167">
        <v>405</v>
      </c>
      <c r="T59" s="166">
        <v>470</v>
      </c>
      <c r="U59" s="168">
        <v>465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18310</v>
      </c>
      <c r="S61" s="189">
        <v>8674</v>
      </c>
      <c r="T61" s="189">
        <v>9636</v>
      </c>
      <c r="U61" s="176">
        <v>9084</v>
      </c>
    </row>
    <row r="62" spans="1:21" ht="15" x14ac:dyDescent="0.2">
      <c r="A62" s="132" t="s">
        <v>221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2</v>
      </c>
      <c r="L66" s="207">
        <v>1</v>
      </c>
      <c r="M66" s="207">
        <v>1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-15</v>
      </c>
      <c r="S67" s="220">
        <v>-6</v>
      </c>
      <c r="T67" s="219">
        <v>-9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3</v>
      </c>
      <c r="E69" s="216">
        <v>1</v>
      </c>
      <c r="F69" s="216">
        <v>2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3</v>
      </c>
      <c r="L70" s="216">
        <v>0</v>
      </c>
      <c r="M70" s="216">
        <v>3</v>
      </c>
      <c r="N70" s="216">
        <v>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1</v>
      </c>
      <c r="E71" s="216">
        <v>2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1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-5</v>
      </c>
      <c r="E73" s="216">
        <v>-3</v>
      </c>
      <c r="F73" s="216">
        <v>-2</v>
      </c>
      <c r="G73" s="216">
        <v>-1</v>
      </c>
      <c r="H73" s="194"/>
      <c r="I73" s="209">
        <v>1490</v>
      </c>
      <c r="J73" s="210" t="s">
        <v>32</v>
      </c>
      <c r="K73" s="215">
        <v>1</v>
      </c>
      <c r="L73" s="216">
        <v>0</v>
      </c>
      <c r="M73" s="216">
        <v>1</v>
      </c>
      <c r="N73" s="216">
        <v>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-1</v>
      </c>
      <c r="F75" s="216">
        <v>-2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2</v>
      </c>
      <c r="O75" s="194"/>
      <c r="P75" s="210">
        <v>3080</v>
      </c>
      <c r="Q75" s="225" t="s">
        <v>39</v>
      </c>
      <c r="R75" s="226">
        <v>-1</v>
      </c>
      <c r="S75" s="216">
        <v>-1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1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-1</v>
      </c>
      <c r="F77" s="216">
        <v>2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-1</v>
      </c>
      <c r="F78" s="216">
        <v>-4</v>
      </c>
      <c r="G78" s="216">
        <v>-1</v>
      </c>
      <c r="H78" s="194"/>
      <c r="I78" s="209">
        <v>1540</v>
      </c>
      <c r="J78" s="210" t="s">
        <v>47</v>
      </c>
      <c r="K78" s="215">
        <v>2</v>
      </c>
      <c r="L78" s="216">
        <v>2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-1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-12</v>
      </c>
      <c r="E80" s="216">
        <v>-7</v>
      </c>
      <c r="F80" s="216">
        <v>-5</v>
      </c>
      <c r="G80" s="216">
        <v>-4</v>
      </c>
      <c r="H80" s="194"/>
      <c r="I80" s="209">
        <v>9050</v>
      </c>
      <c r="J80" s="227" t="s">
        <v>53</v>
      </c>
      <c r="K80" s="228">
        <v>-3</v>
      </c>
      <c r="L80" s="216">
        <v>0</v>
      </c>
      <c r="M80" s="216">
        <v>-3</v>
      </c>
      <c r="N80" s="216">
        <v>-3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-2</v>
      </c>
      <c r="F81" s="216">
        <v>1</v>
      </c>
      <c r="G81" s="216">
        <v>0</v>
      </c>
      <c r="H81" s="194"/>
      <c r="I81" s="209"/>
      <c r="J81" s="217" t="s">
        <v>14</v>
      </c>
      <c r="K81" s="229">
        <v>1</v>
      </c>
      <c r="L81" s="229">
        <v>1</v>
      </c>
      <c r="M81" s="229">
        <v>0</v>
      </c>
      <c r="N81" s="229">
        <v>3</v>
      </c>
      <c r="O81" s="194"/>
      <c r="P81" s="210">
        <v>3140</v>
      </c>
      <c r="Q81" s="225" t="s">
        <v>56</v>
      </c>
      <c r="R81" s="226">
        <v>-1</v>
      </c>
      <c r="S81" s="216">
        <v>-2</v>
      </c>
      <c r="T81" s="216">
        <v>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1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6</v>
      </c>
      <c r="E83" s="216">
        <v>0</v>
      </c>
      <c r="F83" s="216">
        <v>6</v>
      </c>
      <c r="G83" s="216">
        <v>5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9</v>
      </c>
      <c r="E84" s="216">
        <v>5</v>
      </c>
      <c r="F84" s="216">
        <v>4</v>
      </c>
      <c r="G84" s="216">
        <v>3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-4</v>
      </c>
      <c r="E85" s="216">
        <v>-2</v>
      </c>
      <c r="F85" s="216">
        <v>-2</v>
      </c>
      <c r="G85" s="216">
        <v>-2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5</v>
      </c>
      <c r="E86" s="216">
        <v>2</v>
      </c>
      <c r="F86" s="216">
        <v>3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-4</v>
      </c>
      <c r="L87" s="216">
        <v>-2</v>
      </c>
      <c r="M87" s="216">
        <v>-2</v>
      </c>
      <c r="N87" s="216">
        <v>-1</v>
      </c>
      <c r="O87" s="194"/>
      <c r="P87" s="210">
        <v>3200</v>
      </c>
      <c r="Q87" s="225" t="s">
        <v>74</v>
      </c>
      <c r="R87" s="226">
        <v>1</v>
      </c>
      <c r="S87" s="216">
        <v>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-1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1</v>
      </c>
      <c r="O91" s="194"/>
      <c r="P91" s="217"/>
      <c r="Q91" s="218" t="s">
        <v>14</v>
      </c>
      <c r="R91" s="219">
        <v>1</v>
      </c>
      <c r="S91" s="220">
        <v>-2</v>
      </c>
      <c r="T91" s="219">
        <v>3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1</v>
      </c>
      <c r="L92" s="216">
        <v>1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1</v>
      </c>
      <c r="F93" s="216">
        <v>1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3</v>
      </c>
      <c r="E96" s="216">
        <v>1</v>
      </c>
      <c r="F96" s="216">
        <v>2</v>
      </c>
      <c r="G96" s="216">
        <v>1</v>
      </c>
      <c r="H96" s="194"/>
      <c r="I96" s="209">
        <v>2150</v>
      </c>
      <c r="J96" s="210" t="s">
        <v>100</v>
      </c>
      <c r="K96" s="215">
        <v>-3</v>
      </c>
      <c r="L96" s="216">
        <v>-1</v>
      </c>
      <c r="M96" s="216">
        <v>-2</v>
      </c>
      <c r="N96" s="216">
        <v>-2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2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-3</v>
      </c>
      <c r="S97" s="216">
        <v>-1</v>
      </c>
      <c r="T97" s="216">
        <v>-2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2</v>
      </c>
      <c r="S98" s="216">
        <v>1</v>
      </c>
      <c r="T98" s="216">
        <v>1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5</v>
      </c>
      <c r="E100" s="216">
        <v>2</v>
      </c>
      <c r="F100" s="216">
        <v>3</v>
      </c>
      <c r="G100" s="216">
        <v>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-1</v>
      </c>
      <c r="T102" s="219">
        <v>-4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-3</v>
      </c>
      <c r="F105" s="216">
        <v>-2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0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-3</v>
      </c>
      <c r="L107" s="216">
        <v>-2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0</v>
      </c>
      <c r="F111" s="216">
        <v>2</v>
      </c>
      <c r="G111" s="216">
        <v>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-4</v>
      </c>
      <c r="E112" s="216">
        <v>-1</v>
      </c>
      <c r="F112" s="216">
        <v>-3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10</v>
      </c>
      <c r="E117" s="219">
        <v>1</v>
      </c>
      <c r="F117" s="221">
        <v>9</v>
      </c>
      <c r="G117" s="219">
        <v>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-9</v>
      </c>
      <c r="S121" s="242">
        <v>-8</v>
      </c>
      <c r="T121" s="242">
        <v>-1</v>
      </c>
      <c r="U121" s="229">
        <v>8</v>
      </c>
    </row>
    <row r="122" spans="1:21" ht="15" x14ac:dyDescent="0.2">
      <c r="A122" s="191" t="s">
        <v>222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2824</v>
      </c>
      <c r="S7" s="167">
        <v>1357</v>
      </c>
      <c r="T7" s="166">
        <v>1467</v>
      </c>
      <c r="U7" s="168">
        <v>1322</v>
      </c>
    </row>
    <row r="8" spans="1:21" ht="14.25" x14ac:dyDescent="0.15">
      <c r="A8" s="161"/>
      <c r="B8" s="156">
        <v>1030</v>
      </c>
      <c r="C8" s="157" t="s">
        <v>15</v>
      </c>
      <c r="D8" s="162">
        <v>967</v>
      </c>
      <c r="E8" s="163">
        <v>465</v>
      </c>
      <c r="F8" s="163">
        <v>502</v>
      </c>
      <c r="G8" s="163">
        <v>448</v>
      </c>
      <c r="H8" s="141"/>
      <c r="I8" s="156">
        <v>1440</v>
      </c>
      <c r="J8" s="157" t="s">
        <v>16</v>
      </c>
      <c r="K8" s="162">
        <v>47</v>
      </c>
      <c r="L8" s="163">
        <v>24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57</v>
      </c>
      <c r="F9" s="163">
        <v>78</v>
      </c>
      <c r="G9" s="163">
        <v>61</v>
      </c>
      <c r="H9" s="141"/>
      <c r="I9" s="156">
        <v>1450</v>
      </c>
      <c r="J9" s="157" t="s">
        <v>20</v>
      </c>
      <c r="K9" s="162">
        <v>60</v>
      </c>
      <c r="L9" s="163">
        <v>28</v>
      </c>
      <c r="M9" s="163">
        <v>32</v>
      </c>
      <c r="N9" s="163">
        <v>31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69</v>
      </c>
      <c r="E11" s="163">
        <v>33</v>
      </c>
      <c r="F11" s="163">
        <v>36</v>
      </c>
      <c r="G11" s="163">
        <v>32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62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358</v>
      </c>
      <c r="E12" s="163">
        <v>181</v>
      </c>
      <c r="F12" s="163">
        <v>177</v>
      </c>
      <c r="G12" s="163">
        <v>176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39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371</v>
      </c>
      <c r="E13" s="163">
        <v>194</v>
      </c>
      <c r="F13" s="163">
        <v>177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79</v>
      </c>
      <c r="M14" s="163">
        <v>98</v>
      </c>
      <c r="N14" s="163">
        <v>79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612</v>
      </c>
      <c r="E15" s="163">
        <v>281</v>
      </c>
      <c r="F15" s="163">
        <v>331</v>
      </c>
      <c r="G15" s="163">
        <v>288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112</v>
      </c>
      <c r="F16" s="163">
        <v>115</v>
      </c>
      <c r="G16" s="163">
        <v>116</v>
      </c>
      <c r="H16" s="141"/>
      <c r="I16" s="156">
        <v>1520</v>
      </c>
      <c r="J16" s="157" t="s">
        <v>41</v>
      </c>
      <c r="K16" s="162">
        <v>107</v>
      </c>
      <c r="L16" s="163">
        <v>52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499</v>
      </c>
      <c r="E17" s="163">
        <v>216</v>
      </c>
      <c r="F17" s="163">
        <v>283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68</v>
      </c>
      <c r="S17" s="163">
        <v>30</v>
      </c>
      <c r="T17" s="163">
        <v>38</v>
      </c>
      <c r="U17" s="163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370</v>
      </c>
      <c r="E18" s="163">
        <v>158</v>
      </c>
      <c r="F18" s="163">
        <v>212</v>
      </c>
      <c r="G18" s="163">
        <v>148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44</v>
      </c>
      <c r="O18" s="141"/>
      <c r="P18" s="157">
        <v>3110</v>
      </c>
      <c r="Q18" s="172" t="s">
        <v>48</v>
      </c>
      <c r="R18" s="173">
        <v>166</v>
      </c>
      <c r="S18" s="163">
        <v>78</v>
      </c>
      <c r="T18" s="163">
        <v>88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122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474</v>
      </c>
      <c r="E20" s="163">
        <v>229</v>
      </c>
      <c r="F20" s="163">
        <v>245</v>
      </c>
      <c r="G20" s="163">
        <v>226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380</v>
      </c>
      <c r="E21" s="163">
        <v>178</v>
      </c>
      <c r="F21" s="163">
        <v>202</v>
      </c>
      <c r="G21" s="163">
        <v>195</v>
      </c>
      <c r="H21" s="141"/>
      <c r="I21" s="156"/>
      <c r="J21" s="164" t="s">
        <v>14</v>
      </c>
      <c r="K21" s="176">
        <v>1864</v>
      </c>
      <c r="L21" s="176">
        <v>839</v>
      </c>
      <c r="M21" s="176">
        <v>1025</v>
      </c>
      <c r="N21" s="176">
        <v>907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179</v>
      </c>
      <c r="F22" s="163">
        <v>195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86</v>
      </c>
      <c r="L22" s="154">
        <v>54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782</v>
      </c>
      <c r="E23" s="163">
        <v>364</v>
      </c>
      <c r="F23" s="163">
        <v>418</v>
      </c>
      <c r="G23" s="163">
        <v>376</v>
      </c>
      <c r="H23" s="141"/>
      <c r="I23" s="156">
        <v>2020</v>
      </c>
      <c r="J23" s="157" t="s">
        <v>61</v>
      </c>
      <c r="K23" s="162">
        <v>80</v>
      </c>
      <c r="L23" s="163">
        <v>38</v>
      </c>
      <c r="M23" s="163">
        <v>42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103</v>
      </c>
      <c r="E24" s="163">
        <v>50</v>
      </c>
      <c r="F24" s="163">
        <v>53</v>
      </c>
      <c r="G24" s="163">
        <v>39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87</v>
      </c>
      <c r="E25" s="163">
        <v>41</v>
      </c>
      <c r="F25" s="163">
        <v>46</v>
      </c>
      <c r="G25" s="163">
        <v>38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75</v>
      </c>
      <c r="E26" s="163">
        <v>37</v>
      </c>
      <c r="F26" s="163">
        <v>38</v>
      </c>
      <c r="G26" s="163">
        <v>35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62</v>
      </c>
      <c r="M31" s="163">
        <v>70</v>
      </c>
      <c r="N31" s="163">
        <v>64</v>
      </c>
      <c r="O31" s="141"/>
      <c r="P31" s="164"/>
      <c r="Q31" s="165" t="s">
        <v>14</v>
      </c>
      <c r="R31" s="166">
        <v>1537</v>
      </c>
      <c r="S31" s="167">
        <v>747</v>
      </c>
      <c r="T31" s="166">
        <v>790</v>
      </c>
      <c r="U31" s="168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191</v>
      </c>
      <c r="E33" s="163">
        <v>92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93</v>
      </c>
      <c r="E35" s="163">
        <v>43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51</v>
      </c>
      <c r="S35" s="163">
        <v>19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142</v>
      </c>
      <c r="F37" s="163">
        <v>142</v>
      </c>
      <c r="G37" s="163">
        <v>154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131</v>
      </c>
      <c r="S37" s="163">
        <v>66</v>
      </c>
      <c r="T37" s="163">
        <v>65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167</v>
      </c>
      <c r="S38" s="163">
        <v>76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42</v>
      </c>
      <c r="E40" s="163">
        <v>18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82</v>
      </c>
      <c r="L42" s="163">
        <v>40</v>
      </c>
      <c r="M42" s="163">
        <v>42</v>
      </c>
      <c r="N42" s="163">
        <v>38</v>
      </c>
      <c r="O42" s="141"/>
      <c r="P42" s="164"/>
      <c r="Q42" s="178" t="s">
        <v>14</v>
      </c>
      <c r="R42" s="166">
        <v>904</v>
      </c>
      <c r="S42" s="167">
        <v>424</v>
      </c>
      <c r="T42" s="166">
        <v>480</v>
      </c>
      <c r="U42" s="168">
        <v>473</v>
      </c>
    </row>
    <row r="43" spans="1:21" ht="14.25" x14ac:dyDescent="0.15">
      <c r="A43" s="161"/>
      <c r="B43" s="156">
        <v>1370</v>
      </c>
      <c r="C43" s="177" t="s">
        <v>119</v>
      </c>
      <c r="D43" s="162">
        <v>264</v>
      </c>
      <c r="E43" s="163">
        <v>131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112</v>
      </c>
      <c r="S43" s="154">
        <v>52</v>
      </c>
      <c r="T43" s="154">
        <v>60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296</v>
      </c>
      <c r="E44" s="163">
        <v>158</v>
      </c>
      <c r="F44" s="163">
        <v>138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361</v>
      </c>
      <c r="E45" s="163">
        <v>165</v>
      </c>
      <c r="F45" s="163">
        <v>196</v>
      </c>
      <c r="G45" s="163">
        <v>144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60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131</v>
      </c>
      <c r="E47" s="163">
        <v>56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32</v>
      </c>
      <c r="M47" s="163">
        <v>39</v>
      </c>
      <c r="N47" s="163">
        <v>32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224</v>
      </c>
      <c r="L48" s="163">
        <v>105</v>
      </c>
      <c r="M48" s="163">
        <v>119</v>
      </c>
      <c r="N48" s="163">
        <v>103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64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81</v>
      </c>
      <c r="S51" s="163">
        <v>39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107</v>
      </c>
      <c r="E52" s="163">
        <v>52</v>
      </c>
      <c r="F52" s="163">
        <v>55</v>
      </c>
      <c r="G52" s="163">
        <v>55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48</v>
      </c>
      <c r="F53" s="163">
        <v>37</v>
      </c>
      <c r="G53" s="163">
        <v>85</v>
      </c>
      <c r="H53" s="141"/>
      <c r="I53" s="156">
        <v>2320</v>
      </c>
      <c r="J53" s="157" t="s">
        <v>151</v>
      </c>
      <c r="K53" s="162">
        <v>216</v>
      </c>
      <c r="L53" s="163">
        <v>110</v>
      </c>
      <c r="M53" s="163">
        <v>106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10314</v>
      </c>
      <c r="E57" s="166">
        <v>4909</v>
      </c>
      <c r="F57" s="168">
        <v>5405</v>
      </c>
      <c r="G57" s="166">
        <v>5063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876</v>
      </c>
      <c r="S59" s="167">
        <v>406</v>
      </c>
      <c r="T59" s="166">
        <v>470</v>
      </c>
      <c r="U59" s="168">
        <v>465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31</v>
      </c>
      <c r="L61" s="187">
        <v>18</v>
      </c>
      <c r="M61" s="187">
        <v>13</v>
      </c>
      <c r="N61" s="187">
        <v>21</v>
      </c>
      <c r="O61" s="188" t="s">
        <v>173</v>
      </c>
      <c r="P61" s="247"/>
      <c r="Q61" s="178" t="s">
        <v>174</v>
      </c>
      <c r="R61" s="167">
        <v>18319</v>
      </c>
      <c r="S61" s="189">
        <v>8682</v>
      </c>
      <c r="T61" s="189">
        <v>9637</v>
      </c>
      <c r="U61" s="176">
        <v>9076</v>
      </c>
    </row>
    <row r="62" spans="1:21" ht="15" x14ac:dyDescent="0.2">
      <c r="A62" s="132" t="s">
        <v>217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1</v>
      </c>
      <c r="M67" s="216">
        <v>0</v>
      </c>
      <c r="N67" s="216">
        <v>0</v>
      </c>
      <c r="O67" s="194"/>
      <c r="P67" s="217"/>
      <c r="Q67" s="218" t="s">
        <v>14</v>
      </c>
      <c r="R67" s="219">
        <v>-7</v>
      </c>
      <c r="S67" s="220">
        <v>-2</v>
      </c>
      <c r="T67" s="219">
        <v>-5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1</v>
      </c>
      <c r="E68" s="216">
        <v>1</v>
      </c>
      <c r="F68" s="216">
        <v>0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-1</v>
      </c>
      <c r="T68" s="207">
        <v>0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-6</v>
      </c>
      <c r="L69" s="216">
        <v>-2</v>
      </c>
      <c r="M69" s="216">
        <v>-4</v>
      </c>
      <c r="N69" s="216">
        <v>-1</v>
      </c>
      <c r="O69" s="194"/>
      <c r="P69" s="210">
        <v>3020</v>
      </c>
      <c r="Q69" s="225" t="s">
        <v>21</v>
      </c>
      <c r="R69" s="226">
        <v>1</v>
      </c>
      <c r="S69" s="216">
        <v>0</v>
      </c>
      <c r="T69" s="216">
        <v>1</v>
      </c>
      <c r="U69" s="216">
        <v>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0</v>
      </c>
      <c r="M71" s="216">
        <v>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2</v>
      </c>
      <c r="F72" s="216">
        <v>1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-1</v>
      </c>
      <c r="T72" s="216">
        <v>0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11</v>
      </c>
      <c r="E75" s="216">
        <v>5</v>
      </c>
      <c r="F75" s="216">
        <v>6</v>
      </c>
      <c r="G75" s="216">
        <v>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0</v>
      </c>
      <c r="O76" s="194"/>
      <c r="P76" s="210">
        <v>3090</v>
      </c>
      <c r="Q76" s="225" t="s">
        <v>42</v>
      </c>
      <c r="R76" s="226">
        <v>2</v>
      </c>
      <c r="S76" s="216">
        <v>1</v>
      </c>
      <c r="T76" s="216">
        <v>1</v>
      </c>
      <c r="U76" s="216">
        <v>1</v>
      </c>
    </row>
    <row r="77" spans="1:21" ht="14.25" x14ac:dyDescent="0.15">
      <c r="A77" s="214"/>
      <c r="B77" s="209">
        <v>1121</v>
      </c>
      <c r="C77" s="210" t="s">
        <v>43</v>
      </c>
      <c r="D77" s="215">
        <v>-7</v>
      </c>
      <c r="E77" s="216">
        <v>-3</v>
      </c>
      <c r="F77" s="216">
        <v>-4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-5</v>
      </c>
      <c r="S77" s="216">
        <v>-1</v>
      </c>
      <c r="T77" s="216">
        <v>-4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0</v>
      </c>
      <c r="F78" s="216">
        <v>3</v>
      </c>
      <c r="G78" s="216">
        <v>2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-3</v>
      </c>
      <c r="S78" s="216">
        <v>-3</v>
      </c>
      <c r="T78" s="216">
        <v>0</v>
      </c>
      <c r="U78" s="216">
        <v>-3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3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-3</v>
      </c>
      <c r="E81" s="216">
        <v>-1</v>
      </c>
      <c r="F81" s="216">
        <v>-2</v>
      </c>
      <c r="G81" s="216">
        <v>0</v>
      </c>
      <c r="H81" s="194"/>
      <c r="I81" s="209"/>
      <c r="J81" s="217" t="s">
        <v>14</v>
      </c>
      <c r="K81" s="229">
        <v>-9</v>
      </c>
      <c r="L81" s="229">
        <v>-1</v>
      </c>
      <c r="M81" s="229">
        <v>-8</v>
      </c>
      <c r="N81" s="229">
        <v>-5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-1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1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5</v>
      </c>
      <c r="S90" s="216">
        <v>6</v>
      </c>
      <c r="T90" s="216">
        <v>-1</v>
      </c>
      <c r="U90" s="216">
        <v>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-1</v>
      </c>
      <c r="F91" s="216">
        <v>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-3</v>
      </c>
      <c r="S91" s="220">
        <v>1</v>
      </c>
      <c r="T91" s="219">
        <v>-4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1</v>
      </c>
      <c r="E93" s="216">
        <v>0</v>
      </c>
      <c r="F93" s="216">
        <v>1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-4</v>
      </c>
      <c r="E97" s="216">
        <v>-1</v>
      </c>
      <c r="F97" s="216">
        <v>-3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0</v>
      </c>
      <c r="M98" s="216">
        <v>1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1</v>
      </c>
      <c r="L101" s="216">
        <v>1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0</v>
      </c>
      <c r="S102" s="220">
        <v>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0</v>
      </c>
      <c r="F103" s="216">
        <v>-2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0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0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0</v>
      </c>
      <c r="T104" s="216">
        <v>-1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0</v>
      </c>
      <c r="F105" s="216">
        <v>3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-2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-1</v>
      </c>
      <c r="H108" s="194"/>
      <c r="I108" s="209">
        <v>2270</v>
      </c>
      <c r="J108" s="210" t="s">
        <v>136</v>
      </c>
      <c r="K108" s="215">
        <v>-3</v>
      </c>
      <c r="L108" s="216">
        <v>-2</v>
      </c>
      <c r="M108" s="216">
        <v>-1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3</v>
      </c>
      <c r="E112" s="216">
        <v>1</v>
      </c>
      <c r="F112" s="216">
        <v>2</v>
      </c>
      <c r="G112" s="216">
        <v>2</v>
      </c>
      <c r="H112" s="194"/>
      <c r="I112" s="209">
        <v>2310</v>
      </c>
      <c r="J112" s="210" t="s">
        <v>148</v>
      </c>
      <c r="K112" s="215">
        <v>-2</v>
      </c>
      <c r="L112" s="216">
        <v>-1</v>
      </c>
      <c r="M112" s="216">
        <v>-1</v>
      </c>
      <c r="N112" s="216">
        <v>-2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-1</v>
      </c>
      <c r="F113" s="216">
        <v>1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-1</v>
      </c>
      <c r="M116" s="216">
        <v>0</v>
      </c>
      <c r="N116" s="216">
        <v>-1</v>
      </c>
      <c r="O116" s="194"/>
      <c r="P116" s="210">
        <v>5150</v>
      </c>
      <c r="Q116" s="225" t="s">
        <v>161</v>
      </c>
      <c r="R116" s="226">
        <v>-2</v>
      </c>
      <c r="S116" s="216">
        <v>-1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3</v>
      </c>
      <c r="E117" s="219">
        <v>0</v>
      </c>
      <c r="F117" s="221">
        <v>3</v>
      </c>
      <c r="G117" s="219">
        <v>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-1</v>
      </c>
      <c r="T119" s="219">
        <v>-3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1</v>
      </c>
      <c r="L121" s="240">
        <v>1</v>
      </c>
      <c r="M121" s="240">
        <v>0</v>
      </c>
      <c r="N121" s="240">
        <v>1</v>
      </c>
      <c r="O121" s="241" t="s">
        <v>173</v>
      </c>
      <c r="P121" s="251"/>
      <c r="Q121" s="231" t="s">
        <v>174</v>
      </c>
      <c r="R121" s="220">
        <v>-20</v>
      </c>
      <c r="S121" s="242">
        <v>-2</v>
      </c>
      <c r="T121" s="242">
        <v>-18</v>
      </c>
      <c r="U121" s="229">
        <v>-5</v>
      </c>
    </row>
    <row r="122" spans="1:21" ht="15" x14ac:dyDescent="0.2">
      <c r="A122" s="191" t="s">
        <v>218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164</v>
      </c>
      <c r="L7" s="163">
        <v>64</v>
      </c>
      <c r="M7" s="163">
        <v>100</v>
      </c>
      <c r="N7" s="163">
        <v>86</v>
      </c>
      <c r="O7" s="141"/>
      <c r="P7" s="164"/>
      <c r="Q7" s="165" t="s">
        <v>14</v>
      </c>
      <c r="R7" s="166">
        <v>2831</v>
      </c>
      <c r="S7" s="167">
        <v>1359</v>
      </c>
      <c r="T7" s="166">
        <v>1472</v>
      </c>
      <c r="U7" s="168">
        <v>1328</v>
      </c>
    </row>
    <row r="8" spans="1:21" ht="14.25" x14ac:dyDescent="0.15">
      <c r="A8" s="161"/>
      <c r="B8" s="156">
        <v>1030</v>
      </c>
      <c r="C8" s="157" t="s">
        <v>15</v>
      </c>
      <c r="D8" s="162">
        <v>966</v>
      </c>
      <c r="E8" s="163">
        <v>464</v>
      </c>
      <c r="F8" s="163">
        <v>502</v>
      </c>
      <c r="G8" s="163">
        <v>447</v>
      </c>
      <c r="H8" s="141"/>
      <c r="I8" s="156">
        <v>1440</v>
      </c>
      <c r="J8" s="157" t="s">
        <v>16</v>
      </c>
      <c r="K8" s="162">
        <v>47</v>
      </c>
      <c r="L8" s="163">
        <v>24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57</v>
      </c>
      <c r="F9" s="163">
        <v>78</v>
      </c>
      <c r="G9" s="163">
        <v>61</v>
      </c>
      <c r="H9" s="141"/>
      <c r="I9" s="156">
        <v>1450</v>
      </c>
      <c r="J9" s="157" t="s">
        <v>20</v>
      </c>
      <c r="K9" s="162">
        <v>66</v>
      </c>
      <c r="L9" s="163">
        <v>30</v>
      </c>
      <c r="M9" s="163">
        <v>36</v>
      </c>
      <c r="N9" s="163">
        <v>32</v>
      </c>
      <c r="O9" s="141"/>
      <c r="P9" s="157">
        <v>3020</v>
      </c>
      <c r="Q9" s="172" t="s">
        <v>21</v>
      </c>
      <c r="R9" s="173">
        <v>80</v>
      </c>
      <c r="S9" s="163">
        <v>41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69</v>
      </c>
      <c r="E11" s="163">
        <v>33</v>
      </c>
      <c r="F11" s="163">
        <v>36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355</v>
      </c>
      <c r="E12" s="163">
        <v>179</v>
      </c>
      <c r="F12" s="163">
        <v>176</v>
      </c>
      <c r="G12" s="163">
        <v>174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39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371</v>
      </c>
      <c r="E13" s="163">
        <v>194</v>
      </c>
      <c r="F13" s="163">
        <v>177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79</v>
      </c>
      <c r="M14" s="163">
        <v>98</v>
      </c>
      <c r="N14" s="163">
        <v>79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276</v>
      </c>
      <c r="F15" s="163">
        <v>325</v>
      </c>
      <c r="G15" s="163">
        <v>286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111</v>
      </c>
      <c r="F16" s="163">
        <v>115</v>
      </c>
      <c r="G16" s="163">
        <v>115</v>
      </c>
      <c r="H16" s="141"/>
      <c r="I16" s="156">
        <v>1520</v>
      </c>
      <c r="J16" s="157" t="s">
        <v>41</v>
      </c>
      <c r="K16" s="162">
        <v>108</v>
      </c>
      <c r="L16" s="163">
        <v>52</v>
      </c>
      <c r="M16" s="163">
        <v>56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219</v>
      </c>
      <c r="F17" s="163">
        <v>287</v>
      </c>
      <c r="G17" s="163">
        <v>240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73</v>
      </c>
      <c r="S17" s="163">
        <v>31</v>
      </c>
      <c r="T17" s="163">
        <v>42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367</v>
      </c>
      <c r="E18" s="163">
        <v>158</v>
      </c>
      <c r="F18" s="163">
        <v>209</v>
      </c>
      <c r="G18" s="163">
        <v>146</v>
      </c>
      <c r="H18" s="141"/>
      <c r="I18" s="156">
        <v>1540</v>
      </c>
      <c r="J18" s="157" t="s">
        <v>47</v>
      </c>
      <c r="K18" s="162">
        <v>94</v>
      </c>
      <c r="L18" s="163">
        <v>45</v>
      </c>
      <c r="M18" s="163">
        <v>49</v>
      </c>
      <c r="N18" s="163">
        <v>45</v>
      </c>
      <c r="O18" s="141"/>
      <c r="P18" s="157">
        <v>3110</v>
      </c>
      <c r="Q18" s="172" t="s">
        <v>48</v>
      </c>
      <c r="R18" s="173">
        <v>169</v>
      </c>
      <c r="S18" s="163">
        <v>81</v>
      </c>
      <c r="T18" s="163">
        <v>88</v>
      </c>
      <c r="U18" s="163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122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472</v>
      </c>
      <c r="E20" s="163">
        <v>226</v>
      </c>
      <c r="F20" s="163">
        <v>246</v>
      </c>
      <c r="G20" s="163">
        <v>225</v>
      </c>
      <c r="H20" s="141"/>
      <c r="I20" s="156">
        <v>9050</v>
      </c>
      <c r="J20" s="174" t="s">
        <v>53</v>
      </c>
      <c r="K20" s="175">
        <v>50</v>
      </c>
      <c r="L20" s="163">
        <v>9</v>
      </c>
      <c r="M20" s="163">
        <v>41</v>
      </c>
      <c r="N20" s="163">
        <v>50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179</v>
      </c>
      <c r="F21" s="163">
        <v>204</v>
      </c>
      <c r="G21" s="163">
        <v>195</v>
      </c>
      <c r="H21" s="141"/>
      <c r="I21" s="156"/>
      <c r="J21" s="164" t="s">
        <v>14</v>
      </c>
      <c r="K21" s="176">
        <v>1873</v>
      </c>
      <c r="L21" s="176">
        <v>840</v>
      </c>
      <c r="M21" s="176">
        <v>1033</v>
      </c>
      <c r="N21" s="176">
        <v>912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377</v>
      </c>
      <c r="E22" s="163">
        <v>180</v>
      </c>
      <c r="F22" s="163">
        <v>197</v>
      </c>
      <c r="G22" s="163">
        <v>193</v>
      </c>
      <c r="H22" s="169" t="s">
        <v>10</v>
      </c>
      <c r="I22" s="151">
        <v>2010</v>
      </c>
      <c r="J22" s="152" t="s">
        <v>58</v>
      </c>
      <c r="K22" s="175">
        <v>86</v>
      </c>
      <c r="L22" s="154">
        <v>54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781</v>
      </c>
      <c r="E23" s="163">
        <v>363</v>
      </c>
      <c r="F23" s="163">
        <v>418</v>
      </c>
      <c r="G23" s="163">
        <v>376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87</v>
      </c>
      <c r="E25" s="163">
        <v>41</v>
      </c>
      <c r="F25" s="163">
        <v>46</v>
      </c>
      <c r="G25" s="163">
        <v>38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47</v>
      </c>
      <c r="S30" s="163">
        <v>41</v>
      </c>
      <c r="T30" s="163">
        <v>6</v>
      </c>
      <c r="U30" s="163">
        <v>47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142</v>
      </c>
      <c r="F31" s="163">
        <v>135</v>
      </c>
      <c r="G31" s="163">
        <v>132</v>
      </c>
      <c r="H31" s="141"/>
      <c r="I31" s="156">
        <v>2100</v>
      </c>
      <c r="J31" s="157" t="s">
        <v>85</v>
      </c>
      <c r="K31" s="162">
        <v>133</v>
      </c>
      <c r="L31" s="163">
        <v>62</v>
      </c>
      <c r="M31" s="163">
        <v>71</v>
      </c>
      <c r="N31" s="163">
        <v>65</v>
      </c>
      <c r="O31" s="141"/>
      <c r="P31" s="164"/>
      <c r="Q31" s="165" t="s">
        <v>14</v>
      </c>
      <c r="R31" s="166">
        <v>1540</v>
      </c>
      <c r="S31" s="167">
        <v>746</v>
      </c>
      <c r="T31" s="166">
        <v>794</v>
      </c>
      <c r="U31" s="168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92</v>
      </c>
      <c r="F33" s="163">
        <v>98</v>
      </c>
      <c r="G33" s="163">
        <v>92</v>
      </c>
      <c r="H33" s="141"/>
      <c r="I33" s="156">
        <v>2120</v>
      </c>
      <c r="J33" s="157" t="s">
        <v>91</v>
      </c>
      <c r="K33" s="162">
        <v>109</v>
      </c>
      <c r="L33" s="163">
        <v>50</v>
      </c>
      <c r="M33" s="163">
        <v>59</v>
      </c>
      <c r="N33" s="163">
        <v>63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93</v>
      </c>
      <c r="E35" s="163">
        <v>43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18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288</v>
      </c>
      <c r="E37" s="163">
        <v>143</v>
      </c>
      <c r="F37" s="163">
        <v>145</v>
      </c>
      <c r="G37" s="163">
        <v>155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132</v>
      </c>
      <c r="S37" s="163">
        <v>66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36</v>
      </c>
      <c r="L38" s="163">
        <v>16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173">
        <v>167</v>
      </c>
      <c r="S38" s="163">
        <v>76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40</v>
      </c>
      <c r="M42" s="163">
        <v>43</v>
      </c>
      <c r="N42" s="163">
        <v>38</v>
      </c>
      <c r="O42" s="141"/>
      <c r="P42" s="164"/>
      <c r="Q42" s="178" t="s">
        <v>14</v>
      </c>
      <c r="R42" s="166">
        <v>904</v>
      </c>
      <c r="S42" s="167">
        <v>423</v>
      </c>
      <c r="T42" s="166">
        <v>481</v>
      </c>
      <c r="U42" s="168">
        <v>472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131</v>
      </c>
      <c r="F43" s="163">
        <v>135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113</v>
      </c>
      <c r="S43" s="154">
        <v>52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297</v>
      </c>
      <c r="E44" s="163">
        <v>158</v>
      </c>
      <c r="F44" s="163">
        <v>139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358</v>
      </c>
      <c r="E45" s="163">
        <v>165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61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133</v>
      </c>
      <c r="E47" s="163">
        <v>58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32</v>
      </c>
      <c r="M47" s="163">
        <v>39</v>
      </c>
      <c r="N47" s="163">
        <v>32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227</v>
      </c>
      <c r="L48" s="163">
        <v>107</v>
      </c>
      <c r="M48" s="163">
        <v>120</v>
      </c>
      <c r="N48" s="163">
        <v>105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124</v>
      </c>
      <c r="E50" s="163">
        <v>60</v>
      </c>
      <c r="F50" s="163">
        <v>64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64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81</v>
      </c>
      <c r="S51" s="163">
        <v>39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104</v>
      </c>
      <c r="E52" s="163">
        <v>51</v>
      </c>
      <c r="F52" s="163">
        <v>53</v>
      </c>
      <c r="G52" s="163">
        <v>53</v>
      </c>
      <c r="H52" s="141"/>
      <c r="I52" s="156">
        <v>2310</v>
      </c>
      <c r="J52" s="157" t="s">
        <v>148</v>
      </c>
      <c r="K52" s="162">
        <v>61</v>
      </c>
      <c r="L52" s="163">
        <v>24</v>
      </c>
      <c r="M52" s="163">
        <v>37</v>
      </c>
      <c r="N52" s="163">
        <v>30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49</v>
      </c>
      <c r="F53" s="163">
        <v>36</v>
      </c>
      <c r="G53" s="163">
        <v>85</v>
      </c>
      <c r="H53" s="141"/>
      <c r="I53" s="156">
        <v>2320</v>
      </c>
      <c r="J53" s="157" t="s">
        <v>151</v>
      </c>
      <c r="K53" s="162">
        <v>217</v>
      </c>
      <c r="L53" s="163">
        <v>110</v>
      </c>
      <c r="M53" s="163">
        <v>107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65</v>
      </c>
      <c r="L56" s="163">
        <v>29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10311</v>
      </c>
      <c r="E57" s="166">
        <v>4909</v>
      </c>
      <c r="F57" s="168">
        <v>5402</v>
      </c>
      <c r="G57" s="166">
        <v>5057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880</v>
      </c>
      <c r="S59" s="167">
        <v>407</v>
      </c>
      <c r="T59" s="166">
        <v>473</v>
      </c>
      <c r="U59" s="168">
        <v>467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18339</v>
      </c>
      <c r="S61" s="189">
        <v>8684</v>
      </c>
      <c r="T61" s="189">
        <v>9655</v>
      </c>
      <c r="U61" s="176">
        <v>9081</v>
      </c>
    </row>
    <row r="62" spans="1:21" ht="15" x14ac:dyDescent="0.2">
      <c r="A62" s="132" t="s">
        <v>215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-1</v>
      </c>
      <c r="F66" s="207">
        <v>0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1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-10</v>
      </c>
      <c r="S67" s="220">
        <v>-4</v>
      </c>
      <c r="T67" s="219">
        <v>-6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11</v>
      </c>
      <c r="E68" s="216">
        <v>5</v>
      </c>
      <c r="F68" s="216">
        <v>6</v>
      </c>
      <c r="G68" s="216">
        <v>4</v>
      </c>
      <c r="H68" s="194"/>
      <c r="I68" s="209">
        <v>1440</v>
      </c>
      <c r="J68" s="210" t="s">
        <v>16</v>
      </c>
      <c r="K68" s="215">
        <v>1</v>
      </c>
      <c r="L68" s="216">
        <v>0</v>
      </c>
      <c r="M68" s="216">
        <v>1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-5</v>
      </c>
      <c r="E69" s="216">
        <v>-1</v>
      </c>
      <c r="F69" s="216">
        <v>-4</v>
      </c>
      <c r="G69" s="216">
        <v>-2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-2</v>
      </c>
      <c r="S70" s="216">
        <v>-1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-2</v>
      </c>
      <c r="E72" s="216">
        <v>-1</v>
      </c>
      <c r="F72" s="216">
        <v>-1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5</v>
      </c>
      <c r="E73" s="216">
        <v>2</v>
      </c>
      <c r="F73" s="216">
        <v>3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1</v>
      </c>
      <c r="M74" s="216">
        <v>-1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-6</v>
      </c>
      <c r="E75" s="216">
        <v>-2</v>
      </c>
      <c r="F75" s="216">
        <v>-4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2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6</v>
      </c>
      <c r="E77" s="216">
        <v>4</v>
      </c>
      <c r="F77" s="216">
        <v>2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1</v>
      </c>
      <c r="L78" s="216">
        <v>1</v>
      </c>
      <c r="M78" s="216">
        <v>0</v>
      </c>
      <c r="N78" s="216">
        <v>-1</v>
      </c>
      <c r="O78" s="194"/>
      <c r="P78" s="210">
        <v>3110</v>
      </c>
      <c r="Q78" s="225" t="s">
        <v>48</v>
      </c>
      <c r="R78" s="226">
        <v>-4</v>
      </c>
      <c r="S78" s="216">
        <v>-3</v>
      </c>
      <c r="T78" s="216">
        <v>-1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2</v>
      </c>
      <c r="L80" s="216">
        <v>0</v>
      </c>
      <c r="M80" s="216">
        <v>2</v>
      </c>
      <c r="N80" s="216">
        <v>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-1</v>
      </c>
      <c r="F81" s="216">
        <v>0</v>
      </c>
      <c r="G81" s="216">
        <v>-1</v>
      </c>
      <c r="H81" s="194"/>
      <c r="I81" s="209"/>
      <c r="J81" s="217" t="s">
        <v>14</v>
      </c>
      <c r="K81" s="229">
        <v>0</v>
      </c>
      <c r="L81" s="229">
        <v>2</v>
      </c>
      <c r="M81" s="229">
        <v>-2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0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1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2</v>
      </c>
      <c r="E84" s="216">
        <v>2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-1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-4</v>
      </c>
      <c r="E87" s="216">
        <v>-3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0</v>
      </c>
      <c r="H91" s="194"/>
      <c r="I91" s="209">
        <v>2100</v>
      </c>
      <c r="J91" s="210" t="s">
        <v>85</v>
      </c>
      <c r="K91" s="215">
        <v>4</v>
      </c>
      <c r="L91" s="216">
        <v>1</v>
      </c>
      <c r="M91" s="216">
        <v>3</v>
      </c>
      <c r="N91" s="216">
        <v>2</v>
      </c>
      <c r="O91" s="194"/>
      <c r="P91" s="217"/>
      <c r="Q91" s="218" t="s">
        <v>14</v>
      </c>
      <c r="R91" s="219">
        <v>-9</v>
      </c>
      <c r="S91" s="220">
        <v>-4</v>
      </c>
      <c r="T91" s="219">
        <v>-5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1</v>
      </c>
      <c r="F93" s="216">
        <v>-1</v>
      </c>
      <c r="G93" s="216">
        <v>0</v>
      </c>
      <c r="H93" s="194"/>
      <c r="I93" s="209">
        <v>2120</v>
      </c>
      <c r="J93" s="210" t="s">
        <v>91</v>
      </c>
      <c r="K93" s="215">
        <v>-4</v>
      </c>
      <c r="L93" s="216">
        <v>-1</v>
      </c>
      <c r="M93" s="216">
        <v>-3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-3</v>
      </c>
      <c r="S95" s="216">
        <v>-1</v>
      </c>
      <c r="T95" s="216">
        <v>-2</v>
      </c>
      <c r="U95" s="216">
        <v>-2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1</v>
      </c>
      <c r="L96" s="216">
        <v>0</v>
      </c>
      <c r="M96" s="216">
        <v>1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-1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-1</v>
      </c>
      <c r="L98" s="216">
        <v>0</v>
      </c>
      <c r="M98" s="216">
        <v>-1</v>
      </c>
      <c r="N98" s="216">
        <v>0</v>
      </c>
      <c r="O98" s="194"/>
      <c r="P98" s="210">
        <v>4070</v>
      </c>
      <c r="Q98" s="225" t="s">
        <v>107</v>
      </c>
      <c r="R98" s="226">
        <v>-3</v>
      </c>
      <c r="S98" s="216">
        <v>-2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0</v>
      </c>
      <c r="M101" s="216">
        <v>-1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-6</v>
      </c>
      <c r="S102" s="220">
        <v>-3</v>
      </c>
      <c r="T102" s="219">
        <v>-3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-2</v>
      </c>
      <c r="L105" s="216">
        <v>-2</v>
      </c>
      <c r="M105" s="216">
        <v>0</v>
      </c>
      <c r="N105" s="216">
        <v>-1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-2</v>
      </c>
      <c r="E106" s="216">
        <v>0</v>
      </c>
      <c r="F106" s="216">
        <v>-2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1</v>
      </c>
      <c r="F111" s="216">
        <v>-1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-1</v>
      </c>
      <c r="M112" s="216">
        <v>1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-1</v>
      </c>
      <c r="T112" s="216">
        <v>0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1</v>
      </c>
      <c r="L113" s="216">
        <v>1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1</v>
      </c>
      <c r="L116" s="216">
        <v>1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-6</v>
      </c>
      <c r="E117" s="219">
        <v>5</v>
      </c>
      <c r="F117" s="221">
        <v>-11</v>
      </c>
      <c r="G117" s="219">
        <v>-4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-35</v>
      </c>
      <c r="S121" s="242">
        <v>-6</v>
      </c>
      <c r="T121" s="242">
        <v>-29</v>
      </c>
      <c r="U121" s="229">
        <v>-14</v>
      </c>
    </row>
    <row r="122" spans="1:21" ht="15" x14ac:dyDescent="0.2">
      <c r="A122" s="191" t="s">
        <v>216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232</v>
      </c>
      <c r="E6" s="154">
        <v>101</v>
      </c>
      <c r="F6" s="154">
        <v>131</v>
      </c>
      <c r="G6" s="154">
        <v>118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59</v>
      </c>
      <c r="M6" s="154">
        <v>64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48</v>
      </c>
      <c r="S6" s="154">
        <v>25</v>
      </c>
      <c r="T6" s="154">
        <v>23</v>
      </c>
      <c r="U6" s="154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164</v>
      </c>
      <c r="L7" s="163">
        <v>64</v>
      </c>
      <c r="M7" s="163">
        <v>100</v>
      </c>
      <c r="N7" s="163">
        <v>86</v>
      </c>
      <c r="O7" s="141"/>
      <c r="P7" s="164"/>
      <c r="Q7" s="165" t="s">
        <v>14</v>
      </c>
      <c r="R7" s="166">
        <v>2841</v>
      </c>
      <c r="S7" s="167">
        <v>1363</v>
      </c>
      <c r="T7" s="166">
        <v>1478</v>
      </c>
      <c r="U7" s="168">
        <v>1330</v>
      </c>
    </row>
    <row r="8" spans="1:21" ht="14.25" x14ac:dyDescent="0.15">
      <c r="A8" s="161"/>
      <c r="B8" s="156">
        <v>1030</v>
      </c>
      <c r="C8" s="157" t="s">
        <v>15</v>
      </c>
      <c r="D8" s="162">
        <v>955</v>
      </c>
      <c r="E8" s="163">
        <v>459</v>
      </c>
      <c r="F8" s="163">
        <v>496</v>
      </c>
      <c r="G8" s="163">
        <v>443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140</v>
      </c>
      <c r="E9" s="163">
        <v>58</v>
      </c>
      <c r="F9" s="163">
        <v>82</v>
      </c>
      <c r="G9" s="163">
        <v>63</v>
      </c>
      <c r="H9" s="141"/>
      <c r="I9" s="156">
        <v>1450</v>
      </c>
      <c r="J9" s="157" t="s">
        <v>20</v>
      </c>
      <c r="K9" s="162">
        <v>67</v>
      </c>
      <c r="L9" s="163">
        <v>30</v>
      </c>
      <c r="M9" s="163">
        <v>37</v>
      </c>
      <c r="N9" s="163">
        <v>33</v>
      </c>
      <c r="O9" s="141"/>
      <c r="P9" s="157">
        <v>3020</v>
      </c>
      <c r="Q9" s="172" t="s">
        <v>21</v>
      </c>
      <c r="R9" s="173">
        <v>81</v>
      </c>
      <c r="S9" s="163">
        <v>42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90</v>
      </c>
      <c r="S10" s="163">
        <v>38</v>
      </c>
      <c r="T10" s="163">
        <v>52</v>
      </c>
      <c r="U10" s="163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33</v>
      </c>
      <c r="F11" s="163">
        <v>37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64</v>
      </c>
      <c r="S11" s="163">
        <v>34</v>
      </c>
      <c r="T11" s="163">
        <v>30</v>
      </c>
      <c r="U11" s="163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357</v>
      </c>
      <c r="E12" s="163">
        <v>180</v>
      </c>
      <c r="F12" s="163">
        <v>177</v>
      </c>
      <c r="G12" s="163">
        <v>173</v>
      </c>
      <c r="H12" s="141"/>
      <c r="I12" s="156">
        <v>1480</v>
      </c>
      <c r="J12" s="157" t="s">
        <v>29</v>
      </c>
      <c r="K12" s="162">
        <v>99</v>
      </c>
      <c r="L12" s="163">
        <v>53</v>
      </c>
      <c r="M12" s="163">
        <v>46</v>
      </c>
      <c r="N12" s="163">
        <v>40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78</v>
      </c>
      <c r="M14" s="163">
        <v>99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607</v>
      </c>
      <c r="E15" s="163">
        <v>278</v>
      </c>
      <c r="F15" s="163">
        <v>329</v>
      </c>
      <c r="G15" s="163">
        <v>288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109</v>
      </c>
      <c r="F16" s="163">
        <v>115</v>
      </c>
      <c r="G16" s="163">
        <v>114</v>
      </c>
      <c r="H16" s="141"/>
      <c r="I16" s="156">
        <v>1520</v>
      </c>
      <c r="J16" s="157" t="s">
        <v>41</v>
      </c>
      <c r="K16" s="162">
        <v>108</v>
      </c>
      <c r="L16" s="163">
        <v>52</v>
      </c>
      <c r="M16" s="163">
        <v>56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500</v>
      </c>
      <c r="E17" s="163">
        <v>215</v>
      </c>
      <c r="F17" s="163">
        <v>285</v>
      </c>
      <c r="G17" s="163">
        <v>239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368</v>
      </c>
      <c r="E18" s="163">
        <v>158</v>
      </c>
      <c r="F18" s="163">
        <v>210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44</v>
      </c>
      <c r="M18" s="163">
        <v>49</v>
      </c>
      <c r="N18" s="163">
        <v>46</v>
      </c>
      <c r="O18" s="141"/>
      <c r="P18" s="157">
        <v>3110</v>
      </c>
      <c r="Q18" s="172" t="s">
        <v>48</v>
      </c>
      <c r="R18" s="173">
        <v>173</v>
      </c>
      <c r="S18" s="163">
        <v>84</v>
      </c>
      <c r="T18" s="163">
        <v>89</v>
      </c>
      <c r="U18" s="163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123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35</v>
      </c>
      <c r="S19" s="163">
        <v>12</v>
      </c>
      <c r="T19" s="163">
        <v>23</v>
      </c>
      <c r="U19" s="163">
        <v>19</v>
      </c>
    </row>
    <row r="20" spans="1:21" ht="14.25" x14ac:dyDescent="0.15">
      <c r="A20" s="161"/>
      <c r="B20" s="156">
        <v>1140</v>
      </c>
      <c r="C20" s="157" t="s">
        <v>52</v>
      </c>
      <c r="D20" s="162">
        <v>474</v>
      </c>
      <c r="E20" s="163">
        <v>227</v>
      </c>
      <c r="F20" s="163">
        <v>247</v>
      </c>
      <c r="G20" s="163">
        <v>226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180</v>
      </c>
      <c r="F21" s="163">
        <v>204</v>
      </c>
      <c r="G21" s="163">
        <v>196</v>
      </c>
      <c r="H21" s="141"/>
      <c r="I21" s="156"/>
      <c r="J21" s="164" t="s">
        <v>14</v>
      </c>
      <c r="K21" s="176">
        <v>1873</v>
      </c>
      <c r="L21" s="176">
        <v>838</v>
      </c>
      <c r="M21" s="176">
        <v>1035</v>
      </c>
      <c r="N21" s="176">
        <v>911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378</v>
      </c>
      <c r="E22" s="163">
        <v>180</v>
      </c>
      <c r="F22" s="163">
        <v>198</v>
      </c>
      <c r="G22" s="163">
        <v>193</v>
      </c>
      <c r="H22" s="169" t="s">
        <v>10</v>
      </c>
      <c r="I22" s="151">
        <v>2010</v>
      </c>
      <c r="J22" s="152" t="s">
        <v>58</v>
      </c>
      <c r="K22" s="175">
        <v>87</v>
      </c>
      <c r="L22" s="154">
        <v>54</v>
      </c>
      <c r="M22" s="154">
        <v>33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781</v>
      </c>
      <c r="E23" s="163">
        <v>362</v>
      </c>
      <c r="F23" s="163">
        <v>419</v>
      </c>
      <c r="G23" s="163">
        <v>374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100</v>
      </c>
      <c r="E24" s="163">
        <v>48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89</v>
      </c>
      <c r="E25" s="163">
        <v>42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93</v>
      </c>
      <c r="E27" s="163">
        <v>47</v>
      </c>
      <c r="F27" s="163">
        <v>46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46</v>
      </c>
      <c r="S30" s="163">
        <v>40</v>
      </c>
      <c r="T30" s="163">
        <v>6</v>
      </c>
      <c r="U30" s="163">
        <v>46</v>
      </c>
    </row>
    <row r="31" spans="1:21" ht="14.25" x14ac:dyDescent="0.15">
      <c r="A31" s="161"/>
      <c r="B31" s="156">
        <v>1250</v>
      </c>
      <c r="C31" s="157" t="s">
        <v>84</v>
      </c>
      <c r="D31" s="162">
        <v>279</v>
      </c>
      <c r="E31" s="163">
        <v>142</v>
      </c>
      <c r="F31" s="163">
        <v>137</v>
      </c>
      <c r="G31" s="163">
        <v>132</v>
      </c>
      <c r="H31" s="141"/>
      <c r="I31" s="156">
        <v>2100</v>
      </c>
      <c r="J31" s="157" t="s">
        <v>85</v>
      </c>
      <c r="K31" s="162">
        <v>129</v>
      </c>
      <c r="L31" s="163">
        <v>61</v>
      </c>
      <c r="M31" s="163">
        <v>68</v>
      </c>
      <c r="N31" s="163">
        <v>63</v>
      </c>
      <c r="O31" s="141"/>
      <c r="P31" s="164"/>
      <c r="Q31" s="165" t="s">
        <v>14</v>
      </c>
      <c r="R31" s="166">
        <v>1549</v>
      </c>
      <c r="S31" s="167">
        <v>750</v>
      </c>
      <c r="T31" s="166">
        <v>799</v>
      </c>
      <c r="U31" s="168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91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113</v>
      </c>
      <c r="L33" s="163">
        <v>51</v>
      </c>
      <c r="M33" s="163">
        <v>62</v>
      </c>
      <c r="N33" s="163">
        <v>65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53</v>
      </c>
      <c r="S35" s="163">
        <v>19</v>
      </c>
      <c r="T35" s="163">
        <v>34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45</v>
      </c>
      <c r="M36" s="163">
        <v>45</v>
      </c>
      <c r="N36" s="163">
        <v>39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289</v>
      </c>
      <c r="E37" s="163">
        <v>144</v>
      </c>
      <c r="F37" s="163">
        <v>145</v>
      </c>
      <c r="G37" s="163">
        <v>155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132</v>
      </c>
      <c r="S37" s="163">
        <v>66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170</v>
      </c>
      <c r="S38" s="163">
        <v>78</v>
      </c>
      <c r="T38" s="163">
        <v>92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40</v>
      </c>
      <c r="M42" s="163">
        <v>44</v>
      </c>
      <c r="N42" s="163">
        <v>38</v>
      </c>
      <c r="O42" s="141"/>
      <c r="P42" s="164"/>
      <c r="Q42" s="178" t="s">
        <v>14</v>
      </c>
      <c r="R42" s="166">
        <v>910</v>
      </c>
      <c r="S42" s="167">
        <v>426</v>
      </c>
      <c r="T42" s="166">
        <v>484</v>
      </c>
      <c r="U42" s="168">
        <v>475</v>
      </c>
    </row>
    <row r="43" spans="1:21" ht="14.25" x14ac:dyDescent="0.15">
      <c r="A43" s="161"/>
      <c r="B43" s="156">
        <v>1370</v>
      </c>
      <c r="C43" s="177" t="s">
        <v>119</v>
      </c>
      <c r="D43" s="162">
        <v>265</v>
      </c>
      <c r="E43" s="163">
        <v>131</v>
      </c>
      <c r="F43" s="163">
        <v>134</v>
      </c>
      <c r="G43" s="163">
        <v>133</v>
      </c>
      <c r="H43" s="141"/>
      <c r="I43" s="156">
        <v>2220</v>
      </c>
      <c r="J43" s="157" t="s">
        <v>120</v>
      </c>
      <c r="K43" s="162">
        <v>87</v>
      </c>
      <c r="L43" s="163">
        <v>37</v>
      </c>
      <c r="M43" s="163">
        <v>50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113</v>
      </c>
      <c r="S43" s="154">
        <v>52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297</v>
      </c>
      <c r="E44" s="163">
        <v>158</v>
      </c>
      <c r="F44" s="163">
        <v>139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357</v>
      </c>
      <c r="E45" s="163">
        <v>164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61</v>
      </c>
      <c r="F46" s="163">
        <v>79</v>
      </c>
      <c r="G46" s="163">
        <v>62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57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72</v>
      </c>
      <c r="L47" s="163">
        <v>32</v>
      </c>
      <c r="M47" s="163">
        <v>40</v>
      </c>
      <c r="N47" s="163">
        <v>32</v>
      </c>
      <c r="O47" s="141"/>
      <c r="P47" s="157">
        <v>5060</v>
      </c>
      <c r="Q47" s="172" t="s">
        <v>134</v>
      </c>
      <c r="R47" s="173">
        <v>76</v>
      </c>
      <c r="S47" s="163">
        <v>35</v>
      </c>
      <c r="T47" s="163">
        <v>41</v>
      </c>
      <c r="U47" s="163">
        <v>37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227</v>
      </c>
      <c r="L48" s="163">
        <v>107</v>
      </c>
      <c r="M48" s="163">
        <v>120</v>
      </c>
      <c r="N48" s="163">
        <v>105</v>
      </c>
      <c r="O48" s="141"/>
      <c r="P48" s="157">
        <v>5070</v>
      </c>
      <c r="Q48" s="172" t="s">
        <v>137</v>
      </c>
      <c r="R48" s="173">
        <v>59</v>
      </c>
      <c r="S48" s="163">
        <v>28</v>
      </c>
      <c r="T48" s="163">
        <v>31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126</v>
      </c>
      <c r="E50" s="163">
        <v>62</v>
      </c>
      <c r="F50" s="163">
        <v>64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63</v>
      </c>
      <c r="F51" s="163">
        <v>70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82</v>
      </c>
      <c r="S51" s="163">
        <v>39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104</v>
      </c>
      <c r="E52" s="163">
        <v>51</v>
      </c>
      <c r="F52" s="163">
        <v>53</v>
      </c>
      <c r="G52" s="163">
        <v>53</v>
      </c>
      <c r="H52" s="141"/>
      <c r="I52" s="156">
        <v>2310</v>
      </c>
      <c r="J52" s="157" t="s">
        <v>148</v>
      </c>
      <c r="K52" s="162">
        <v>61</v>
      </c>
      <c r="L52" s="163">
        <v>25</v>
      </c>
      <c r="M52" s="163">
        <v>36</v>
      </c>
      <c r="N52" s="163">
        <v>29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86</v>
      </c>
      <c r="E53" s="163">
        <v>49</v>
      </c>
      <c r="F53" s="163">
        <v>37</v>
      </c>
      <c r="G53" s="163">
        <v>86</v>
      </c>
      <c r="H53" s="141"/>
      <c r="I53" s="156">
        <v>2320</v>
      </c>
      <c r="J53" s="157" t="s">
        <v>151</v>
      </c>
      <c r="K53" s="162">
        <v>216</v>
      </c>
      <c r="L53" s="163">
        <v>109</v>
      </c>
      <c r="M53" s="163">
        <v>107</v>
      </c>
      <c r="N53" s="163">
        <v>71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10317</v>
      </c>
      <c r="E57" s="166">
        <v>4904</v>
      </c>
      <c r="F57" s="168">
        <v>5413</v>
      </c>
      <c r="G57" s="166">
        <v>5061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93</v>
      </c>
      <c r="E58" s="154">
        <v>44</v>
      </c>
      <c r="F58" s="154">
        <v>49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884</v>
      </c>
      <c r="S59" s="167">
        <v>409</v>
      </c>
      <c r="T59" s="166">
        <v>475</v>
      </c>
      <c r="U59" s="168">
        <v>470</v>
      </c>
    </row>
    <row r="60" spans="1:21" ht="14.25" x14ac:dyDescent="0.15">
      <c r="A60" s="161"/>
      <c r="B60" s="156">
        <v>1400</v>
      </c>
      <c r="C60" s="157" t="s">
        <v>169</v>
      </c>
      <c r="D60" s="162">
        <v>79</v>
      </c>
      <c r="E60" s="163">
        <v>41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18374</v>
      </c>
      <c r="S61" s="189">
        <v>8690</v>
      </c>
      <c r="T61" s="189">
        <v>9684</v>
      </c>
      <c r="U61" s="176">
        <v>9095</v>
      </c>
    </row>
    <row r="62" spans="1:21" ht="15" x14ac:dyDescent="0.2">
      <c r="A62" s="132" t="s">
        <v>214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176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-4</v>
      </c>
      <c r="L66" s="207">
        <v>-2</v>
      </c>
      <c r="M66" s="207">
        <v>-2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-9</v>
      </c>
      <c r="S67" s="220">
        <v>-4</v>
      </c>
      <c r="T67" s="219">
        <v>-5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5</v>
      </c>
      <c r="F68" s="216">
        <v>-1</v>
      </c>
      <c r="G68" s="216">
        <v>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6</v>
      </c>
      <c r="E72" s="216">
        <v>6</v>
      </c>
      <c r="F72" s="216">
        <v>0</v>
      </c>
      <c r="G72" s="216">
        <v>5</v>
      </c>
      <c r="H72" s="194"/>
      <c r="I72" s="209">
        <v>1480</v>
      </c>
      <c r="J72" s="210" t="s">
        <v>29</v>
      </c>
      <c r="K72" s="215">
        <v>1</v>
      </c>
      <c r="L72" s="216">
        <v>0</v>
      </c>
      <c r="M72" s="216">
        <v>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-1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1</v>
      </c>
      <c r="F75" s="216">
        <v>-1</v>
      </c>
      <c r="G75" s="216">
        <v>1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4</v>
      </c>
      <c r="E76" s="216">
        <v>2</v>
      </c>
      <c r="F76" s="216">
        <v>2</v>
      </c>
      <c r="G76" s="216">
        <v>0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1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4</v>
      </c>
      <c r="F77" s="216">
        <v>-2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-2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-1</v>
      </c>
      <c r="T78" s="216">
        <v>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-6</v>
      </c>
      <c r="E79" s="216">
        <v>-4</v>
      </c>
      <c r="F79" s="216">
        <v>-2</v>
      </c>
      <c r="G79" s="216">
        <v>-2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-1</v>
      </c>
      <c r="S79" s="216">
        <v>-1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1</v>
      </c>
      <c r="F80" s="216">
        <v>0</v>
      </c>
      <c r="G80" s="216">
        <v>3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-1</v>
      </c>
      <c r="H81" s="194"/>
      <c r="I81" s="209"/>
      <c r="J81" s="217" t="s">
        <v>14</v>
      </c>
      <c r="K81" s="229">
        <v>-4</v>
      </c>
      <c r="L81" s="229">
        <v>-1</v>
      </c>
      <c r="M81" s="229">
        <v>-3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4</v>
      </c>
      <c r="E82" s="216">
        <v>3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-3</v>
      </c>
      <c r="L82" s="207">
        <v>-3</v>
      </c>
      <c r="M82" s="207">
        <v>0</v>
      </c>
      <c r="N82" s="207">
        <v>-3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2</v>
      </c>
      <c r="F83" s="216">
        <v>-1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-2</v>
      </c>
      <c r="F84" s="216">
        <v>0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0</v>
      </c>
      <c r="F87" s="216">
        <v>-1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0</v>
      </c>
      <c r="S91" s="220">
        <v>-1</v>
      </c>
      <c r="T91" s="219">
        <v>1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-3</v>
      </c>
      <c r="S93" s="216">
        <v>0</v>
      </c>
      <c r="T93" s="216">
        <v>-3</v>
      </c>
      <c r="U93" s="216">
        <v>-2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1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-3</v>
      </c>
      <c r="F97" s="216">
        <v>2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-1</v>
      </c>
      <c r="T98" s="216">
        <v>2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-2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0</v>
      </c>
      <c r="F104" s="216">
        <v>3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-1</v>
      </c>
      <c r="L105" s="216">
        <v>0</v>
      </c>
      <c r="M105" s="216">
        <v>-1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1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1</v>
      </c>
      <c r="M107" s="216">
        <v>0</v>
      </c>
      <c r="N107" s="216">
        <v>1</v>
      </c>
      <c r="O107" s="194"/>
      <c r="P107" s="210">
        <v>5060</v>
      </c>
      <c r="Q107" s="225" t="s">
        <v>134</v>
      </c>
      <c r="R107" s="226">
        <v>-1</v>
      </c>
      <c r="S107" s="216">
        <v>0</v>
      </c>
      <c r="T107" s="216">
        <v>-1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-1</v>
      </c>
      <c r="F109" s="216">
        <v>-1</v>
      </c>
      <c r="G109" s="216">
        <v>-1</v>
      </c>
      <c r="H109" s="194"/>
      <c r="I109" s="209">
        <v>2280</v>
      </c>
      <c r="J109" s="210" t="s">
        <v>139</v>
      </c>
      <c r="K109" s="215">
        <v>-1</v>
      </c>
      <c r="L109" s="216">
        <v>0</v>
      </c>
      <c r="M109" s="216">
        <v>-1</v>
      </c>
      <c r="N109" s="216">
        <v>-1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1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1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-4</v>
      </c>
      <c r="E113" s="216">
        <v>-3</v>
      </c>
      <c r="F113" s="216">
        <v>-1</v>
      </c>
      <c r="G113" s="216">
        <v>-4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</v>
      </c>
      <c r="E117" s="219">
        <v>6</v>
      </c>
      <c r="F117" s="221">
        <v>-8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2</v>
      </c>
      <c r="E118" s="207">
        <v>1</v>
      </c>
      <c r="F118" s="207">
        <v>1</v>
      </c>
      <c r="G118" s="207">
        <v>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1</v>
      </c>
      <c r="L121" s="240">
        <v>0</v>
      </c>
      <c r="M121" s="240">
        <v>1</v>
      </c>
      <c r="N121" s="240">
        <v>1</v>
      </c>
      <c r="O121" s="241" t="s">
        <v>173</v>
      </c>
      <c r="P121" s="251"/>
      <c r="Q121" s="231" t="s">
        <v>174</v>
      </c>
      <c r="R121" s="220">
        <v>-23</v>
      </c>
      <c r="S121" s="242">
        <v>-4</v>
      </c>
      <c r="T121" s="242">
        <v>-19</v>
      </c>
      <c r="U121" s="229">
        <v>-5</v>
      </c>
    </row>
    <row r="122" spans="1:21" ht="15" x14ac:dyDescent="0.2">
      <c r="A122" s="191" t="s">
        <v>214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EDA9-C105-4E30-A9B5-4E814E802541}">
  <dimension ref="A2:U125"/>
  <sheetViews>
    <sheetView topLeftCell="A24"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71</v>
      </c>
      <c r="E7" s="86">
        <v>34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79</v>
      </c>
      <c r="O7" s="72"/>
      <c r="P7" s="115"/>
      <c r="Q7" s="88" t="s">
        <v>14</v>
      </c>
      <c r="R7" s="89">
        <v>2313</v>
      </c>
      <c r="S7" s="89">
        <v>1105</v>
      </c>
      <c r="T7" s="89">
        <v>1208</v>
      </c>
      <c r="U7" s="89">
        <v>1223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432</v>
      </c>
      <c r="F8" s="86">
        <v>490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122</v>
      </c>
      <c r="E9" s="86">
        <v>53</v>
      </c>
      <c r="F9" s="86">
        <v>69</v>
      </c>
      <c r="G9" s="86">
        <v>55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32</v>
      </c>
      <c r="F10" s="86">
        <v>34</v>
      </c>
      <c r="G10" s="86">
        <v>37</v>
      </c>
      <c r="H10" s="72"/>
      <c r="I10" s="79">
        <v>1460</v>
      </c>
      <c r="J10" s="80" t="s">
        <v>23</v>
      </c>
      <c r="K10" s="85">
        <v>104</v>
      </c>
      <c r="L10" s="86">
        <v>50</v>
      </c>
      <c r="M10" s="86">
        <v>54</v>
      </c>
      <c r="N10" s="86">
        <v>60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114</v>
      </c>
      <c r="L11" s="86">
        <v>54</v>
      </c>
      <c r="M11" s="86">
        <v>60</v>
      </c>
      <c r="N11" s="86">
        <v>57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356</v>
      </c>
      <c r="E13" s="86">
        <v>185</v>
      </c>
      <c r="F13" s="86">
        <v>171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254</v>
      </c>
      <c r="F15" s="86">
        <v>293</v>
      </c>
      <c r="G15" s="86">
        <v>279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106</v>
      </c>
      <c r="F16" s="86">
        <v>120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455</v>
      </c>
      <c r="E17" s="86">
        <v>195</v>
      </c>
      <c r="F17" s="86">
        <v>260</v>
      </c>
      <c r="G17" s="86">
        <v>239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167</v>
      </c>
      <c r="F18" s="86">
        <v>197</v>
      </c>
      <c r="G18" s="86">
        <v>161</v>
      </c>
      <c r="H18" s="72"/>
      <c r="I18" s="79">
        <v>1540</v>
      </c>
      <c r="J18" s="80" t="s">
        <v>47</v>
      </c>
      <c r="K18" s="85">
        <v>74</v>
      </c>
      <c r="L18" s="86">
        <v>33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125</v>
      </c>
      <c r="S18" s="86">
        <v>56</v>
      </c>
      <c r="T18" s="86">
        <v>69</v>
      </c>
      <c r="U18" s="86">
        <v>67</v>
      </c>
    </row>
    <row r="19" spans="1:21" x14ac:dyDescent="0.15">
      <c r="A19" s="84"/>
      <c r="B19" s="79">
        <v>1130</v>
      </c>
      <c r="C19" s="80" t="s">
        <v>49</v>
      </c>
      <c r="D19" s="85">
        <v>207</v>
      </c>
      <c r="E19" s="86">
        <v>96</v>
      </c>
      <c r="F19" s="86">
        <v>111</v>
      </c>
      <c r="G19" s="86">
        <v>126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408</v>
      </c>
      <c r="E20" s="86">
        <v>203</v>
      </c>
      <c r="F20" s="86">
        <v>205</v>
      </c>
      <c r="G20" s="86">
        <v>214</v>
      </c>
      <c r="H20" s="72"/>
      <c r="I20" s="79">
        <v>9050</v>
      </c>
      <c r="J20" s="97" t="s">
        <v>53</v>
      </c>
      <c r="K20" s="85">
        <v>22</v>
      </c>
      <c r="L20" s="86">
        <v>4</v>
      </c>
      <c r="M20" s="86">
        <v>18</v>
      </c>
      <c r="N20" s="86">
        <v>22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311</v>
      </c>
      <c r="E21" s="86">
        <v>134</v>
      </c>
      <c r="F21" s="86">
        <v>177</v>
      </c>
      <c r="G21" s="86">
        <v>165</v>
      </c>
      <c r="H21" s="72"/>
      <c r="I21" s="79"/>
      <c r="J21" s="87" t="s">
        <v>14</v>
      </c>
      <c r="K21" s="99">
        <v>1541</v>
      </c>
      <c r="L21" s="99">
        <v>710</v>
      </c>
      <c r="M21" s="99">
        <v>831</v>
      </c>
      <c r="N21" s="99">
        <v>824</v>
      </c>
      <c r="O21" s="72"/>
      <c r="P21" s="106">
        <v>3140</v>
      </c>
      <c r="Q21" s="95" t="s">
        <v>56</v>
      </c>
      <c r="R21" s="94">
        <v>87</v>
      </c>
      <c r="S21" s="86">
        <v>39</v>
      </c>
      <c r="T21" s="86">
        <v>48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349</v>
      </c>
      <c r="E22" s="86">
        <v>164</v>
      </c>
      <c r="F22" s="86">
        <v>185</v>
      </c>
      <c r="G22" s="86">
        <v>184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41</v>
      </c>
      <c r="S22" s="86">
        <v>19</v>
      </c>
      <c r="T22" s="86">
        <v>22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675</v>
      </c>
      <c r="E23" s="86">
        <v>313</v>
      </c>
      <c r="F23" s="86">
        <v>362</v>
      </c>
      <c r="G23" s="86">
        <v>365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88</v>
      </c>
      <c r="S23" s="86">
        <v>45</v>
      </c>
      <c r="T23" s="86">
        <v>43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68</v>
      </c>
      <c r="E25" s="86">
        <v>32</v>
      </c>
      <c r="F25" s="86">
        <v>36</v>
      </c>
      <c r="G25" s="86">
        <v>33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48</v>
      </c>
      <c r="S25" s="86">
        <v>26</v>
      </c>
      <c r="T25" s="86">
        <v>22</v>
      </c>
      <c r="U25" s="86">
        <v>26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41</v>
      </c>
      <c r="L26" s="86">
        <v>22</v>
      </c>
      <c r="M26" s="86">
        <v>19</v>
      </c>
      <c r="N26" s="86">
        <v>22</v>
      </c>
      <c r="O26" s="72"/>
      <c r="P26" s="106">
        <v>3190</v>
      </c>
      <c r="Q26" s="95" t="s">
        <v>71</v>
      </c>
      <c r="R26" s="94">
        <v>46</v>
      </c>
      <c r="S26" s="86">
        <v>24</v>
      </c>
      <c r="T26" s="86">
        <v>22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39</v>
      </c>
      <c r="F27" s="86">
        <v>39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98">
        <v>25</v>
      </c>
      <c r="L28" s="86">
        <v>12</v>
      </c>
      <c r="M28" s="86">
        <v>13</v>
      </c>
      <c r="N28" s="86">
        <v>15</v>
      </c>
      <c r="O28" s="72"/>
      <c r="P28" s="106">
        <v>3210</v>
      </c>
      <c r="Q28" s="95" t="s">
        <v>77</v>
      </c>
      <c r="R28" s="94">
        <v>68</v>
      </c>
      <c r="S28" s="86">
        <v>34</v>
      </c>
      <c r="T28" s="86">
        <v>34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35</v>
      </c>
      <c r="S29" s="86">
        <v>17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113</v>
      </c>
      <c r="L30" s="86">
        <v>55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33</v>
      </c>
      <c r="S30" s="86">
        <v>27</v>
      </c>
      <c r="T30" s="86">
        <v>6</v>
      </c>
      <c r="U30" s="86">
        <v>33</v>
      </c>
    </row>
    <row r="31" spans="1:21" x14ac:dyDescent="0.15">
      <c r="A31" s="84"/>
      <c r="B31" s="79">
        <v>1250</v>
      </c>
      <c r="C31" s="80" t="s">
        <v>84</v>
      </c>
      <c r="D31" s="85">
        <v>233</v>
      </c>
      <c r="E31" s="86">
        <v>114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98">
        <v>107</v>
      </c>
      <c r="L31" s="86">
        <v>48</v>
      </c>
      <c r="M31" s="86">
        <v>59</v>
      </c>
      <c r="N31" s="86">
        <v>61</v>
      </c>
      <c r="O31" s="72"/>
      <c r="P31" s="115"/>
      <c r="Q31" s="88" t="s">
        <v>14</v>
      </c>
      <c r="R31" s="89">
        <v>1193</v>
      </c>
      <c r="S31" s="90">
        <v>578</v>
      </c>
      <c r="T31" s="89">
        <v>615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91</v>
      </c>
      <c r="L32" s="86">
        <v>36</v>
      </c>
      <c r="M32" s="86">
        <v>55</v>
      </c>
      <c r="N32" s="86">
        <v>49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110</v>
      </c>
      <c r="E33" s="86">
        <v>56</v>
      </c>
      <c r="F33" s="86">
        <v>54</v>
      </c>
      <c r="G33" s="86">
        <v>62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60</v>
      </c>
      <c r="E34" s="86">
        <v>32</v>
      </c>
      <c r="F34" s="86">
        <v>28</v>
      </c>
      <c r="G34" s="86">
        <v>34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154</v>
      </c>
      <c r="S34" s="86">
        <v>78</v>
      </c>
      <c r="T34" s="86">
        <v>76</v>
      </c>
      <c r="U34" s="86">
        <v>79</v>
      </c>
    </row>
    <row r="35" spans="1:21" x14ac:dyDescent="0.15">
      <c r="A35" s="84"/>
      <c r="B35" s="79">
        <v>1290</v>
      </c>
      <c r="C35" s="80" t="s">
        <v>96</v>
      </c>
      <c r="D35" s="85">
        <v>88</v>
      </c>
      <c r="E35" s="86">
        <v>43</v>
      </c>
      <c r="F35" s="86">
        <v>45</v>
      </c>
      <c r="G35" s="86">
        <v>52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44</v>
      </c>
      <c r="S35" s="86">
        <v>19</v>
      </c>
      <c r="T35" s="86">
        <v>25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46</v>
      </c>
      <c r="E36" s="86">
        <v>24</v>
      </c>
      <c r="F36" s="86">
        <v>22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120</v>
      </c>
      <c r="F37" s="86">
        <v>112</v>
      </c>
      <c r="G37" s="86">
        <v>132</v>
      </c>
      <c r="H37" s="72"/>
      <c r="I37" s="79">
        <v>2160</v>
      </c>
      <c r="J37" s="80" t="s">
        <v>103</v>
      </c>
      <c r="K37" s="98">
        <v>80</v>
      </c>
      <c r="L37" s="86">
        <v>39</v>
      </c>
      <c r="M37" s="86">
        <v>41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33</v>
      </c>
      <c r="F38" s="86">
        <v>37</v>
      </c>
      <c r="G38" s="86">
        <v>44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132</v>
      </c>
      <c r="S38" s="86">
        <v>60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56</v>
      </c>
      <c r="F39" s="86">
        <v>67</v>
      </c>
      <c r="G39" s="86">
        <v>72</v>
      </c>
      <c r="H39" s="72"/>
      <c r="I39" s="79">
        <v>2180</v>
      </c>
      <c r="J39" s="80" t="s">
        <v>109</v>
      </c>
      <c r="K39" s="98">
        <v>35</v>
      </c>
      <c r="L39" s="86">
        <v>15</v>
      </c>
      <c r="M39" s="86">
        <v>20</v>
      </c>
      <c r="N39" s="86">
        <v>22</v>
      </c>
      <c r="O39" s="72"/>
      <c r="P39" s="106">
        <v>4080</v>
      </c>
      <c r="Q39" s="95" t="s">
        <v>110</v>
      </c>
      <c r="R39" s="94">
        <v>63</v>
      </c>
      <c r="S39" s="86">
        <v>34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65</v>
      </c>
      <c r="E41" s="86">
        <v>35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20</v>
      </c>
      <c r="E42" s="86">
        <v>11</v>
      </c>
      <c r="F42" s="86">
        <v>9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687</v>
      </c>
      <c r="S42" s="90">
        <v>323</v>
      </c>
      <c r="T42" s="89">
        <v>364</v>
      </c>
      <c r="U42" s="91">
        <v>399</v>
      </c>
    </row>
    <row r="43" spans="1:21" x14ac:dyDescent="0.15">
      <c r="A43" s="84"/>
      <c r="B43" s="79">
        <v>1370</v>
      </c>
      <c r="C43" s="100" t="s">
        <v>119</v>
      </c>
      <c r="D43" s="85">
        <v>221</v>
      </c>
      <c r="E43" s="86">
        <v>108</v>
      </c>
      <c r="F43" s="86">
        <v>113</v>
      </c>
      <c r="G43" s="86">
        <v>126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134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155</v>
      </c>
      <c r="F45" s="86">
        <v>172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41</v>
      </c>
      <c r="E48" s="86">
        <v>15</v>
      </c>
      <c r="F48" s="86">
        <v>26</v>
      </c>
      <c r="G48" s="86">
        <v>28</v>
      </c>
      <c r="H48" s="72"/>
      <c r="I48" s="79">
        <v>2270</v>
      </c>
      <c r="J48" s="80" t="s">
        <v>136</v>
      </c>
      <c r="K48" s="98">
        <v>197</v>
      </c>
      <c r="L48" s="86">
        <v>96</v>
      </c>
      <c r="M48" s="86">
        <v>101</v>
      </c>
      <c r="N48" s="86">
        <v>97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316</v>
      </c>
      <c r="E49" s="86">
        <v>154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40</v>
      </c>
      <c r="S50" s="86">
        <v>18</v>
      </c>
      <c r="T50" s="86">
        <v>22</v>
      </c>
      <c r="U50" s="86">
        <v>20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48</v>
      </c>
      <c r="L51" s="86">
        <v>19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59</v>
      </c>
      <c r="S51" s="86">
        <v>30</v>
      </c>
      <c r="T51" s="86">
        <v>29</v>
      </c>
      <c r="U51" s="86">
        <v>35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33</v>
      </c>
      <c r="F53" s="86">
        <v>40</v>
      </c>
      <c r="G53" s="86">
        <v>73</v>
      </c>
      <c r="H53" s="72"/>
      <c r="I53" s="79">
        <v>2320</v>
      </c>
      <c r="J53" s="80" t="s">
        <v>151</v>
      </c>
      <c r="K53" s="98">
        <v>186</v>
      </c>
      <c r="L53" s="86">
        <v>93</v>
      </c>
      <c r="M53" s="86">
        <v>93</v>
      </c>
      <c r="N53" s="86">
        <v>74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72</v>
      </c>
      <c r="S54" s="86">
        <v>39</v>
      </c>
      <c r="T54" s="86">
        <v>33</v>
      </c>
      <c r="U54" s="86">
        <v>41</v>
      </c>
    </row>
    <row r="55" spans="1:21" ht="14.25" x14ac:dyDescent="0.15">
      <c r="A55" s="84"/>
      <c r="B55" s="465">
        <v>9040</v>
      </c>
      <c r="C55" s="465" t="s">
        <v>156</v>
      </c>
      <c r="D55" s="465">
        <v>24</v>
      </c>
      <c r="E55" s="465">
        <v>5</v>
      </c>
      <c r="F55" s="465">
        <v>19</v>
      </c>
      <c r="G55" s="465">
        <v>24</v>
      </c>
      <c r="H55" s="72"/>
      <c r="I55" s="79">
        <v>2340</v>
      </c>
      <c r="J55" s="80" t="s">
        <v>157</v>
      </c>
      <c r="K55" s="98">
        <v>66</v>
      </c>
      <c r="L55" s="86">
        <v>34</v>
      </c>
      <c r="M55" s="86">
        <v>32</v>
      </c>
      <c r="N55" s="86">
        <v>36</v>
      </c>
      <c r="O55" s="72"/>
      <c r="P55" s="106">
        <v>5140</v>
      </c>
      <c r="Q55" s="95" t="s">
        <v>158</v>
      </c>
      <c r="R55" s="94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25</v>
      </c>
      <c r="F56" s="86">
        <v>14</v>
      </c>
      <c r="G56" s="86">
        <v>39</v>
      </c>
      <c r="H56" s="72"/>
      <c r="I56" s="79">
        <v>2350</v>
      </c>
      <c r="J56" s="80" t="s">
        <v>160</v>
      </c>
      <c r="K56" s="98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9049</v>
      </c>
      <c r="E57" s="465">
        <v>4300</v>
      </c>
      <c r="F57" s="465">
        <v>4749</v>
      </c>
      <c r="G57" s="465">
        <v>4813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31</v>
      </c>
      <c r="F58" s="77">
        <v>38</v>
      </c>
      <c r="G58" s="77">
        <v>37</v>
      </c>
      <c r="H58" s="72"/>
      <c r="I58" s="79">
        <v>2370</v>
      </c>
      <c r="J58" s="80" t="s">
        <v>165</v>
      </c>
      <c r="K58" s="98">
        <v>35</v>
      </c>
      <c r="L58" s="86">
        <v>17</v>
      </c>
      <c r="M58" s="86">
        <v>18</v>
      </c>
      <c r="N58" s="86">
        <v>20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711</v>
      </c>
      <c r="S59" s="90">
        <v>331</v>
      </c>
      <c r="T59" s="89">
        <v>380</v>
      </c>
      <c r="U59" s="91">
        <v>415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11</v>
      </c>
      <c r="L60" s="86">
        <v>5</v>
      </c>
      <c r="M60" s="86">
        <v>6</v>
      </c>
      <c r="N60" s="86">
        <v>5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68</v>
      </c>
      <c r="E61" s="110">
        <v>29</v>
      </c>
      <c r="F61" s="110">
        <v>39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15494</v>
      </c>
      <c r="S61" s="89">
        <v>7347</v>
      </c>
      <c r="T61" s="89">
        <v>8147</v>
      </c>
      <c r="U61" s="89">
        <v>8398</v>
      </c>
    </row>
    <row r="62" spans="1:21" ht="14.25" x14ac:dyDescent="0.2">
      <c r="A62" s="127" t="s">
        <v>358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77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6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-6</v>
      </c>
      <c r="S67" s="89">
        <v>0</v>
      </c>
      <c r="T67" s="89">
        <v>-6</v>
      </c>
      <c r="U67" s="89">
        <v>0</v>
      </c>
    </row>
    <row r="68" spans="1:21" x14ac:dyDescent="0.15">
      <c r="A68" s="84"/>
      <c r="B68" s="79">
        <v>1030</v>
      </c>
      <c r="C68" s="80" t="s">
        <v>15</v>
      </c>
      <c r="D68" s="86">
        <v>0</v>
      </c>
      <c r="E68" s="86">
        <v>1</v>
      </c>
      <c r="F68" s="86">
        <v>-1</v>
      </c>
      <c r="G68" s="86">
        <v>0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-4</v>
      </c>
      <c r="E70" s="86">
        <v>-2</v>
      </c>
      <c r="F70" s="86">
        <v>-2</v>
      </c>
      <c r="G70" s="86">
        <v>-1</v>
      </c>
      <c r="H70" s="72"/>
      <c r="I70" s="79">
        <v>1460</v>
      </c>
      <c r="J70" s="80" t="s">
        <v>23</v>
      </c>
      <c r="K70" s="86">
        <v>2</v>
      </c>
      <c r="L70" s="86">
        <v>2</v>
      </c>
      <c r="M70" s="86">
        <v>0</v>
      </c>
      <c r="N70" s="86">
        <v>2</v>
      </c>
      <c r="O70" s="72"/>
      <c r="P70" s="106">
        <v>3030</v>
      </c>
      <c r="Q70" s="95" t="s">
        <v>24</v>
      </c>
      <c r="R70" s="8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0</v>
      </c>
      <c r="E72" s="86">
        <v>1</v>
      </c>
      <c r="F72" s="86">
        <v>-1</v>
      </c>
      <c r="G72" s="86">
        <v>1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6">
        <v>-1</v>
      </c>
      <c r="L74" s="86">
        <v>-1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1</v>
      </c>
      <c r="E75" s="86">
        <v>1</v>
      </c>
      <c r="F75" s="86">
        <v>0</v>
      </c>
      <c r="G75" s="86">
        <v>1</v>
      </c>
      <c r="H75" s="72"/>
      <c r="I75" s="79">
        <v>1510</v>
      </c>
      <c r="J75" s="80" t="s">
        <v>38</v>
      </c>
      <c r="K75" s="86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6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-4</v>
      </c>
      <c r="E77" s="86">
        <v>-2</v>
      </c>
      <c r="F77" s="86">
        <v>-2</v>
      </c>
      <c r="G77" s="86">
        <v>-2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0</v>
      </c>
      <c r="E78" s="86">
        <v>1</v>
      </c>
      <c r="F78" s="86">
        <v>-1</v>
      </c>
      <c r="G78" s="86">
        <v>0</v>
      </c>
      <c r="H78" s="72"/>
      <c r="I78" s="79">
        <v>1540</v>
      </c>
      <c r="J78" s="80" t="s">
        <v>47</v>
      </c>
      <c r="K78" s="86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86">
        <v>-3</v>
      </c>
      <c r="S78" s="86">
        <v>-2</v>
      </c>
      <c r="T78" s="86">
        <v>-1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6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6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-3</v>
      </c>
      <c r="E80" s="86">
        <v>-2</v>
      </c>
      <c r="F80" s="86">
        <v>-1</v>
      </c>
      <c r="G80" s="86">
        <v>-3</v>
      </c>
      <c r="H80" s="72"/>
      <c r="I80" s="79">
        <v>9050</v>
      </c>
      <c r="J80" s="97" t="s">
        <v>53</v>
      </c>
      <c r="K80" s="86">
        <v>-2</v>
      </c>
      <c r="L80" s="86">
        <v>-1</v>
      </c>
      <c r="M80" s="86">
        <v>-1</v>
      </c>
      <c r="N80" s="86">
        <v>-2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-3</v>
      </c>
      <c r="E81" s="86">
        <v>-2</v>
      </c>
      <c r="F81" s="86">
        <v>-1</v>
      </c>
      <c r="G81" s="86">
        <v>-3</v>
      </c>
      <c r="H81" s="72"/>
      <c r="I81" s="79"/>
      <c r="J81" s="87" t="s">
        <v>14</v>
      </c>
      <c r="K81" s="493">
        <v>-3</v>
      </c>
      <c r="L81" s="493">
        <v>0</v>
      </c>
      <c r="M81" s="493">
        <v>-3</v>
      </c>
      <c r="N81" s="493">
        <v>-1</v>
      </c>
      <c r="O81" s="72"/>
      <c r="P81" s="106">
        <v>3140</v>
      </c>
      <c r="Q81" s="95" t="s">
        <v>56</v>
      </c>
      <c r="R81" s="86">
        <v>-2</v>
      </c>
      <c r="S81" s="86">
        <v>-1</v>
      </c>
      <c r="T81" s="86">
        <v>-1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6">
        <v>0</v>
      </c>
      <c r="E82" s="86">
        <v>1</v>
      </c>
      <c r="F82" s="86">
        <v>-1</v>
      </c>
      <c r="G82" s="86">
        <v>1</v>
      </c>
      <c r="H82" s="92" t="s">
        <v>10</v>
      </c>
      <c r="I82" s="74">
        <v>2010</v>
      </c>
      <c r="J82" s="75" t="s">
        <v>58</v>
      </c>
      <c r="K82" s="77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-1</v>
      </c>
      <c r="S82" s="86">
        <v>0</v>
      </c>
      <c r="T82" s="86">
        <v>-1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-2</v>
      </c>
      <c r="E83" s="86">
        <v>0</v>
      </c>
      <c r="F83" s="86">
        <v>-2</v>
      </c>
      <c r="G83" s="86">
        <v>-1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1</v>
      </c>
      <c r="S83" s="86">
        <v>0</v>
      </c>
      <c r="T83" s="86">
        <v>1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6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6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6">
        <v>-1</v>
      </c>
      <c r="E85" s="86">
        <v>0</v>
      </c>
      <c r="F85" s="86">
        <v>-1</v>
      </c>
      <c r="G85" s="86">
        <v>-1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3</v>
      </c>
      <c r="S85" s="86">
        <v>2</v>
      </c>
      <c r="T85" s="86">
        <v>1</v>
      </c>
      <c r="U85" s="86">
        <v>1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-1</v>
      </c>
      <c r="L86" s="86">
        <v>0</v>
      </c>
      <c r="M86" s="86">
        <v>-1</v>
      </c>
      <c r="N86" s="86">
        <v>0</v>
      </c>
      <c r="O86" s="72"/>
      <c r="P86" s="106">
        <v>3190</v>
      </c>
      <c r="Q86" s="95" t="s">
        <v>71</v>
      </c>
      <c r="R86" s="86">
        <v>1</v>
      </c>
      <c r="S86" s="86">
        <v>1</v>
      </c>
      <c r="T86" s="86">
        <v>0</v>
      </c>
      <c r="U86" s="86">
        <v>1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6">
        <v>-2</v>
      </c>
      <c r="L88" s="86">
        <v>-1</v>
      </c>
      <c r="M88" s="86">
        <v>-1</v>
      </c>
      <c r="N88" s="86">
        <v>-1</v>
      </c>
      <c r="O88" s="72"/>
      <c r="P88" s="106">
        <v>3210</v>
      </c>
      <c r="Q88" s="95" t="s">
        <v>77</v>
      </c>
      <c r="R88" s="86">
        <v>-1</v>
      </c>
      <c r="S88" s="86">
        <v>-1</v>
      </c>
      <c r="T88" s="86">
        <v>0</v>
      </c>
      <c r="U88" s="86">
        <v>1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-1</v>
      </c>
      <c r="S89" s="86">
        <v>-1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-1</v>
      </c>
      <c r="L90" s="86">
        <v>-1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8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6">
        <v>-5</v>
      </c>
      <c r="E91" s="86">
        <v>-3</v>
      </c>
      <c r="F91" s="86">
        <v>-2</v>
      </c>
      <c r="G91" s="86">
        <v>-2</v>
      </c>
      <c r="H91" s="72"/>
      <c r="I91" s="79">
        <v>2100</v>
      </c>
      <c r="J91" s="80" t="s">
        <v>85</v>
      </c>
      <c r="K91" s="86">
        <v>1</v>
      </c>
      <c r="L91" s="86">
        <v>1</v>
      </c>
      <c r="M91" s="86">
        <v>0</v>
      </c>
      <c r="N91" s="86">
        <v>2</v>
      </c>
      <c r="O91" s="72"/>
      <c r="P91" s="115"/>
      <c r="Q91" s="88" t="s">
        <v>14</v>
      </c>
      <c r="R91" s="500">
        <v>-3</v>
      </c>
      <c r="S91" s="494">
        <v>-2</v>
      </c>
      <c r="T91" s="494">
        <v>-1</v>
      </c>
      <c r="U91" s="495">
        <v>1</v>
      </c>
    </row>
    <row r="92" spans="1:21" x14ac:dyDescent="0.15">
      <c r="A92" s="84"/>
      <c r="B92" s="79">
        <v>1260</v>
      </c>
      <c r="C92" s="80" t="s">
        <v>86</v>
      </c>
      <c r="D92" s="86">
        <v>1</v>
      </c>
      <c r="E92" s="86">
        <v>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-3</v>
      </c>
      <c r="L92" s="86">
        <v>0</v>
      </c>
      <c r="M92" s="86">
        <v>-3</v>
      </c>
      <c r="N92" s="86">
        <v>-3</v>
      </c>
      <c r="O92" s="92" t="s">
        <v>88</v>
      </c>
      <c r="P92" s="117">
        <v>4010</v>
      </c>
      <c r="Q92" s="82" t="s">
        <v>89</v>
      </c>
      <c r="R92" s="77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6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6">
        <v>4</v>
      </c>
      <c r="E94" s="86">
        <v>3</v>
      </c>
      <c r="F94" s="86">
        <v>1</v>
      </c>
      <c r="G94" s="86">
        <v>1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-3</v>
      </c>
      <c r="S94" s="86">
        <v>-1</v>
      </c>
      <c r="T94" s="86">
        <v>-2</v>
      </c>
      <c r="U94" s="86">
        <v>-2</v>
      </c>
    </row>
    <row r="95" spans="1:21" x14ac:dyDescent="0.15">
      <c r="A95" s="84"/>
      <c r="B95" s="79">
        <v>1290</v>
      </c>
      <c r="C95" s="80" t="s">
        <v>96</v>
      </c>
      <c r="D95" s="86">
        <v>-2</v>
      </c>
      <c r="E95" s="86">
        <v>-1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-1</v>
      </c>
      <c r="S95" s="86">
        <v>0</v>
      </c>
      <c r="T95" s="86">
        <v>-1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-1</v>
      </c>
      <c r="E96" s="86">
        <v>0</v>
      </c>
      <c r="F96" s="86">
        <v>-1</v>
      </c>
      <c r="G96" s="86">
        <v>0</v>
      </c>
      <c r="H96" s="72"/>
      <c r="I96" s="79">
        <v>2150</v>
      </c>
      <c r="J96" s="80" t="s">
        <v>100</v>
      </c>
      <c r="K96" s="86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1</v>
      </c>
      <c r="E97" s="86">
        <v>1</v>
      </c>
      <c r="F97" s="86">
        <v>0</v>
      </c>
      <c r="G97" s="86">
        <v>-1</v>
      </c>
      <c r="H97" s="72"/>
      <c r="I97" s="79">
        <v>2160</v>
      </c>
      <c r="J97" s="80" t="s">
        <v>103</v>
      </c>
      <c r="K97" s="86">
        <v>-1</v>
      </c>
      <c r="L97" s="86">
        <v>0</v>
      </c>
      <c r="M97" s="86">
        <v>-1</v>
      </c>
      <c r="N97" s="86">
        <v>0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6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86">
        <v>-1</v>
      </c>
      <c r="S98" s="86">
        <v>-1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6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6">
        <v>-1</v>
      </c>
      <c r="L99" s="86">
        <v>-1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86">
        <v>-1</v>
      </c>
      <c r="S99" s="86">
        <v>-1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-1</v>
      </c>
      <c r="E101" s="86">
        <v>-1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-1</v>
      </c>
      <c r="E102" s="86">
        <v>0</v>
      </c>
      <c r="F102" s="86">
        <v>-1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-6</v>
      </c>
      <c r="S102" s="300">
        <v>-3</v>
      </c>
      <c r="T102" s="300">
        <v>-3</v>
      </c>
      <c r="U102" s="300">
        <v>-2</v>
      </c>
    </row>
    <row r="103" spans="1:21" x14ac:dyDescent="0.15">
      <c r="A103" s="84"/>
      <c r="B103" s="79">
        <v>1370</v>
      </c>
      <c r="C103" s="100" t="s">
        <v>119</v>
      </c>
      <c r="D103" s="86">
        <v>-1</v>
      </c>
      <c r="E103" s="86">
        <v>-1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86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1</v>
      </c>
      <c r="E104" s="86">
        <v>1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6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1</v>
      </c>
      <c r="E105" s="86">
        <v>1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6">
        <v>-2</v>
      </c>
      <c r="E108" s="86">
        <v>-1</v>
      </c>
      <c r="F108" s="86">
        <v>-1</v>
      </c>
      <c r="G108" s="86">
        <v>-1</v>
      </c>
      <c r="H108" s="72"/>
      <c r="I108" s="79">
        <v>2270</v>
      </c>
      <c r="J108" s="80" t="s">
        <v>136</v>
      </c>
      <c r="K108" s="86">
        <v>2</v>
      </c>
      <c r="L108" s="86">
        <v>1</v>
      </c>
      <c r="M108" s="86">
        <v>1</v>
      </c>
      <c r="N108" s="86">
        <v>1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1</v>
      </c>
      <c r="E109" s="86">
        <v>1</v>
      </c>
      <c r="F109" s="86">
        <v>0</v>
      </c>
      <c r="G109" s="86">
        <v>2</v>
      </c>
      <c r="H109" s="72"/>
      <c r="I109" s="79">
        <v>2280</v>
      </c>
      <c r="J109" s="80" t="s">
        <v>139</v>
      </c>
      <c r="K109" s="86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8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-3</v>
      </c>
      <c r="S110" s="86">
        <v>-2</v>
      </c>
      <c r="T110" s="86">
        <v>-1</v>
      </c>
      <c r="U110" s="86">
        <v>-2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-1</v>
      </c>
      <c r="L111" s="86">
        <v>-1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6">
        <v>1</v>
      </c>
      <c r="E112" s="86">
        <v>0</v>
      </c>
      <c r="F112" s="86">
        <v>1</v>
      </c>
      <c r="G112" s="86">
        <v>1</v>
      </c>
      <c r="H112" s="72"/>
      <c r="I112" s="79">
        <v>2310</v>
      </c>
      <c r="J112" s="80" t="s">
        <v>148</v>
      </c>
      <c r="K112" s="86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8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1</v>
      </c>
      <c r="E113" s="86">
        <v>-1</v>
      </c>
      <c r="F113" s="86">
        <v>2</v>
      </c>
      <c r="G113" s="86">
        <v>1</v>
      </c>
      <c r="H113" s="72"/>
      <c r="I113" s="79">
        <v>2320</v>
      </c>
      <c r="J113" s="80" t="s">
        <v>151</v>
      </c>
      <c r="K113" s="86">
        <v>-1</v>
      </c>
      <c r="L113" s="86">
        <v>0</v>
      </c>
      <c r="M113" s="86">
        <v>-1</v>
      </c>
      <c r="N113" s="86">
        <v>-1</v>
      </c>
      <c r="O113" s="72"/>
      <c r="P113" s="106">
        <v>5120</v>
      </c>
      <c r="Q113" s="95" t="s">
        <v>152</v>
      </c>
      <c r="R113" s="8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-20</v>
      </c>
      <c r="E114" s="86">
        <v>-5</v>
      </c>
      <c r="F114" s="86">
        <v>-15</v>
      </c>
      <c r="G114" s="86">
        <v>-6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86">
        <v>-2</v>
      </c>
      <c r="S114" s="86">
        <v>0</v>
      </c>
      <c r="T114" s="86">
        <v>-2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-1</v>
      </c>
      <c r="L115" s="86">
        <v>-1</v>
      </c>
      <c r="M115" s="86">
        <v>0</v>
      </c>
      <c r="N115" s="86">
        <v>-1</v>
      </c>
      <c r="O115" s="72"/>
      <c r="P115" s="106">
        <v>5140</v>
      </c>
      <c r="Q115" s="95" t="s">
        <v>158</v>
      </c>
      <c r="R115" s="86">
        <v>1</v>
      </c>
      <c r="S115" s="86">
        <v>0</v>
      </c>
      <c r="T115" s="86">
        <v>1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1</v>
      </c>
      <c r="L116" s="86">
        <v>0</v>
      </c>
      <c r="M116" s="86">
        <v>1</v>
      </c>
      <c r="N116" s="86">
        <v>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-1</v>
      </c>
      <c r="E118" s="77">
        <v>0</v>
      </c>
      <c r="F118" s="77">
        <v>-1</v>
      </c>
      <c r="G118" s="77">
        <v>-1</v>
      </c>
      <c r="H118" s="72"/>
      <c r="I118" s="79">
        <v>2370</v>
      </c>
      <c r="J118" s="80" t="s">
        <v>165</v>
      </c>
      <c r="K118" s="86">
        <v>3</v>
      </c>
      <c r="L118" s="86">
        <v>3</v>
      </c>
      <c r="M118" s="86">
        <v>0</v>
      </c>
      <c r="N118" s="86">
        <v>3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-5</v>
      </c>
      <c r="S119" s="110">
        <v>-2</v>
      </c>
      <c r="T119" s="110">
        <v>-3</v>
      </c>
      <c r="U119" s="110">
        <v>-3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-1</v>
      </c>
      <c r="L120" s="86">
        <v>0</v>
      </c>
      <c r="M120" s="86">
        <v>-1</v>
      </c>
      <c r="N120" s="86">
        <v>-1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-1</v>
      </c>
      <c r="E121" s="110">
        <v>0</v>
      </c>
      <c r="F121" s="110">
        <v>-1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-43</v>
      </c>
      <c r="S121" s="89">
        <v>-12</v>
      </c>
      <c r="T121" s="89">
        <v>-31</v>
      </c>
      <c r="U121" s="89">
        <v>-11</v>
      </c>
    </row>
    <row r="122" spans="1:21" ht="14.25" x14ac:dyDescent="0.2">
      <c r="A122" s="127" t="s">
        <v>358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235</v>
      </c>
      <c r="E6" s="154">
        <v>103</v>
      </c>
      <c r="F6" s="154">
        <v>132</v>
      </c>
      <c r="G6" s="154">
        <v>120</v>
      </c>
      <c r="H6" s="155" t="s">
        <v>8</v>
      </c>
      <c r="I6" s="156">
        <v>1420</v>
      </c>
      <c r="J6" s="157" t="s">
        <v>9</v>
      </c>
      <c r="K6" s="158">
        <v>127</v>
      </c>
      <c r="L6" s="154">
        <v>61</v>
      </c>
      <c r="M6" s="154">
        <v>66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64</v>
      </c>
      <c r="M7" s="163">
        <v>101</v>
      </c>
      <c r="N7" s="163">
        <v>87</v>
      </c>
      <c r="O7" s="141"/>
      <c r="P7" s="164"/>
      <c r="Q7" s="165" t="s">
        <v>14</v>
      </c>
      <c r="R7" s="166">
        <v>2850</v>
      </c>
      <c r="S7" s="167">
        <v>1367</v>
      </c>
      <c r="T7" s="166">
        <v>1483</v>
      </c>
      <c r="U7" s="168">
        <v>1336</v>
      </c>
    </row>
    <row r="8" spans="1:21" ht="14.25" x14ac:dyDescent="0.15">
      <c r="A8" s="161"/>
      <c r="B8" s="156">
        <v>1030</v>
      </c>
      <c r="C8" s="157" t="s">
        <v>15</v>
      </c>
      <c r="D8" s="162">
        <v>951</v>
      </c>
      <c r="E8" s="163">
        <v>454</v>
      </c>
      <c r="F8" s="163">
        <v>497</v>
      </c>
      <c r="G8" s="163">
        <v>439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141</v>
      </c>
      <c r="E9" s="163">
        <v>59</v>
      </c>
      <c r="F9" s="163">
        <v>82</v>
      </c>
      <c r="G9" s="163">
        <v>64</v>
      </c>
      <c r="H9" s="141"/>
      <c r="I9" s="156">
        <v>1450</v>
      </c>
      <c r="J9" s="157" t="s">
        <v>20</v>
      </c>
      <c r="K9" s="162">
        <v>67</v>
      </c>
      <c r="L9" s="163">
        <v>30</v>
      </c>
      <c r="M9" s="163">
        <v>37</v>
      </c>
      <c r="N9" s="163">
        <v>33</v>
      </c>
      <c r="O9" s="141"/>
      <c r="P9" s="157">
        <v>3020</v>
      </c>
      <c r="Q9" s="172" t="s">
        <v>21</v>
      </c>
      <c r="R9" s="173">
        <v>81</v>
      </c>
      <c r="S9" s="163">
        <v>42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119</v>
      </c>
      <c r="L10" s="163">
        <v>58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90</v>
      </c>
      <c r="S10" s="163">
        <v>38</v>
      </c>
      <c r="T10" s="163">
        <v>52</v>
      </c>
      <c r="U10" s="163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33</v>
      </c>
      <c r="F11" s="163">
        <v>37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64</v>
      </c>
      <c r="S11" s="163">
        <v>34</v>
      </c>
      <c r="T11" s="163">
        <v>30</v>
      </c>
      <c r="U11" s="163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351</v>
      </c>
      <c r="E12" s="163">
        <v>174</v>
      </c>
      <c r="F12" s="163">
        <v>177</v>
      </c>
      <c r="G12" s="163">
        <v>168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40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48</v>
      </c>
      <c r="M13" s="163">
        <v>57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78</v>
      </c>
      <c r="M14" s="163">
        <v>99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607</v>
      </c>
      <c r="E15" s="163">
        <v>277</v>
      </c>
      <c r="F15" s="163">
        <v>330</v>
      </c>
      <c r="G15" s="163">
        <v>287</v>
      </c>
      <c r="H15" s="141"/>
      <c r="I15" s="156">
        <v>1510</v>
      </c>
      <c r="J15" s="157" t="s">
        <v>38</v>
      </c>
      <c r="K15" s="162">
        <v>125</v>
      </c>
      <c r="L15" s="163">
        <v>59</v>
      </c>
      <c r="M15" s="163">
        <v>66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107</v>
      </c>
      <c r="F16" s="163">
        <v>113</v>
      </c>
      <c r="G16" s="163">
        <v>114</v>
      </c>
      <c r="H16" s="141"/>
      <c r="I16" s="156">
        <v>1520</v>
      </c>
      <c r="J16" s="157" t="s">
        <v>41</v>
      </c>
      <c r="K16" s="162">
        <v>109</v>
      </c>
      <c r="L16" s="163">
        <v>52</v>
      </c>
      <c r="M16" s="163">
        <v>57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211</v>
      </c>
      <c r="F17" s="163">
        <v>287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370</v>
      </c>
      <c r="E18" s="163">
        <v>160</v>
      </c>
      <c r="F18" s="163">
        <v>210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44</v>
      </c>
      <c r="M18" s="163">
        <v>49</v>
      </c>
      <c r="N18" s="163">
        <v>46</v>
      </c>
      <c r="O18" s="141"/>
      <c r="P18" s="157">
        <v>3110</v>
      </c>
      <c r="Q18" s="172" t="s">
        <v>48</v>
      </c>
      <c r="R18" s="173">
        <v>173</v>
      </c>
      <c r="S18" s="163">
        <v>85</v>
      </c>
      <c r="T18" s="163">
        <v>88</v>
      </c>
      <c r="U18" s="163">
        <v>88</v>
      </c>
    </row>
    <row r="19" spans="1:21" ht="14.25" x14ac:dyDescent="0.15">
      <c r="A19" s="161"/>
      <c r="B19" s="156">
        <v>1130</v>
      </c>
      <c r="C19" s="157" t="s">
        <v>49</v>
      </c>
      <c r="D19" s="162">
        <v>264</v>
      </c>
      <c r="E19" s="163">
        <v>123</v>
      </c>
      <c r="F19" s="163">
        <v>141</v>
      </c>
      <c r="G19" s="163">
        <v>125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36</v>
      </c>
      <c r="S19" s="163">
        <v>13</v>
      </c>
      <c r="T19" s="163">
        <v>23</v>
      </c>
      <c r="U19" s="163">
        <v>19</v>
      </c>
    </row>
    <row r="20" spans="1:21" ht="14.25" x14ac:dyDescent="0.15">
      <c r="A20" s="161"/>
      <c r="B20" s="156">
        <v>1140</v>
      </c>
      <c r="C20" s="157" t="s">
        <v>52</v>
      </c>
      <c r="D20" s="162">
        <v>473</v>
      </c>
      <c r="E20" s="163">
        <v>226</v>
      </c>
      <c r="F20" s="163">
        <v>247</v>
      </c>
      <c r="G20" s="163">
        <v>223</v>
      </c>
      <c r="H20" s="141"/>
      <c r="I20" s="156">
        <v>9050</v>
      </c>
      <c r="J20" s="174" t="s">
        <v>53</v>
      </c>
      <c r="K20" s="175">
        <v>49</v>
      </c>
      <c r="L20" s="163">
        <v>9</v>
      </c>
      <c r="M20" s="163">
        <v>40</v>
      </c>
      <c r="N20" s="163">
        <v>49</v>
      </c>
      <c r="O20" s="141"/>
      <c r="P20" s="157">
        <v>3130</v>
      </c>
      <c r="Q20" s="172" t="s">
        <v>54</v>
      </c>
      <c r="R20" s="173">
        <v>55</v>
      </c>
      <c r="S20" s="163">
        <v>27</v>
      </c>
      <c r="T20" s="163">
        <v>28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388</v>
      </c>
      <c r="E21" s="163">
        <v>183</v>
      </c>
      <c r="F21" s="163">
        <v>205</v>
      </c>
      <c r="G21" s="163">
        <v>197</v>
      </c>
      <c r="H21" s="141"/>
      <c r="I21" s="156"/>
      <c r="J21" s="164" t="s">
        <v>14</v>
      </c>
      <c r="K21" s="176">
        <v>1877</v>
      </c>
      <c r="L21" s="176">
        <v>839</v>
      </c>
      <c r="M21" s="176">
        <v>1038</v>
      </c>
      <c r="N21" s="176">
        <v>913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177</v>
      </c>
      <c r="F22" s="163">
        <v>197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90</v>
      </c>
      <c r="L22" s="154">
        <v>57</v>
      </c>
      <c r="M22" s="154">
        <v>33</v>
      </c>
      <c r="N22" s="154">
        <v>62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780</v>
      </c>
      <c r="E23" s="163">
        <v>360</v>
      </c>
      <c r="F23" s="163">
        <v>420</v>
      </c>
      <c r="G23" s="163">
        <v>373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37</v>
      </c>
      <c r="F26" s="163">
        <v>40</v>
      </c>
      <c r="G26" s="163">
        <v>37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57</v>
      </c>
      <c r="S27" s="163">
        <v>28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84</v>
      </c>
      <c r="S28" s="163">
        <v>36</v>
      </c>
      <c r="T28" s="163">
        <v>48</v>
      </c>
      <c r="U28" s="163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46</v>
      </c>
      <c r="S30" s="163">
        <v>40</v>
      </c>
      <c r="T30" s="163">
        <v>6</v>
      </c>
      <c r="U30" s="163">
        <v>46</v>
      </c>
    </row>
    <row r="31" spans="1:21" ht="14.25" x14ac:dyDescent="0.15">
      <c r="A31" s="161"/>
      <c r="B31" s="156">
        <v>1250</v>
      </c>
      <c r="C31" s="157" t="s">
        <v>84</v>
      </c>
      <c r="D31" s="162">
        <v>279</v>
      </c>
      <c r="E31" s="163">
        <v>142</v>
      </c>
      <c r="F31" s="163">
        <v>137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61</v>
      </c>
      <c r="M31" s="163">
        <v>69</v>
      </c>
      <c r="N31" s="163">
        <v>64</v>
      </c>
      <c r="O31" s="141"/>
      <c r="P31" s="164"/>
      <c r="Q31" s="165" t="s">
        <v>14</v>
      </c>
      <c r="R31" s="166">
        <v>1549</v>
      </c>
      <c r="S31" s="167">
        <v>751</v>
      </c>
      <c r="T31" s="166">
        <v>798</v>
      </c>
      <c r="U31" s="168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91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113</v>
      </c>
      <c r="L33" s="163">
        <v>51</v>
      </c>
      <c r="M33" s="163">
        <v>62</v>
      </c>
      <c r="N33" s="163">
        <v>65</v>
      </c>
      <c r="O33" s="141"/>
      <c r="P33" s="157">
        <v>4020</v>
      </c>
      <c r="Q33" s="172" t="s">
        <v>92</v>
      </c>
      <c r="R33" s="173">
        <v>115</v>
      </c>
      <c r="S33" s="163">
        <v>54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54</v>
      </c>
      <c r="S35" s="163">
        <v>19</v>
      </c>
      <c r="T35" s="163">
        <v>35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290</v>
      </c>
      <c r="E37" s="163">
        <v>147</v>
      </c>
      <c r="F37" s="163">
        <v>143</v>
      </c>
      <c r="G37" s="163">
        <v>158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133</v>
      </c>
      <c r="S37" s="163">
        <v>67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79</v>
      </c>
      <c r="T38" s="163">
        <v>90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69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40</v>
      </c>
      <c r="M42" s="163">
        <v>44</v>
      </c>
      <c r="N42" s="163">
        <v>38</v>
      </c>
      <c r="O42" s="141"/>
      <c r="P42" s="164"/>
      <c r="Q42" s="178" t="s">
        <v>14</v>
      </c>
      <c r="R42" s="166">
        <v>914</v>
      </c>
      <c r="S42" s="167">
        <v>428</v>
      </c>
      <c r="T42" s="166">
        <v>486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131</v>
      </c>
      <c r="F43" s="163">
        <v>135</v>
      </c>
      <c r="G43" s="163">
        <v>133</v>
      </c>
      <c r="H43" s="141"/>
      <c r="I43" s="156">
        <v>2220</v>
      </c>
      <c r="J43" s="157" t="s">
        <v>120</v>
      </c>
      <c r="K43" s="162">
        <v>87</v>
      </c>
      <c r="L43" s="163">
        <v>37</v>
      </c>
      <c r="M43" s="163">
        <v>50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115</v>
      </c>
      <c r="S43" s="154">
        <v>54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294</v>
      </c>
      <c r="E44" s="163">
        <v>158</v>
      </c>
      <c r="F44" s="163">
        <v>136</v>
      </c>
      <c r="G44" s="163">
        <v>122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357</v>
      </c>
      <c r="E45" s="163">
        <v>164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72</v>
      </c>
      <c r="L45" s="163">
        <v>33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141</v>
      </c>
      <c r="E46" s="163">
        <v>61</v>
      </c>
      <c r="F46" s="163">
        <v>80</v>
      </c>
      <c r="G46" s="163">
        <v>62</v>
      </c>
      <c r="H46" s="141"/>
      <c r="I46" s="156">
        <v>2250</v>
      </c>
      <c r="J46" s="157" t="s">
        <v>130</v>
      </c>
      <c r="K46" s="162">
        <v>52</v>
      </c>
      <c r="L46" s="163">
        <v>27</v>
      </c>
      <c r="M46" s="163">
        <v>25</v>
      </c>
      <c r="N46" s="163">
        <v>32</v>
      </c>
      <c r="O46" s="141"/>
      <c r="P46" s="157">
        <v>5040</v>
      </c>
      <c r="Q46" s="172" t="s">
        <v>131</v>
      </c>
      <c r="R46" s="173">
        <v>37</v>
      </c>
      <c r="S46" s="163">
        <v>19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57">
        <v>5060</v>
      </c>
      <c r="Q47" s="172" t="s">
        <v>134</v>
      </c>
      <c r="R47" s="173">
        <v>77</v>
      </c>
      <c r="S47" s="163">
        <v>35</v>
      </c>
      <c r="T47" s="163">
        <v>42</v>
      </c>
      <c r="U47" s="163">
        <v>37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228</v>
      </c>
      <c r="L48" s="163">
        <v>107</v>
      </c>
      <c r="M48" s="163">
        <v>121</v>
      </c>
      <c r="N48" s="163">
        <v>106</v>
      </c>
      <c r="O48" s="141"/>
      <c r="P48" s="157">
        <v>5070</v>
      </c>
      <c r="Q48" s="172" t="s">
        <v>137</v>
      </c>
      <c r="R48" s="173">
        <v>60</v>
      </c>
      <c r="S48" s="163">
        <v>28</v>
      </c>
      <c r="T48" s="163">
        <v>32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126</v>
      </c>
      <c r="E50" s="163">
        <v>62</v>
      </c>
      <c r="F50" s="163">
        <v>64</v>
      </c>
      <c r="G50" s="163">
        <v>69</v>
      </c>
      <c r="H50" s="141"/>
      <c r="I50" s="156">
        <v>2290</v>
      </c>
      <c r="J50" s="157" t="s">
        <v>142</v>
      </c>
      <c r="K50" s="162">
        <v>48</v>
      </c>
      <c r="L50" s="163">
        <v>23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58</v>
      </c>
      <c r="S50" s="163">
        <v>28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134</v>
      </c>
      <c r="E51" s="163">
        <v>64</v>
      </c>
      <c r="F51" s="163">
        <v>70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82</v>
      </c>
      <c r="S51" s="163">
        <v>39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50</v>
      </c>
      <c r="F52" s="163">
        <v>53</v>
      </c>
      <c r="G52" s="163">
        <v>52</v>
      </c>
      <c r="H52" s="141"/>
      <c r="I52" s="156">
        <v>2310</v>
      </c>
      <c r="J52" s="157" t="s">
        <v>148</v>
      </c>
      <c r="K52" s="162">
        <v>61</v>
      </c>
      <c r="L52" s="163">
        <v>25</v>
      </c>
      <c r="M52" s="163">
        <v>36</v>
      </c>
      <c r="N52" s="163">
        <v>29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90</v>
      </c>
      <c r="E53" s="163">
        <v>52</v>
      </c>
      <c r="F53" s="163">
        <v>38</v>
      </c>
      <c r="G53" s="163">
        <v>90</v>
      </c>
      <c r="H53" s="141"/>
      <c r="I53" s="156">
        <v>2320</v>
      </c>
      <c r="J53" s="157" t="s">
        <v>151</v>
      </c>
      <c r="K53" s="162">
        <v>216</v>
      </c>
      <c r="L53" s="163">
        <v>109</v>
      </c>
      <c r="M53" s="163">
        <v>107</v>
      </c>
      <c r="N53" s="163">
        <v>70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10319</v>
      </c>
      <c r="E57" s="166">
        <v>4898</v>
      </c>
      <c r="F57" s="168">
        <v>5421</v>
      </c>
      <c r="G57" s="166">
        <v>5058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40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888</v>
      </c>
      <c r="S59" s="167">
        <v>411</v>
      </c>
      <c r="T59" s="166">
        <v>477</v>
      </c>
      <c r="U59" s="168">
        <v>470</v>
      </c>
    </row>
    <row r="60" spans="1:21" ht="14.25" x14ac:dyDescent="0.15">
      <c r="A60" s="161"/>
      <c r="B60" s="156">
        <v>1400</v>
      </c>
      <c r="C60" s="157" t="s">
        <v>169</v>
      </c>
      <c r="D60" s="162">
        <v>79</v>
      </c>
      <c r="E60" s="163">
        <v>41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18397</v>
      </c>
      <c r="S61" s="189">
        <v>8694</v>
      </c>
      <c r="T61" s="189">
        <v>9703</v>
      </c>
      <c r="U61" s="176">
        <v>9100</v>
      </c>
    </row>
    <row r="62" spans="1:21" ht="15" x14ac:dyDescent="0.2">
      <c r="A62" s="132" t="s">
        <v>212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176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-2</v>
      </c>
      <c r="F66" s="207">
        <v>0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1</v>
      </c>
      <c r="S66" s="207">
        <v>1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1</v>
      </c>
      <c r="O67" s="194"/>
      <c r="P67" s="217"/>
      <c r="Q67" s="218" t="s">
        <v>14</v>
      </c>
      <c r="R67" s="219">
        <v>-10</v>
      </c>
      <c r="S67" s="220">
        <v>-1</v>
      </c>
      <c r="T67" s="219">
        <v>-9</v>
      </c>
      <c r="U67" s="221">
        <v>-1</v>
      </c>
    </row>
    <row r="68" spans="1:21" ht="14.25" x14ac:dyDescent="0.15">
      <c r="A68" s="214"/>
      <c r="B68" s="209">
        <v>1030</v>
      </c>
      <c r="C68" s="210" t="s">
        <v>15</v>
      </c>
      <c r="D68" s="215">
        <v>11</v>
      </c>
      <c r="E68" s="216">
        <v>4</v>
      </c>
      <c r="F68" s="216">
        <v>7</v>
      </c>
      <c r="G68" s="216">
        <v>6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-6</v>
      </c>
      <c r="E69" s="216">
        <v>-3</v>
      </c>
      <c r="F69" s="216">
        <v>-3</v>
      </c>
      <c r="G69" s="216">
        <v>-4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-3</v>
      </c>
      <c r="L70" s="216">
        <v>-1</v>
      </c>
      <c r="M70" s="216">
        <v>-2</v>
      </c>
      <c r="N70" s="216">
        <v>-1</v>
      </c>
      <c r="O70" s="194"/>
      <c r="P70" s="210">
        <v>3030</v>
      </c>
      <c r="Q70" s="225" t="s">
        <v>24</v>
      </c>
      <c r="R70" s="226">
        <v>3</v>
      </c>
      <c r="S70" s="216">
        <v>1</v>
      </c>
      <c r="T70" s="216">
        <v>2</v>
      </c>
      <c r="U70" s="216">
        <v>2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0</v>
      </c>
      <c r="F72" s="216">
        <v>1</v>
      </c>
      <c r="G72" s="216">
        <v>3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2</v>
      </c>
      <c r="F73" s="216">
        <v>-1</v>
      </c>
      <c r="G73" s="216">
        <v>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4</v>
      </c>
      <c r="L74" s="216">
        <v>1</v>
      </c>
      <c r="M74" s="216">
        <v>3</v>
      </c>
      <c r="N74" s="216">
        <v>2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3</v>
      </c>
      <c r="E75" s="216">
        <v>2</v>
      </c>
      <c r="F75" s="216">
        <v>1</v>
      </c>
      <c r="G75" s="216">
        <v>3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-3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1</v>
      </c>
      <c r="F77" s="216">
        <v>0</v>
      </c>
      <c r="G77" s="216">
        <v>3</v>
      </c>
      <c r="H77" s="194"/>
      <c r="I77" s="209">
        <v>1530</v>
      </c>
      <c r="J77" s="210" t="s">
        <v>44</v>
      </c>
      <c r="K77" s="215">
        <v>-3</v>
      </c>
      <c r="L77" s="216">
        <v>-1</v>
      </c>
      <c r="M77" s="216">
        <v>-2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-10</v>
      </c>
      <c r="E78" s="216">
        <v>-4</v>
      </c>
      <c r="F78" s="216">
        <v>-6</v>
      </c>
      <c r="G78" s="216">
        <v>-2</v>
      </c>
      <c r="H78" s="194"/>
      <c r="I78" s="209">
        <v>1540</v>
      </c>
      <c r="J78" s="210" t="s">
        <v>47</v>
      </c>
      <c r="K78" s="215">
        <v>1</v>
      </c>
      <c r="L78" s="216">
        <v>0</v>
      </c>
      <c r="M78" s="216">
        <v>1</v>
      </c>
      <c r="N78" s="216">
        <v>1</v>
      </c>
      <c r="O78" s="194"/>
      <c r="P78" s="210">
        <v>3110</v>
      </c>
      <c r="Q78" s="225" t="s">
        <v>48</v>
      </c>
      <c r="R78" s="226">
        <v>2</v>
      </c>
      <c r="S78" s="216">
        <v>1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-4</v>
      </c>
      <c r="F79" s="216">
        <v>0</v>
      </c>
      <c r="G79" s="216">
        <v>-2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-1</v>
      </c>
      <c r="T79" s="216">
        <v>1</v>
      </c>
      <c r="U79" s="216">
        <v>1</v>
      </c>
    </row>
    <row r="80" spans="1:21" ht="14.25" x14ac:dyDescent="0.15">
      <c r="A80" s="214"/>
      <c r="B80" s="209">
        <v>1140</v>
      </c>
      <c r="C80" s="210" t="s">
        <v>52</v>
      </c>
      <c r="D80" s="215">
        <v>14</v>
      </c>
      <c r="E80" s="216">
        <v>7</v>
      </c>
      <c r="F80" s="216">
        <v>7</v>
      </c>
      <c r="G80" s="216">
        <v>10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3</v>
      </c>
      <c r="F81" s="216">
        <v>-1</v>
      </c>
      <c r="G81" s="216">
        <v>2</v>
      </c>
      <c r="H81" s="194"/>
      <c r="I81" s="209"/>
      <c r="J81" s="217" t="s">
        <v>14</v>
      </c>
      <c r="K81" s="229">
        <v>-4</v>
      </c>
      <c r="L81" s="229">
        <v>-6</v>
      </c>
      <c r="M81" s="229">
        <v>2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5</v>
      </c>
      <c r="E82" s="216">
        <v>4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8</v>
      </c>
      <c r="E83" s="216">
        <v>4</v>
      </c>
      <c r="F83" s="216">
        <v>4</v>
      </c>
      <c r="G83" s="216">
        <v>4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-2</v>
      </c>
      <c r="S87" s="216">
        <v>-1</v>
      </c>
      <c r="T87" s="216">
        <v>-1</v>
      </c>
      <c r="U87" s="216">
        <v>-2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1</v>
      </c>
      <c r="S89" s="216">
        <v>1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0</v>
      </c>
      <c r="O90" s="194"/>
      <c r="P90" s="210">
        <v>9070</v>
      </c>
      <c r="Q90" s="225" t="s">
        <v>83</v>
      </c>
      <c r="R90" s="226">
        <v>-3</v>
      </c>
      <c r="S90" s="216">
        <v>-3</v>
      </c>
      <c r="T90" s="216">
        <v>0</v>
      </c>
      <c r="U90" s="216">
        <v>-3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217"/>
      <c r="Q91" s="218" t="s">
        <v>14</v>
      </c>
      <c r="R91" s="219">
        <v>-4</v>
      </c>
      <c r="S91" s="220">
        <v>-2</v>
      </c>
      <c r="T91" s="219">
        <v>-2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-3</v>
      </c>
      <c r="E93" s="216">
        <v>-3</v>
      </c>
      <c r="F93" s="216">
        <v>0</v>
      </c>
      <c r="G93" s="216">
        <v>-1</v>
      </c>
      <c r="H93" s="194"/>
      <c r="I93" s="209">
        <v>2120</v>
      </c>
      <c r="J93" s="210" t="s">
        <v>91</v>
      </c>
      <c r="K93" s="215">
        <v>-2</v>
      </c>
      <c r="L93" s="216">
        <v>-1</v>
      </c>
      <c r="M93" s="216">
        <v>-1</v>
      </c>
      <c r="N93" s="216">
        <v>-2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1</v>
      </c>
      <c r="L94" s="216">
        <v>1</v>
      </c>
      <c r="M94" s="216">
        <v>0</v>
      </c>
      <c r="N94" s="216">
        <v>1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2</v>
      </c>
      <c r="E96" s="216">
        <v>2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1</v>
      </c>
      <c r="L96" s="216">
        <v>0</v>
      </c>
      <c r="M96" s="216">
        <v>1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0</v>
      </c>
      <c r="F97" s="216">
        <v>-3</v>
      </c>
      <c r="G97" s="216">
        <v>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-2</v>
      </c>
      <c r="E98" s="216">
        <v>0</v>
      </c>
      <c r="F98" s="216">
        <v>-2</v>
      </c>
      <c r="G98" s="216">
        <v>-1</v>
      </c>
      <c r="H98" s="194"/>
      <c r="I98" s="209">
        <v>2170</v>
      </c>
      <c r="J98" s="210" t="s">
        <v>106</v>
      </c>
      <c r="K98" s="215">
        <v>-1</v>
      </c>
      <c r="L98" s="216">
        <v>-1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2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-6</v>
      </c>
      <c r="S99" s="216">
        <v>-5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0</v>
      </c>
      <c r="M100" s="216">
        <v>-1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-2</v>
      </c>
      <c r="E102" s="216">
        <v>-1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-1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-8</v>
      </c>
      <c r="S102" s="220">
        <v>-5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-1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-1</v>
      </c>
      <c r="T104" s="216">
        <v>0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0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1</v>
      </c>
      <c r="O106" s="194"/>
      <c r="P106" s="210">
        <v>5040</v>
      </c>
      <c r="Q106" s="225" t="s">
        <v>131</v>
      </c>
      <c r="R106" s="226">
        <v>1</v>
      </c>
      <c r="S106" s="216">
        <v>0</v>
      </c>
      <c r="T106" s="216">
        <v>1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1</v>
      </c>
      <c r="S107" s="216">
        <v>1</v>
      </c>
      <c r="T107" s="216">
        <v>0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0</v>
      </c>
      <c r="M108" s="216">
        <v>-2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4</v>
      </c>
      <c r="E110" s="216">
        <v>2</v>
      </c>
      <c r="F110" s="216">
        <v>2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-1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2</v>
      </c>
      <c r="E113" s="216">
        <v>0</v>
      </c>
      <c r="F113" s="216">
        <v>2</v>
      </c>
      <c r="G113" s="216">
        <v>2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-2</v>
      </c>
      <c r="S114" s="216">
        <v>-1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20</v>
      </c>
      <c r="E117" s="219">
        <v>12</v>
      </c>
      <c r="F117" s="221">
        <v>8</v>
      </c>
      <c r="G117" s="219">
        <v>36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0</v>
      </c>
      <c r="F119" s="216">
        <v>1</v>
      </c>
      <c r="G119" s="216">
        <v>0</v>
      </c>
      <c r="H119" s="194"/>
      <c r="I119" s="209">
        <v>2380</v>
      </c>
      <c r="J119" s="210" t="s">
        <v>168</v>
      </c>
      <c r="K119" s="215">
        <v>1</v>
      </c>
      <c r="L119" s="216">
        <v>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-2</v>
      </c>
      <c r="F120" s="216">
        <v>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-11</v>
      </c>
      <c r="S121" s="242">
        <v>-5</v>
      </c>
      <c r="T121" s="242">
        <v>-6</v>
      </c>
      <c r="U121" s="229">
        <v>31</v>
      </c>
    </row>
    <row r="122" spans="1:21" ht="15" x14ac:dyDescent="0.2">
      <c r="A122" s="191" t="s">
        <v>211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237</v>
      </c>
      <c r="E6" s="154">
        <v>105</v>
      </c>
      <c r="F6" s="154">
        <v>132</v>
      </c>
      <c r="G6" s="154">
        <v>119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48</v>
      </c>
      <c r="S6" s="154">
        <v>24</v>
      </c>
      <c r="T6" s="154">
        <v>24</v>
      </c>
      <c r="U6" s="154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64</v>
      </c>
      <c r="M7" s="163">
        <v>101</v>
      </c>
      <c r="N7" s="163">
        <v>86</v>
      </c>
      <c r="O7" s="141"/>
      <c r="P7" s="164"/>
      <c r="Q7" s="165" t="s">
        <v>14</v>
      </c>
      <c r="R7" s="166">
        <v>2860</v>
      </c>
      <c r="S7" s="167">
        <v>1368</v>
      </c>
      <c r="T7" s="166">
        <v>1492</v>
      </c>
      <c r="U7" s="168">
        <v>1337</v>
      </c>
    </row>
    <row r="8" spans="1:21" ht="14.25" x14ac:dyDescent="0.15">
      <c r="A8" s="161"/>
      <c r="B8" s="156">
        <v>1030</v>
      </c>
      <c r="C8" s="157" t="s">
        <v>15</v>
      </c>
      <c r="D8" s="162">
        <v>940</v>
      </c>
      <c r="E8" s="163">
        <v>450</v>
      </c>
      <c r="F8" s="163">
        <v>490</v>
      </c>
      <c r="G8" s="163">
        <v>433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147</v>
      </c>
      <c r="E9" s="163">
        <v>62</v>
      </c>
      <c r="F9" s="163">
        <v>85</v>
      </c>
      <c r="G9" s="163">
        <v>68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57">
        <v>3020</v>
      </c>
      <c r="Q9" s="172" t="s">
        <v>21</v>
      </c>
      <c r="R9" s="173">
        <v>82</v>
      </c>
      <c r="S9" s="163">
        <v>42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122</v>
      </c>
      <c r="L10" s="163">
        <v>59</v>
      </c>
      <c r="M10" s="163">
        <v>63</v>
      </c>
      <c r="N10" s="163">
        <v>66</v>
      </c>
      <c r="O10" s="141"/>
      <c r="P10" s="157">
        <v>3030</v>
      </c>
      <c r="Q10" s="172" t="s">
        <v>24</v>
      </c>
      <c r="R10" s="173">
        <v>87</v>
      </c>
      <c r="S10" s="163">
        <v>37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71</v>
      </c>
      <c r="E11" s="163">
        <v>33</v>
      </c>
      <c r="F11" s="163">
        <v>38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65</v>
      </c>
      <c r="S11" s="163">
        <v>34</v>
      </c>
      <c r="T11" s="163">
        <v>31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174</v>
      </c>
      <c r="F12" s="163">
        <v>176</v>
      </c>
      <c r="G12" s="163">
        <v>165</v>
      </c>
      <c r="H12" s="141"/>
      <c r="I12" s="156">
        <v>1480</v>
      </c>
      <c r="J12" s="157" t="s">
        <v>29</v>
      </c>
      <c r="K12" s="162">
        <v>99</v>
      </c>
      <c r="L12" s="163">
        <v>54</v>
      </c>
      <c r="M12" s="163">
        <v>45</v>
      </c>
      <c r="N12" s="163">
        <v>41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365</v>
      </c>
      <c r="E13" s="163">
        <v>190</v>
      </c>
      <c r="F13" s="163">
        <v>175</v>
      </c>
      <c r="G13" s="163">
        <v>163</v>
      </c>
      <c r="H13" s="141"/>
      <c r="I13" s="156">
        <v>1490</v>
      </c>
      <c r="J13" s="157" t="s">
        <v>32</v>
      </c>
      <c r="K13" s="162">
        <v>106</v>
      </c>
      <c r="L13" s="163">
        <v>49</v>
      </c>
      <c r="M13" s="163">
        <v>57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140</v>
      </c>
      <c r="E14" s="163">
        <v>63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77</v>
      </c>
      <c r="M14" s="163">
        <v>96</v>
      </c>
      <c r="N14" s="163">
        <v>76</v>
      </c>
      <c r="O14" s="141"/>
      <c r="P14" s="157">
        <v>3070</v>
      </c>
      <c r="Q14" s="172" t="s">
        <v>36</v>
      </c>
      <c r="R14" s="173">
        <v>69</v>
      </c>
      <c r="S14" s="163">
        <v>35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275</v>
      </c>
      <c r="F15" s="163">
        <v>329</v>
      </c>
      <c r="G15" s="163">
        <v>284</v>
      </c>
      <c r="H15" s="141"/>
      <c r="I15" s="156">
        <v>1510</v>
      </c>
      <c r="J15" s="157" t="s">
        <v>38</v>
      </c>
      <c r="K15" s="162">
        <v>125</v>
      </c>
      <c r="L15" s="163">
        <v>59</v>
      </c>
      <c r="M15" s="163">
        <v>66</v>
      </c>
      <c r="N15" s="163">
        <v>53</v>
      </c>
      <c r="O15" s="141"/>
      <c r="P15" s="157">
        <v>3080</v>
      </c>
      <c r="Q15" s="172" t="s">
        <v>39</v>
      </c>
      <c r="R15" s="173">
        <v>75</v>
      </c>
      <c r="S15" s="163">
        <v>33</v>
      </c>
      <c r="T15" s="163">
        <v>42</v>
      </c>
      <c r="U15" s="163">
        <v>37</v>
      </c>
    </row>
    <row r="16" spans="1:21" ht="14.25" x14ac:dyDescent="0.15">
      <c r="A16" s="161"/>
      <c r="B16" s="156">
        <v>1110</v>
      </c>
      <c r="C16" s="157" t="s">
        <v>40</v>
      </c>
      <c r="D16" s="162">
        <v>222</v>
      </c>
      <c r="E16" s="163">
        <v>110</v>
      </c>
      <c r="F16" s="163">
        <v>112</v>
      </c>
      <c r="G16" s="163">
        <v>113</v>
      </c>
      <c r="H16" s="141"/>
      <c r="I16" s="156">
        <v>1520</v>
      </c>
      <c r="J16" s="157" t="s">
        <v>41</v>
      </c>
      <c r="K16" s="162">
        <v>110</v>
      </c>
      <c r="L16" s="163">
        <v>53</v>
      </c>
      <c r="M16" s="163">
        <v>57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497</v>
      </c>
      <c r="E17" s="163">
        <v>210</v>
      </c>
      <c r="F17" s="163">
        <v>287</v>
      </c>
      <c r="G17" s="163">
        <v>235</v>
      </c>
      <c r="H17" s="141"/>
      <c r="I17" s="156">
        <v>1530</v>
      </c>
      <c r="J17" s="157" t="s">
        <v>44</v>
      </c>
      <c r="K17" s="162">
        <v>110</v>
      </c>
      <c r="L17" s="163">
        <v>53</v>
      </c>
      <c r="M17" s="163">
        <v>57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380</v>
      </c>
      <c r="E18" s="163">
        <v>164</v>
      </c>
      <c r="F18" s="163">
        <v>216</v>
      </c>
      <c r="G18" s="163">
        <v>149</v>
      </c>
      <c r="H18" s="141"/>
      <c r="I18" s="156">
        <v>1540</v>
      </c>
      <c r="J18" s="157" t="s">
        <v>47</v>
      </c>
      <c r="K18" s="162">
        <v>92</v>
      </c>
      <c r="L18" s="163">
        <v>44</v>
      </c>
      <c r="M18" s="163">
        <v>48</v>
      </c>
      <c r="N18" s="163">
        <v>45</v>
      </c>
      <c r="O18" s="141"/>
      <c r="P18" s="157">
        <v>3110</v>
      </c>
      <c r="Q18" s="172" t="s">
        <v>48</v>
      </c>
      <c r="R18" s="173">
        <v>171</v>
      </c>
      <c r="S18" s="163">
        <v>84</v>
      </c>
      <c r="T18" s="163">
        <v>87</v>
      </c>
      <c r="U18" s="163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268</v>
      </c>
      <c r="E19" s="163">
        <v>127</v>
      </c>
      <c r="F19" s="163">
        <v>141</v>
      </c>
      <c r="G19" s="163">
        <v>127</v>
      </c>
      <c r="H19" s="141"/>
      <c r="I19" s="156">
        <v>9030</v>
      </c>
      <c r="J19" s="157" t="s">
        <v>50</v>
      </c>
      <c r="K19" s="162">
        <v>57</v>
      </c>
      <c r="L19" s="163">
        <v>13</v>
      </c>
      <c r="M19" s="163">
        <v>44</v>
      </c>
      <c r="N19" s="163">
        <v>57</v>
      </c>
      <c r="O19" s="141"/>
      <c r="P19" s="157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459</v>
      </c>
      <c r="E20" s="163">
        <v>219</v>
      </c>
      <c r="F20" s="163">
        <v>240</v>
      </c>
      <c r="G20" s="163">
        <v>213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55</v>
      </c>
      <c r="S20" s="163">
        <v>27</v>
      </c>
      <c r="T20" s="163">
        <v>28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386</v>
      </c>
      <c r="E21" s="163">
        <v>180</v>
      </c>
      <c r="F21" s="163">
        <v>206</v>
      </c>
      <c r="G21" s="163">
        <v>195</v>
      </c>
      <c r="H21" s="141"/>
      <c r="I21" s="156"/>
      <c r="J21" s="164" t="s">
        <v>14</v>
      </c>
      <c r="K21" s="176">
        <v>1881</v>
      </c>
      <c r="L21" s="176">
        <v>845</v>
      </c>
      <c r="M21" s="176">
        <v>1036</v>
      </c>
      <c r="N21" s="176">
        <v>912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369</v>
      </c>
      <c r="E22" s="163">
        <v>173</v>
      </c>
      <c r="F22" s="163">
        <v>196</v>
      </c>
      <c r="G22" s="163">
        <v>191</v>
      </c>
      <c r="H22" s="169" t="s">
        <v>10</v>
      </c>
      <c r="I22" s="151">
        <v>2010</v>
      </c>
      <c r="J22" s="152" t="s">
        <v>58</v>
      </c>
      <c r="K22" s="175">
        <v>91</v>
      </c>
      <c r="L22" s="154">
        <v>58</v>
      </c>
      <c r="M22" s="154">
        <v>33</v>
      </c>
      <c r="N22" s="154">
        <v>63</v>
      </c>
      <c r="O22" s="141"/>
      <c r="P22" s="157">
        <v>3150</v>
      </c>
      <c r="Q22" s="172" t="s">
        <v>59</v>
      </c>
      <c r="R22" s="173">
        <v>49</v>
      </c>
      <c r="S22" s="163">
        <v>23</v>
      </c>
      <c r="T22" s="163">
        <v>26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772</v>
      </c>
      <c r="E23" s="163">
        <v>356</v>
      </c>
      <c r="F23" s="163">
        <v>416</v>
      </c>
      <c r="G23" s="163">
        <v>369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102</v>
      </c>
      <c r="S23" s="163">
        <v>51</v>
      </c>
      <c r="T23" s="163">
        <v>51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34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37</v>
      </c>
      <c r="F26" s="163">
        <v>40</v>
      </c>
      <c r="G26" s="163">
        <v>37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59</v>
      </c>
      <c r="S27" s="163">
        <v>29</v>
      </c>
      <c r="T27" s="163">
        <v>30</v>
      </c>
      <c r="U27" s="163">
        <v>31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57">
        <v>3210</v>
      </c>
      <c r="Q28" s="172" t="s">
        <v>77</v>
      </c>
      <c r="R28" s="173">
        <v>83</v>
      </c>
      <c r="S28" s="163">
        <v>35</v>
      </c>
      <c r="T28" s="163">
        <v>48</v>
      </c>
      <c r="U28" s="163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122</v>
      </c>
      <c r="L30" s="163">
        <v>61</v>
      </c>
      <c r="M30" s="163">
        <v>61</v>
      </c>
      <c r="N30" s="163">
        <v>57</v>
      </c>
      <c r="O30" s="141"/>
      <c r="P30" s="157">
        <v>9070</v>
      </c>
      <c r="Q30" s="172" t="s">
        <v>83</v>
      </c>
      <c r="R30" s="173">
        <v>49</v>
      </c>
      <c r="S30" s="163">
        <v>43</v>
      </c>
      <c r="T30" s="163">
        <v>6</v>
      </c>
      <c r="U30" s="163">
        <v>49</v>
      </c>
    </row>
    <row r="31" spans="1:21" ht="14.25" x14ac:dyDescent="0.15">
      <c r="A31" s="161"/>
      <c r="B31" s="156">
        <v>1250</v>
      </c>
      <c r="C31" s="157" t="s">
        <v>84</v>
      </c>
      <c r="D31" s="162">
        <v>281</v>
      </c>
      <c r="E31" s="163">
        <v>143</v>
      </c>
      <c r="F31" s="163">
        <v>138</v>
      </c>
      <c r="G31" s="163">
        <v>133</v>
      </c>
      <c r="H31" s="141"/>
      <c r="I31" s="156">
        <v>2100</v>
      </c>
      <c r="J31" s="157" t="s">
        <v>85</v>
      </c>
      <c r="K31" s="162">
        <v>131</v>
      </c>
      <c r="L31" s="163">
        <v>61</v>
      </c>
      <c r="M31" s="163">
        <v>70</v>
      </c>
      <c r="N31" s="163">
        <v>64</v>
      </c>
      <c r="O31" s="141"/>
      <c r="P31" s="164"/>
      <c r="Q31" s="165" t="s">
        <v>14</v>
      </c>
      <c r="R31" s="166">
        <v>1553</v>
      </c>
      <c r="S31" s="167">
        <v>753</v>
      </c>
      <c r="T31" s="166">
        <v>800</v>
      </c>
      <c r="U31" s="168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37</v>
      </c>
      <c r="M32" s="163">
        <v>42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193</v>
      </c>
      <c r="E33" s="163">
        <v>94</v>
      </c>
      <c r="F33" s="163">
        <v>99</v>
      </c>
      <c r="G33" s="163">
        <v>93</v>
      </c>
      <c r="H33" s="141"/>
      <c r="I33" s="156">
        <v>2120</v>
      </c>
      <c r="J33" s="157" t="s">
        <v>91</v>
      </c>
      <c r="K33" s="162">
        <v>115</v>
      </c>
      <c r="L33" s="163">
        <v>52</v>
      </c>
      <c r="M33" s="163">
        <v>63</v>
      </c>
      <c r="N33" s="163">
        <v>67</v>
      </c>
      <c r="O33" s="141"/>
      <c r="P33" s="157">
        <v>4020</v>
      </c>
      <c r="Q33" s="172" t="s">
        <v>92</v>
      </c>
      <c r="R33" s="173">
        <v>116</v>
      </c>
      <c r="S33" s="163">
        <v>55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41</v>
      </c>
      <c r="L34" s="163">
        <v>17</v>
      </c>
      <c r="M34" s="163">
        <v>24</v>
      </c>
      <c r="N34" s="163">
        <v>21</v>
      </c>
      <c r="O34" s="141"/>
      <c r="P34" s="157">
        <v>4030</v>
      </c>
      <c r="Q34" s="172" t="s">
        <v>95</v>
      </c>
      <c r="R34" s="173">
        <v>224</v>
      </c>
      <c r="S34" s="163">
        <v>105</v>
      </c>
      <c r="T34" s="163">
        <v>119</v>
      </c>
      <c r="U34" s="163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54</v>
      </c>
      <c r="S35" s="163">
        <v>19</v>
      </c>
      <c r="T35" s="163">
        <v>35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90</v>
      </c>
      <c r="L36" s="163">
        <v>45</v>
      </c>
      <c r="M36" s="163">
        <v>45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293</v>
      </c>
      <c r="E37" s="163">
        <v>147</v>
      </c>
      <c r="F37" s="163">
        <v>146</v>
      </c>
      <c r="G37" s="163">
        <v>155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134</v>
      </c>
      <c r="S37" s="163">
        <v>67</v>
      </c>
      <c r="T37" s="163">
        <v>67</v>
      </c>
      <c r="U37" s="163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26</v>
      </c>
      <c r="F38" s="163">
        <v>46</v>
      </c>
      <c r="G38" s="163">
        <v>50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79</v>
      </c>
      <c r="T38" s="163">
        <v>90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68</v>
      </c>
      <c r="F39" s="163">
        <v>94</v>
      </c>
      <c r="G39" s="163">
        <v>82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82</v>
      </c>
      <c r="S39" s="163">
        <v>42</v>
      </c>
      <c r="T39" s="163">
        <v>40</v>
      </c>
      <c r="U39" s="163">
        <v>47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29</v>
      </c>
      <c r="E42" s="163">
        <v>14</v>
      </c>
      <c r="F42" s="163">
        <v>15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41</v>
      </c>
      <c r="M42" s="163">
        <v>43</v>
      </c>
      <c r="N42" s="163">
        <v>37</v>
      </c>
      <c r="O42" s="141"/>
      <c r="P42" s="164"/>
      <c r="Q42" s="178" t="s">
        <v>14</v>
      </c>
      <c r="R42" s="166">
        <v>922</v>
      </c>
      <c r="S42" s="167">
        <v>433</v>
      </c>
      <c r="T42" s="166">
        <v>489</v>
      </c>
      <c r="U42" s="168">
        <v>479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132</v>
      </c>
      <c r="F43" s="163">
        <v>134</v>
      </c>
      <c r="G43" s="163">
        <v>133</v>
      </c>
      <c r="H43" s="141"/>
      <c r="I43" s="156">
        <v>2220</v>
      </c>
      <c r="J43" s="157" t="s">
        <v>120</v>
      </c>
      <c r="K43" s="162">
        <v>88</v>
      </c>
      <c r="L43" s="163">
        <v>37</v>
      </c>
      <c r="M43" s="163">
        <v>51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116</v>
      </c>
      <c r="S43" s="154">
        <v>55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293</v>
      </c>
      <c r="E44" s="163">
        <v>157</v>
      </c>
      <c r="F44" s="163">
        <v>136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358</v>
      </c>
      <c r="E45" s="163">
        <v>165</v>
      </c>
      <c r="F45" s="163">
        <v>193</v>
      </c>
      <c r="G45" s="163">
        <v>142</v>
      </c>
      <c r="H45" s="141" t="s">
        <v>182</v>
      </c>
      <c r="I45" s="156">
        <v>2240</v>
      </c>
      <c r="J45" s="157" t="s">
        <v>127</v>
      </c>
      <c r="K45" s="162">
        <v>72</v>
      </c>
      <c r="L45" s="163">
        <v>33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61</v>
      </c>
      <c r="F46" s="163">
        <v>78</v>
      </c>
      <c r="G46" s="163">
        <v>61</v>
      </c>
      <c r="H46" s="141"/>
      <c r="I46" s="156">
        <v>2250</v>
      </c>
      <c r="J46" s="157" t="s">
        <v>130</v>
      </c>
      <c r="K46" s="162">
        <v>52</v>
      </c>
      <c r="L46" s="163">
        <v>27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57">
        <v>5060</v>
      </c>
      <c r="Q47" s="172" t="s">
        <v>134</v>
      </c>
      <c r="R47" s="173">
        <v>76</v>
      </c>
      <c r="S47" s="163">
        <v>34</v>
      </c>
      <c r="T47" s="163">
        <v>42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230</v>
      </c>
      <c r="L48" s="163">
        <v>107</v>
      </c>
      <c r="M48" s="163">
        <v>123</v>
      </c>
      <c r="N48" s="163">
        <v>106</v>
      </c>
      <c r="O48" s="141"/>
      <c r="P48" s="157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60</v>
      </c>
      <c r="F50" s="163">
        <v>62</v>
      </c>
      <c r="G50" s="163">
        <v>69</v>
      </c>
      <c r="H50" s="141"/>
      <c r="I50" s="156">
        <v>2290</v>
      </c>
      <c r="J50" s="157" t="s">
        <v>142</v>
      </c>
      <c r="K50" s="162">
        <v>48</v>
      </c>
      <c r="L50" s="163">
        <v>23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63</v>
      </c>
      <c r="F51" s="163">
        <v>70</v>
      </c>
      <c r="G51" s="163">
        <v>68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50</v>
      </c>
      <c r="F52" s="163">
        <v>53</v>
      </c>
      <c r="G52" s="163">
        <v>52</v>
      </c>
      <c r="H52" s="141"/>
      <c r="I52" s="156">
        <v>2310</v>
      </c>
      <c r="J52" s="157" t="s">
        <v>148</v>
      </c>
      <c r="K52" s="162">
        <v>62</v>
      </c>
      <c r="L52" s="163">
        <v>25</v>
      </c>
      <c r="M52" s="163">
        <v>37</v>
      </c>
      <c r="N52" s="163">
        <v>30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88</v>
      </c>
      <c r="E53" s="163">
        <v>52</v>
      </c>
      <c r="F53" s="163">
        <v>36</v>
      </c>
      <c r="G53" s="163">
        <v>88</v>
      </c>
      <c r="H53" s="141"/>
      <c r="I53" s="156">
        <v>2320</v>
      </c>
      <c r="J53" s="157" t="s">
        <v>151</v>
      </c>
      <c r="K53" s="162">
        <v>217</v>
      </c>
      <c r="L53" s="163">
        <v>109</v>
      </c>
      <c r="M53" s="163">
        <v>108</v>
      </c>
      <c r="N53" s="163">
        <v>70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84</v>
      </c>
      <c r="S54" s="163">
        <v>41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10299</v>
      </c>
      <c r="E57" s="166">
        <v>4886</v>
      </c>
      <c r="F57" s="168">
        <v>5413</v>
      </c>
      <c r="G57" s="166">
        <v>5022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40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23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44</v>
      </c>
      <c r="O59" s="141"/>
      <c r="P59" s="164"/>
      <c r="Q59" s="165" t="s">
        <v>14</v>
      </c>
      <c r="R59" s="166">
        <v>893</v>
      </c>
      <c r="S59" s="167">
        <v>414</v>
      </c>
      <c r="T59" s="166">
        <v>479</v>
      </c>
      <c r="U59" s="168">
        <v>471</v>
      </c>
    </row>
    <row r="60" spans="1:21" ht="14.25" x14ac:dyDescent="0.15">
      <c r="A60" s="161"/>
      <c r="B60" s="156">
        <v>1400</v>
      </c>
      <c r="C60" s="157" t="s">
        <v>169</v>
      </c>
      <c r="D60" s="162">
        <v>80</v>
      </c>
      <c r="E60" s="163">
        <v>43</v>
      </c>
      <c r="F60" s="163">
        <v>37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18408</v>
      </c>
      <c r="S61" s="189">
        <v>8699</v>
      </c>
      <c r="T61" s="189">
        <v>9709</v>
      </c>
      <c r="U61" s="176">
        <v>9069</v>
      </c>
    </row>
    <row r="62" spans="1:21" ht="15" x14ac:dyDescent="0.2">
      <c r="A62" s="132" t="s">
        <v>207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1</v>
      </c>
      <c r="E66" s="207">
        <v>0</v>
      </c>
      <c r="F66" s="207">
        <v>1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1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2</v>
      </c>
      <c r="L67" s="216">
        <v>1</v>
      </c>
      <c r="M67" s="216">
        <v>1</v>
      </c>
      <c r="N67" s="216">
        <v>1</v>
      </c>
      <c r="O67" s="194"/>
      <c r="P67" s="217"/>
      <c r="Q67" s="218" t="s">
        <v>14</v>
      </c>
      <c r="R67" s="219">
        <v>-17</v>
      </c>
      <c r="S67" s="220">
        <v>-4</v>
      </c>
      <c r="T67" s="219">
        <v>-13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1</v>
      </c>
      <c r="F68" s="216">
        <v>-6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-9</v>
      </c>
      <c r="E69" s="216">
        <v>-5</v>
      </c>
      <c r="F69" s="216">
        <v>-4</v>
      </c>
      <c r="G69" s="216">
        <v>-2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-1</v>
      </c>
      <c r="T70" s="216">
        <v>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-1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-3</v>
      </c>
      <c r="S71" s="216">
        <v>-1</v>
      </c>
      <c r="T71" s="216">
        <v>-2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3</v>
      </c>
      <c r="F72" s="216">
        <v>-1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-13</v>
      </c>
      <c r="E73" s="216">
        <v>-5</v>
      </c>
      <c r="F73" s="216">
        <v>-8</v>
      </c>
      <c r="G73" s="216">
        <v>-5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-2</v>
      </c>
      <c r="F74" s="216">
        <v>-2</v>
      </c>
      <c r="G74" s="216">
        <v>0</v>
      </c>
      <c r="H74" s="194"/>
      <c r="I74" s="209">
        <v>1500</v>
      </c>
      <c r="J74" s="210" t="s">
        <v>35</v>
      </c>
      <c r="K74" s="215">
        <v>5</v>
      </c>
      <c r="L74" s="216">
        <v>1</v>
      </c>
      <c r="M74" s="216">
        <v>4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9</v>
      </c>
      <c r="E75" s="216">
        <v>6</v>
      </c>
      <c r="F75" s="216">
        <v>3</v>
      </c>
      <c r="G75" s="216">
        <v>7</v>
      </c>
      <c r="H75" s="194"/>
      <c r="I75" s="209">
        <v>1510</v>
      </c>
      <c r="J75" s="210" t="s">
        <v>38</v>
      </c>
      <c r="K75" s="215">
        <v>1</v>
      </c>
      <c r="L75" s="216">
        <v>-1</v>
      </c>
      <c r="M75" s="216">
        <v>2</v>
      </c>
      <c r="N75" s="216">
        <v>0</v>
      </c>
      <c r="O75" s="194"/>
      <c r="P75" s="210">
        <v>3080</v>
      </c>
      <c r="Q75" s="225" t="s">
        <v>39</v>
      </c>
      <c r="R75" s="226">
        <v>-2</v>
      </c>
      <c r="S75" s="216">
        <v>-2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15</v>
      </c>
      <c r="E76" s="216">
        <v>7</v>
      </c>
      <c r="F76" s="216">
        <v>8</v>
      </c>
      <c r="G76" s="216">
        <v>9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-9</v>
      </c>
      <c r="E77" s="216">
        <v>-5</v>
      </c>
      <c r="F77" s="216">
        <v>-4</v>
      </c>
      <c r="G77" s="216">
        <v>-3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-1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-4</v>
      </c>
      <c r="E78" s="216">
        <v>-2</v>
      </c>
      <c r="F78" s="216">
        <v>-2</v>
      </c>
      <c r="G78" s="216">
        <v>-2</v>
      </c>
      <c r="H78" s="194"/>
      <c r="I78" s="209">
        <v>1540</v>
      </c>
      <c r="J78" s="210" t="s">
        <v>47</v>
      </c>
      <c r="K78" s="215">
        <v>2</v>
      </c>
      <c r="L78" s="216">
        <v>2</v>
      </c>
      <c r="M78" s="216">
        <v>0</v>
      </c>
      <c r="N78" s="216">
        <v>1</v>
      </c>
      <c r="O78" s="194"/>
      <c r="P78" s="210">
        <v>3110</v>
      </c>
      <c r="Q78" s="225" t="s">
        <v>48</v>
      </c>
      <c r="R78" s="226">
        <v>-7</v>
      </c>
      <c r="S78" s="216">
        <v>-4</v>
      </c>
      <c r="T78" s="216">
        <v>-3</v>
      </c>
      <c r="U78" s="216">
        <v>-4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1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-14</v>
      </c>
      <c r="E80" s="216">
        <v>-7</v>
      </c>
      <c r="F80" s="216">
        <v>-7</v>
      </c>
      <c r="G80" s="216">
        <v>-5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-8</v>
      </c>
      <c r="E81" s="216">
        <v>-5</v>
      </c>
      <c r="F81" s="216">
        <v>-3</v>
      </c>
      <c r="G81" s="216">
        <v>-1</v>
      </c>
      <c r="H81" s="194"/>
      <c r="I81" s="209"/>
      <c r="J81" s="217" t="s">
        <v>14</v>
      </c>
      <c r="K81" s="229">
        <v>5</v>
      </c>
      <c r="L81" s="229">
        <v>0</v>
      </c>
      <c r="M81" s="229">
        <v>5</v>
      </c>
      <c r="N81" s="229">
        <v>1</v>
      </c>
      <c r="O81" s="194"/>
      <c r="P81" s="210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-1</v>
      </c>
    </row>
    <row r="82" spans="1:21" ht="14.25" x14ac:dyDescent="0.15">
      <c r="A82" s="214"/>
      <c r="B82" s="209">
        <v>1160</v>
      </c>
      <c r="C82" s="210" t="s">
        <v>57</v>
      </c>
      <c r="D82" s="215">
        <v>-13</v>
      </c>
      <c r="E82" s="216">
        <v>-7</v>
      </c>
      <c r="F82" s="216">
        <v>-6</v>
      </c>
      <c r="G82" s="216">
        <v>-5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-17</v>
      </c>
      <c r="E83" s="216">
        <v>-8</v>
      </c>
      <c r="F83" s="216">
        <v>-9</v>
      </c>
      <c r="G83" s="216">
        <v>-7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-1</v>
      </c>
      <c r="H84" s="194"/>
      <c r="I84" s="209">
        <v>2030</v>
      </c>
      <c r="J84" s="210" t="s">
        <v>64</v>
      </c>
      <c r="K84" s="215">
        <v>2</v>
      </c>
      <c r="L84" s="216">
        <v>3</v>
      </c>
      <c r="M84" s="216">
        <v>-1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4</v>
      </c>
      <c r="L85" s="216">
        <v>2</v>
      </c>
      <c r="M85" s="216">
        <v>2</v>
      </c>
      <c r="N85" s="216">
        <v>2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-1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-1</v>
      </c>
      <c r="F89" s="216">
        <v>0</v>
      </c>
      <c r="G89" s="216">
        <v>-1</v>
      </c>
      <c r="H89" s="194"/>
      <c r="I89" s="209">
        <v>2080</v>
      </c>
      <c r="J89" s="210" t="s">
        <v>79</v>
      </c>
      <c r="K89" s="215">
        <v>-1</v>
      </c>
      <c r="L89" s="216">
        <v>0</v>
      </c>
      <c r="M89" s="216">
        <v>-1</v>
      </c>
      <c r="N89" s="216">
        <v>-1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-6</v>
      </c>
      <c r="S90" s="216">
        <v>-4</v>
      </c>
      <c r="T90" s="216">
        <v>-2</v>
      </c>
      <c r="U90" s="216">
        <v>-6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0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-3</v>
      </c>
      <c r="L91" s="216">
        <v>-2</v>
      </c>
      <c r="M91" s="216">
        <v>-1</v>
      </c>
      <c r="N91" s="216">
        <v>-1</v>
      </c>
      <c r="O91" s="194"/>
      <c r="P91" s="217"/>
      <c r="Q91" s="218" t="s">
        <v>14</v>
      </c>
      <c r="R91" s="219">
        <v>-20</v>
      </c>
      <c r="S91" s="220">
        <v>-13</v>
      </c>
      <c r="T91" s="219">
        <v>-7</v>
      </c>
      <c r="U91" s="221">
        <v>-11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-2</v>
      </c>
      <c r="E93" s="216">
        <v>1</v>
      </c>
      <c r="F93" s="216">
        <v>-3</v>
      </c>
      <c r="G93" s="216">
        <v>-1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2</v>
      </c>
      <c r="T94" s="216">
        <v>-1</v>
      </c>
      <c r="U94" s="216">
        <v>2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5</v>
      </c>
      <c r="S96" s="216">
        <v>3</v>
      </c>
      <c r="T96" s="216">
        <v>2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-10</v>
      </c>
      <c r="E97" s="216">
        <v>-9</v>
      </c>
      <c r="F97" s="216">
        <v>-1</v>
      </c>
      <c r="G97" s="216">
        <v>-4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1</v>
      </c>
      <c r="E98" s="216">
        <v>0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-2</v>
      </c>
      <c r="S99" s="216">
        <v>0</v>
      </c>
      <c r="T99" s="216">
        <v>-2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-2</v>
      </c>
      <c r="E100" s="216">
        <v>-1</v>
      </c>
      <c r="F100" s="216">
        <v>-1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2</v>
      </c>
      <c r="S102" s="220">
        <v>3</v>
      </c>
      <c r="T102" s="219">
        <v>-1</v>
      </c>
      <c r="U102" s="221">
        <v>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-8</v>
      </c>
      <c r="E103" s="216">
        <v>-4</v>
      </c>
      <c r="F103" s="216">
        <v>-4</v>
      </c>
      <c r="G103" s="216">
        <v>-5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-6</v>
      </c>
      <c r="S103" s="207">
        <v>0</v>
      </c>
      <c r="T103" s="207">
        <v>-6</v>
      </c>
      <c r="U103" s="207">
        <v>-2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2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-7</v>
      </c>
      <c r="E105" s="216">
        <v>-5</v>
      </c>
      <c r="F105" s="216">
        <v>-2</v>
      </c>
      <c r="G105" s="216">
        <v>-2</v>
      </c>
      <c r="H105" s="194"/>
      <c r="I105" s="209">
        <v>2240</v>
      </c>
      <c r="J105" s="210" t="s">
        <v>127</v>
      </c>
      <c r="K105" s="215">
        <v>-3</v>
      </c>
      <c r="L105" s="216">
        <v>-1</v>
      </c>
      <c r="M105" s="216">
        <v>-2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-4</v>
      </c>
      <c r="E106" s="216">
        <v>-3</v>
      </c>
      <c r="F106" s="216">
        <v>-1</v>
      </c>
      <c r="G106" s="216">
        <v>-2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-1</v>
      </c>
      <c r="F107" s="216">
        <v>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-2</v>
      </c>
      <c r="S107" s="216">
        <v>-2</v>
      </c>
      <c r="T107" s="216">
        <v>0</v>
      </c>
      <c r="U107" s="216">
        <v>-2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-4</v>
      </c>
      <c r="L108" s="216">
        <v>-2</v>
      </c>
      <c r="M108" s="216">
        <v>-2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-1</v>
      </c>
      <c r="F110" s="216">
        <v>1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1</v>
      </c>
      <c r="F111" s="216">
        <v>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-3</v>
      </c>
      <c r="E112" s="216">
        <v>-2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-1</v>
      </c>
      <c r="M112" s="216">
        <v>0</v>
      </c>
      <c r="N112" s="216">
        <v>-1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3</v>
      </c>
      <c r="E113" s="216">
        <v>2</v>
      </c>
      <c r="F113" s="216">
        <v>1</v>
      </c>
      <c r="G113" s="216">
        <v>3</v>
      </c>
      <c r="H113" s="194"/>
      <c r="I113" s="209">
        <v>2320</v>
      </c>
      <c r="J113" s="210" t="s">
        <v>151</v>
      </c>
      <c r="K113" s="215">
        <v>-2</v>
      </c>
      <c r="L113" s="216">
        <v>-1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-109</v>
      </c>
      <c r="E117" s="219">
        <v>-55</v>
      </c>
      <c r="F117" s="221">
        <v>-54</v>
      </c>
      <c r="G117" s="219">
        <v>-26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-2</v>
      </c>
      <c r="L118" s="216">
        <v>0</v>
      </c>
      <c r="M118" s="216">
        <v>-2</v>
      </c>
      <c r="N118" s="216">
        <v>-2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0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-9</v>
      </c>
      <c r="S119" s="220">
        <v>-2</v>
      </c>
      <c r="T119" s="219">
        <v>-7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-148</v>
      </c>
      <c r="S121" s="242">
        <v>-71</v>
      </c>
      <c r="T121" s="242">
        <v>-77</v>
      </c>
      <c r="U121" s="229">
        <v>-40</v>
      </c>
    </row>
    <row r="122" spans="1:21" ht="15" x14ac:dyDescent="0.2">
      <c r="A122" s="191" t="s">
        <v>208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33" t="s">
        <v>178</v>
      </c>
      <c r="B4" s="633"/>
      <c r="C4" s="633"/>
      <c r="D4" s="634"/>
      <c r="E4" s="63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635" t="s">
        <v>180</v>
      </c>
      <c r="T4" s="636"/>
      <c r="U4" s="636"/>
    </row>
    <row r="5" spans="1:21" ht="14.25" x14ac:dyDescent="0.15">
      <c r="A5" s="195" t="s">
        <v>0</v>
      </c>
      <c r="B5" s="196" t="s">
        <v>175</v>
      </c>
      <c r="C5" s="197" t="s">
        <v>1</v>
      </c>
      <c r="D5" s="197" t="s">
        <v>2</v>
      </c>
      <c r="E5" s="198" t="s">
        <v>3</v>
      </c>
      <c r="F5" s="199" t="s">
        <v>4</v>
      </c>
      <c r="G5" s="200" t="s">
        <v>5</v>
      </c>
      <c r="H5" s="198" t="s">
        <v>0</v>
      </c>
      <c r="I5" s="201" t="s">
        <v>175</v>
      </c>
      <c r="J5" s="198" t="s">
        <v>1</v>
      </c>
      <c r="K5" s="198" t="s">
        <v>2</v>
      </c>
      <c r="L5" s="198" t="s">
        <v>3</v>
      </c>
      <c r="M5" s="198" t="s">
        <v>4</v>
      </c>
      <c r="N5" s="198" t="s">
        <v>5</v>
      </c>
      <c r="O5" s="198" t="s">
        <v>0</v>
      </c>
      <c r="P5" s="201" t="s">
        <v>175</v>
      </c>
      <c r="Q5" s="202" t="s">
        <v>1</v>
      </c>
      <c r="R5" s="198" t="s">
        <v>2</v>
      </c>
      <c r="S5" s="198" t="s">
        <v>3</v>
      </c>
      <c r="T5" s="198" t="s">
        <v>4</v>
      </c>
      <c r="U5" s="199" t="s">
        <v>5</v>
      </c>
    </row>
    <row r="6" spans="1:21" ht="14.25" x14ac:dyDescent="0.15">
      <c r="A6" s="203" t="s">
        <v>6</v>
      </c>
      <c r="B6" s="204">
        <v>1010</v>
      </c>
      <c r="C6" s="205" t="s">
        <v>7</v>
      </c>
      <c r="D6" s="206">
        <v>236</v>
      </c>
      <c r="E6" s="207">
        <v>105</v>
      </c>
      <c r="F6" s="207">
        <v>131</v>
      </c>
      <c r="G6" s="207">
        <v>118</v>
      </c>
      <c r="H6" s="208" t="s">
        <v>8</v>
      </c>
      <c r="I6" s="209">
        <v>1420</v>
      </c>
      <c r="J6" s="210" t="s">
        <v>9</v>
      </c>
      <c r="K6" s="211">
        <v>126</v>
      </c>
      <c r="L6" s="207">
        <v>60</v>
      </c>
      <c r="M6" s="207">
        <v>66</v>
      </c>
      <c r="N6" s="207">
        <v>61</v>
      </c>
      <c r="O6" s="208" t="s">
        <v>10</v>
      </c>
      <c r="P6" s="133">
        <v>2410</v>
      </c>
      <c r="Q6" s="212" t="s">
        <v>11</v>
      </c>
      <c r="R6" s="213">
        <v>48</v>
      </c>
      <c r="S6" s="207">
        <v>24</v>
      </c>
      <c r="T6" s="207">
        <v>24</v>
      </c>
      <c r="U6" s="207">
        <v>25</v>
      </c>
    </row>
    <row r="7" spans="1:21" ht="14.25" x14ac:dyDescent="0.15">
      <c r="A7" s="214"/>
      <c r="B7" s="209">
        <v>1020</v>
      </c>
      <c r="C7" s="210" t="s">
        <v>12</v>
      </c>
      <c r="D7" s="215">
        <v>94</v>
      </c>
      <c r="E7" s="216">
        <v>49</v>
      </c>
      <c r="F7" s="216">
        <v>45</v>
      </c>
      <c r="G7" s="216">
        <v>53</v>
      </c>
      <c r="H7" s="194"/>
      <c r="I7" s="209">
        <v>1430</v>
      </c>
      <c r="J7" s="210" t="s">
        <v>13</v>
      </c>
      <c r="K7" s="215">
        <v>163</v>
      </c>
      <c r="L7" s="216">
        <v>63</v>
      </c>
      <c r="M7" s="216">
        <v>100</v>
      </c>
      <c r="N7" s="216">
        <v>85</v>
      </c>
      <c r="O7" s="194"/>
      <c r="P7" s="190"/>
      <c r="Q7" s="218" t="s">
        <v>14</v>
      </c>
      <c r="R7" s="219">
        <v>2877</v>
      </c>
      <c r="S7" s="220">
        <v>1372</v>
      </c>
      <c r="T7" s="219">
        <v>1505</v>
      </c>
      <c r="U7" s="221">
        <v>1340</v>
      </c>
    </row>
    <row r="8" spans="1:21" ht="14.25" x14ac:dyDescent="0.15">
      <c r="A8" s="214"/>
      <c r="B8" s="209">
        <v>1030</v>
      </c>
      <c r="C8" s="210" t="s">
        <v>15</v>
      </c>
      <c r="D8" s="215">
        <v>945</v>
      </c>
      <c r="E8" s="216">
        <v>449</v>
      </c>
      <c r="F8" s="216">
        <v>496</v>
      </c>
      <c r="G8" s="216">
        <v>431</v>
      </c>
      <c r="H8" s="194"/>
      <c r="I8" s="209">
        <v>1440</v>
      </c>
      <c r="J8" s="210" t="s">
        <v>16</v>
      </c>
      <c r="K8" s="215">
        <v>46</v>
      </c>
      <c r="L8" s="216">
        <v>24</v>
      </c>
      <c r="M8" s="216">
        <v>22</v>
      </c>
      <c r="N8" s="216">
        <v>23</v>
      </c>
      <c r="O8" s="222" t="s">
        <v>17</v>
      </c>
      <c r="P8" s="139">
        <v>3010</v>
      </c>
      <c r="Q8" s="223" t="s">
        <v>18</v>
      </c>
      <c r="R8" s="224">
        <v>67</v>
      </c>
      <c r="S8" s="207">
        <v>31</v>
      </c>
      <c r="T8" s="207">
        <v>36</v>
      </c>
      <c r="U8" s="207">
        <v>33</v>
      </c>
    </row>
    <row r="9" spans="1:21" ht="14.25" x14ac:dyDescent="0.15">
      <c r="A9" s="214"/>
      <c r="B9" s="209">
        <v>1040</v>
      </c>
      <c r="C9" s="210" t="s">
        <v>19</v>
      </c>
      <c r="D9" s="215">
        <v>156</v>
      </c>
      <c r="E9" s="216">
        <v>67</v>
      </c>
      <c r="F9" s="216">
        <v>89</v>
      </c>
      <c r="G9" s="216">
        <v>70</v>
      </c>
      <c r="H9" s="194"/>
      <c r="I9" s="209">
        <v>1450</v>
      </c>
      <c r="J9" s="210" t="s">
        <v>20</v>
      </c>
      <c r="K9" s="215">
        <v>68</v>
      </c>
      <c r="L9" s="216">
        <v>30</v>
      </c>
      <c r="M9" s="216">
        <v>38</v>
      </c>
      <c r="N9" s="216">
        <v>34</v>
      </c>
      <c r="O9" s="194"/>
      <c r="P9" s="236">
        <v>3020</v>
      </c>
      <c r="Q9" s="225" t="s">
        <v>21</v>
      </c>
      <c r="R9" s="226">
        <v>82</v>
      </c>
      <c r="S9" s="216">
        <v>42</v>
      </c>
      <c r="T9" s="216">
        <v>40</v>
      </c>
      <c r="U9" s="216">
        <v>45</v>
      </c>
    </row>
    <row r="10" spans="1:21" ht="14.25" x14ac:dyDescent="0.15">
      <c r="A10" s="214"/>
      <c r="B10" s="209">
        <v>1050</v>
      </c>
      <c r="C10" s="210" t="s">
        <v>22</v>
      </c>
      <c r="D10" s="215">
        <v>82</v>
      </c>
      <c r="E10" s="216">
        <v>42</v>
      </c>
      <c r="F10" s="216">
        <v>40</v>
      </c>
      <c r="G10" s="216">
        <v>39</v>
      </c>
      <c r="H10" s="194"/>
      <c r="I10" s="209">
        <v>1460</v>
      </c>
      <c r="J10" s="210" t="s">
        <v>23</v>
      </c>
      <c r="K10" s="215">
        <v>122</v>
      </c>
      <c r="L10" s="216">
        <v>59</v>
      </c>
      <c r="M10" s="216">
        <v>63</v>
      </c>
      <c r="N10" s="216">
        <v>66</v>
      </c>
      <c r="O10" s="194"/>
      <c r="P10" s="236">
        <v>3030</v>
      </c>
      <c r="Q10" s="225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214"/>
      <c r="B11" s="209">
        <v>1060</v>
      </c>
      <c r="C11" s="210" t="s">
        <v>25</v>
      </c>
      <c r="D11" s="215">
        <v>72</v>
      </c>
      <c r="E11" s="216">
        <v>34</v>
      </c>
      <c r="F11" s="216">
        <v>38</v>
      </c>
      <c r="G11" s="216">
        <v>33</v>
      </c>
      <c r="H11" s="194"/>
      <c r="I11" s="209">
        <v>1470</v>
      </c>
      <c r="J11" s="210" t="s">
        <v>26</v>
      </c>
      <c r="K11" s="215">
        <v>135</v>
      </c>
      <c r="L11" s="216">
        <v>59</v>
      </c>
      <c r="M11" s="216">
        <v>76</v>
      </c>
      <c r="N11" s="216">
        <v>62</v>
      </c>
      <c r="O11" s="194"/>
      <c r="P11" s="236">
        <v>3040</v>
      </c>
      <c r="Q11" s="225" t="s">
        <v>27</v>
      </c>
      <c r="R11" s="226">
        <v>68</v>
      </c>
      <c r="S11" s="216">
        <v>35</v>
      </c>
      <c r="T11" s="216">
        <v>33</v>
      </c>
      <c r="U11" s="216">
        <v>33</v>
      </c>
    </row>
    <row r="12" spans="1:21" ht="14.25" x14ac:dyDescent="0.15">
      <c r="A12" s="214"/>
      <c r="B12" s="209">
        <v>1070</v>
      </c>
      <c r="C12" s="210" t="s">
        <v>28</v>
      </c>
      <c r="D12" s="215">
        <v>348</v>
      </c>
      <c r="E12" s="216">
        <v>171</v>
      </c>
      <c r="F12" s="216">
        <v>177</v>
      </c>
      <c r="G12" s="216">
        <v>164</v>
      </c>
      <c r="H12" s="194"/>
      <c r="I12" s="209">
        <v>1480</v>
      </c>
      <c r="J12" s="210" t="s">
        <v>29</v>
      </c>
      <c r="K12" s="215">
        <v>99</v>
      </c>
      <c r="L12" s="216">
        <v>54</v>
      </c>
      <c r="M12" s="216">
        <v>45</v>
      </c>
      <c r="N12" s="216">
        <v>41</v>
      </c>
      <c r="O12" s="194"/>
      <c r="P12" s="236">
        <v>3050</v>
      </c>
      <c r="Q12" s="225" t="s">
        <v>30</v>
      </c>
      <c r="R12" s="226">
        <v>32</v>
      </c>
      <c r="S12" s="216">
        <v>15</v>
      </c>
      <c r="T12" s="216">
        <v>17</v>
      </c>
      <c r="U12" s="216">
        <v>21</v>
      </c>
    </row>
    <row r="13" spans="1:21" ht="14.25" x14ac:dyDescent="0.15">
      <c r="A13" s="214"/>
      <c r="B13" s="209">
        <v>1080</v>
      </c>
      <c r="C13" s="210" t="s">
        <v>31</v>
      </c>
      <c r="D13" s="215">
        <v>378</v>
      </c>
      <c r="E13" s="216">
        <v>195</v>
      </c>
      <c r="F13" s="216">
        <v>183</v>
      </c>
      <c r="G13" s="216">
        <v>168</v>
      </c>
      <c r="H13" s="194"/>
      <c r="I13" s="209">
        <v>1490</v>
      </c>
      <c r="J13" s="210" t="s">
        <v>32</v>
      </c>
      <c r="K13" s="215">
        <v>106</v>
      </c>
      <c r="L13" s="216">
        <v>49</v>
      </c>
      <c r="M13" s="216">
        <v>57</v>
      </c>
      <c r="N13" s="216">
        <v>39</v>
      </c>
      <c r="O13" s="194"/>
      <c r="P13" s="236">
        <v>3060</v>
      </c>
      <c r="Q13" s="225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214"/>
      <c r="B14" s="209">
        <v>1090</v>
      </c>
      <c r="C14" s="210" t="s">
        <v>34</v>
      </c>
      <c r="D14" s="215">
        <v>144</v>
      </c>
      <c r="E14" s="216">
        <v>65</v>
      </c>
      <c r="F14" s="216">
        <v>79</v>
      </c>
      <c r="G14" s="216">
        <v>67</v>
      </c>
      <c r="H14" s="194"/>
      <c r="I14" s="209">
        <v>1500</v>
      </c>
      <c r="J14" s="210" t="s">
        <v>35</v>
      </c>
      <c r="K14" s="215">
        <v>168</v>
      </c>
      <c r="L14" s="216">
        <v>76</v>
      </c>
      <c r="M14" s="216">
        <v>92</v>
      </c>
      <c r="N14" s="216">
        <v>75</v>
      </c>
      <c r="O14" s="194"/>
      <c r="P14" s="236">
        <v>3070</v>
      </c>
      <c r="Q14" s="225" t="s">
        <v>36</v>
      </c>
      <c r="R14" s="226">
        <v>69</v>
      </c>
      <c r="S14" s="216">
        <v>35</v>
      </c>
      <c r="T14" s="216">
        <v>34</v>
      </c>
      <c r="U14" s="216">
        <v>43</v>
      </c>
    </row>
    <row r="15" spans="1:21" ht="14.25" x14ac:dyDescent="0.15">
      <c r="A15" s="214"/>
      <c r="B15" s="209">
        <v>1100</v>
      </c>
      <c r="C15" s="210" t="s">
        <v>37</v>
      </c>
      <c r="D15" s="215">
        <v>595</v>
      </c>
      <c r="E15" s="216">
        <v>269</v>
      </c>
      <c r="F15" s="216">
        <v>326</v>
      </c>
      <c r="G15" s="216">
        <v>277</v>
      </c>
      <c r="H15" s="194"/>
      <c r="I15" s="209">
        <v>1510</v>
      </c>
      <c r="J15" s="210" t="s">
        <v>38</v>
      </c>
      <c r="K15" s="215">
        <v>124</v>
      </c>
      <c r="L15" s="216">
        <v>60</v>
      </c>
      <c r="M15" s="216">
        <v>64</v>
      </c>
      <c r="N15" s="216">
        <v>53</v>
      </c>
      <c r="O15" s="194"/>
      <c r="P15" s="236">
        <v>3080</v>
      </c>
      <c r="Q15" s="225" t="s">
        <v>39</v>
      </c>
      <c r="R15" s="226">
        <v>77</v>
      </c>
      <c r="S15" s="216">
        <v>35</v>
      </c>
      <c r="T15" s="216">
        <v>42</v>
      </c>
      <c r="U15" s="216">
        <v>37</v>
      </c>
    </row>
    <row r="16" spans="1:21" ht="14.25" x14ac:dyDescent="0.15">
      <c r="A16" s="214"/>
      <c r="B16" s="209">
        <v>1110</v>
      </c>
      <c r="C16" s="210" t="s">
        <v>40</v>
      </c>
      <c r="D16" s="215">
        <v>207</v>
      </c>
      <c r="E16" s="216">
        <v>103</v>
      </c>
      <c r="F16" s="216">
        <v>104</v>
      </c>
      <c r="G16" s="216">
        <v>104</v>
      </c>
      <c r="H16" s="194"/>
      <c r="I16" s="209">
        <v>1520</v>
      </c>
      <c r="J16" s="210" t="s">
        <v>41</v>
      </c>
      <c r="K16" s="215">
        <v>111</v>
      </c>
      <c r="L16" s="216">
        <v>54</v>
      </c>
      <c r="M16" s="216">
        <v>57</v>
      </c>
      <c r="N16" s="216">
        <v>39</v>
      </c>
      <c r="O16" s="194"/>
      <c r="P16" s="236">
        <v>3090</v>
      </c>
      <c r="Q16" s="225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214"/>
      <c r="B17" s="209">
        <v>1121</v>
      </c>
      <c r="C17" s="210" t="s">
        <v>43</v>
      </c>
      <c r="D17" s="215">
        <v>506</v>
      </c>
      <c r="E17" s="216">
        <v>215</v>
      </c>
      <c r="F17" s="216">
        <v>291</v>
      </c>
      <c r="G17" s="216">
        <v>238</v>
      </c>
      <c r="H17" s="194"/>
      <c r="I17" s="209">
        <v>1530</v>
      </c>
      <c r="J17" s="210" t="s">
        <v>44</v>
      </c>
      <c r="K17" s="215">
        <v>111</v>
      </c>
      <c r="L17" s="216">
        <v>54</v>
      </c>
      <c r="M17" s="216">
        <v>57</v>
      </c>
      <c r="N17" s="216">
        <v>46</v>
      </c>
      <c r="O17" s="194"/>
      <c r="P17" s="236">
        <v>3100</v>
      </c>
      <c r="Q17" s="225" t="s">
        <v>45</v>
      </c>
      <c r="R17" s="226">
        <v>75</v>
      </c>
      <c r="S17" s="216">
        <v>32</v>
      </c>
      <c r="T17" s="216">
        <v>43</v>
      </c>
      <c r="U17" s="216">
        <v>39</v>
      </c>
    </row>
    <row r="18" spans="1:21" ht="14.25" x14ac:dyDescent="0.15">
      <c r="A18" s="214"/>
      <c r="B18" s="209">
        <v>1122</v>
      </c>
      <c r="C18" s="210" t="s">
        <v>46</v>
      </c>
      <c r="D18" s="215">
        <v>384</v>
      </c>
      <c r="E18" s="216">
        <v>166</v>
      </c>
      <c r="F18" s="216">
        <v>218</v>
      </c>
      <c r="G18" s="216">
        <v>151</v>
      </c>
      <c r="H18" s="194"/>
      <c r="I18" s="209">
        <v>1540</v>
      </c>
      <c r="J18" s="210" t="s">
        <v>47</v>
      </c>
      <c r="K18" s="215">
        <v>90</v>
      </c>
      <c r="L18" s="216">
        <v>42</v>
      </c>
      <c r="M18" s="216">
        <v>48</v>
      </c>
      <c r="N18" s="216">
        <v>44</v>
      </c>
      <c r="O18" s="194"/>
      <c r="P18" s="236">
        <v>3110</v>
      </c>
      <c r="Q18" s="225" t="s">
        <v>48</v>
      </c>
      <c r="R18" s="226">
        <v>178</v>
      </c>
      <c r="S18" s="216">
        <v>88</v>
      </c>
      <c r="T18" s="216">
        <v>90</v>
      </c>
      <c r="U18" s="216">
        <v>91</v>
      </c>
    </row>
    <row r="19" spans="1:21" ht="14.25" x14ac:dyDescent="0.15">
      <c r="A19" s="214"/>
      <c r="B19" s="209">
        <v>1130</v>
      </c>
      <c r="C19" s="210" t="s">
        <v>49</v>
      </c>
      <c r="D19" s="215">
        <v>269</v>
      </c>
      <c r="E19" s="216">
        <v>126</v>
      </c>
      <c r="F19" s="216">
        <v>143</v>
      </c>
      <c r="G19" s="216">
        <v>128</v>
      </c>
      <c r="H19" s="194"/>
      <c r="I19" s="209">
        <v>9030</v>
      </c>
      <c r="J19" s="210" t="s">
        <v>50</v>
      </c>
      <c r="K19" s="215">
        <v>57</v>
      </c>
      <c r="L19" s="216">
        <v>13</v>
      </c>
      <c r="M19" s="216">
        <v>44</v>
      </c>
      <c r="N19" s="216">
        <v>57</v>
      </c>
      <c r="O19" s="194"/>
      <c r="P19" s="236">
        <v>3120</v>
      </c>
      <c r="Q19" s="225" t="s">
        <v>51</v>
      </c>
      <c r="R19" s="226">
        <v>36</v>
      </c>
      <c r="S19" s="216">
        <v>14</v>
      </c>
      <c r="T19" s="216">
        <v>22</v>
      </c>
      <c r="U19" s="216">
        <v>18</v>
      </c>
    </row>
    <row r="20" spans="1:21" ht="14.25" x14ac:dyDescent="0.15">
      <c r="A20" s="214"/>
      <c r="B20" s="209">
        <v>1140</v>
      </c>
      <c r="C20" s="210" t="s">
        <v>52</v>
      </c>
      <c r="D20" s="215">
        <v>473</v>
      </c>
      <c r="E20" s="216">
        <v>226</v>
      </c>
      <c r="F20" s="216">
        <v>247</v>
      </c>
      <c r="G20" s="216">
        <v>218</v>
      </c>
      <c r="H20" s="194"/>
      <c r="I20" s="209">
        <v>9050</v>
      </c>
      <c r="J20" s="227" t="s">
        <v>53</v>
      </c>
      <c r="K20" s="228">
        <v>48</v>
      </c>
      <c r="L20" s="216">
        <v>9</v>
      </c>
      <c r="M20" s="216">
        <v>39</v>
      </c>
      <c r="N20" s="216">
        <v>48</v>
      </c>
      <c r="O20" s="194"/>
      <c r="P20" s="236">
        <v>3130</v>
      </c>
      <c r="Q20" s="225" t="s">
        <v>54</v>
      </c>
      <c r="R20" s="226">
        <v>55</v>
      </c>
      <c r="S20" s="216">
        <v>27</v>
      </c>
      <c r="T20" s="216">
        <v>28</v>
      </c>
      <c r="U20" s="216">
        <v>30</v>
      </c>
    </row>
    <row r="21" spans="1:21" ht="14.25" x14ac:dyDescent="0.15">
      <c r="A21" s="214"/>
      <c r="B21" s="209">
        <v>1150</v>
      </c>
      <c r="C21" s="210" t="s">
        <v>55</v>
      </c>
      <c r="D21" s="215">
        <v>394</v>
      </c>
      <c r="E21" s="216">
        <v>185</v>
      </c>
      <c r="F21" s="216">
        <v>209</v>
      </c>
      <c r="G21" s="216">
        <v>196</v>
      </c>
      <c r="H21" s="194"/>
      <c r="I21" s="209"/>
      <c r="J21" s="217" t="s">
        <v>14</v>
      </c>
      <c r="K21" s="229">
        <v>1876</v>
      </c>
      <c r="L21" s="229">
        <v>845</v>
      </c>
      <c r="M21" s="229">
        <v>1031</v>
      </c>
      <c r="N21" s="229">
        <v>911</v>
      </c>
      <c r="O21" s="194"/>
      <c r="P21" s="236">
        <v>3140</v>
      </c>
      <c r="Q21" s="225" t="s">
        <v>56</v>
      </c>
      <c r="R21" s="226">
        <v>107</v>
      </c>
      <c r="S21" s="216">
        <v>50</v>
      </c>
      <c r="T21" s="216">
        <v>57</v>
      </c>
      <c r="U21" s="216">
        <v>45</v>
      </c>
    </row>
    <row r="22" spans="1:21" ht="14.25" x14ac:dyDescent="0.15">
      <c r="A22" s="214"/>
      <c r="B22" s="209">
        <v>1160</v>
      </c>
      <c r="C22" s="210" t="s">
        <v>57</v>
      </c>
      <c r="D22" s="215">
        <v>382</v>
      </c>
      <c r="E22" s="216">
        <v>180</v>
      </c>
      <c r="F22" s="216">
        <v>202</v>
      </c>
      <c r="G22" s="216">
        <v>196</v>
      </c>
      <c r="H22" s="222" t="s">
        <v>10</v>
      </c>
      <c r="I22" s="204">
        <v>2010</v>
      </c>
      <c r="J22" s="205" t="s">
        <v>58</v>
      </c>
      <c r="K22" s="228">
        <v>91</v>
      </c>
      <c r="L22" s="207">
        <v>58</v>
      </c>
      <c r="M22" s="207">
        <v>33</v>
      </c>
      <c r="N22" s="207">
        <v>63</v>
      </c>
      <c r="O22" s="194"/>
      <c r="P22" s="236">
        <v>3150</v>
      </c>
      <c r="Q22" s="225" t="s">
        <v>59</v>
      </c>
      <c r="R22" s="226">
        <v>49</v>
      </c>
      <c r="S22" s="216">
        <v>23</v>
      </c>
      <c r="T22" s="216">
        <v>26</v>
      </c>
      <c r="U22" s="216">
        <v>24</v>
      </c>
    </row>
    <row r="23" spans="1:21" ht="14.25" x14ac:dyDescent="0.15">
      <c r="A23" s="214"/>
      <c r="B23" s="209">
        <v>1170</v>
      </c>
      <c r="C23" s="210" t="s">
        <v>60</v>
      </c>
      <c r="D23" s="215">
        <v>789</v>
      </c>
      <c r="E23" s="216">
        <v>364</v>
      </c>
      <c r="F23" s="216">
        <v>425</v>
      </c>
      <c r="G23" s="216">
        <v>376</v>
      </c>
      <c r="H23" s="194"/>
      <c r="I23" s="209">
        <v>2020</v>
      </c>
      <c r="J23" s="210" t="s">
        <v>61</v>
      </c>
      <c r="K23" s="215">
        <v>79</v>
      </c>
      <c r="L23" s="216">
        <v>37</v>
      </c>
      <c r="M23" s="216">
        <v>42</v>
      </c>
      <c r="N23" s="216">
        <v>31</v>
      </c>
      <c r="O23" s="194"/>
      <c r="P23" s="236">
        <v>3160</v>
      </c>
      <c r="Q23" s="225" t="s">
        <v>62</v>
      </c>
      <c r="R23" s="226">
        <v>103</v>
      </c>
      <c r="S23" s="216">
        <v>51</v>
      </c>
      <c r="T23" s="216">
        <v>52</v>
      </c>
      <c r="U23" s="216">
        <v>55</v>
      </c>
    </row>
    <row r="24" spans="1:21" ht="14.25" x14ac:dyDescent="0.15">
      <c r="A24" s="214"/>
      <c r="B24" s="209">
        <v>1180</v>
      </c>
      <c r="C24" s="210" t="s">
        <v>63</v>
      </c>
      <c r="D24" s="215">
        <v>102</v>
      </c>
      <c r="E24" s="216">
        <v>50</v>
      </c>
      <c r="F24" s="216">
        <v>52</v>
      </c>
      <c r="G24" s="216">
        <v>40</v>
      </c>
      <c r="H24" s="194"/>
      <c r="I24" s="209">
        <v>2030</v>
      </c>
      <c r="J24" s="210" t="s">
        <v>64</v>
      </c>
      <c r="K24" s="215">
        <v>83</v>
      </c>
      <c r="L24" s="216">
        <v>39</v>
      </c>
      <c r="M24" s="216">
        <v>44</v>
      </c>
      <c r="N24" s="216">
        <v>32</v>
      </c>
      <c r="O24" s="194"/>
      <c r="P24" s="236">
        <v>3170</v>
      </c>
      <c r="Q24" s="225" t="s">
        <v>65</v>
      </c>
      <c r="R24" s="226">
        <v>65</v>
      </c>
      <c r="S24" s="216">
        <v>25</v>
      </c>
      <c r="T24" s="216">
        <v>40</v>
      </c>
      <c r="U24" s="216">
        <v>42</v>
      </c>
    </row>
    <row r="25" spans="1:21" ht="14.25" x14ac:dyDescent="0.15">
      <c r="A25" s="214"/>
      <c r="B25" s="209">
        <v>1190</v>
      </c>
      <c r="C25" s="210" t="s">
        <v>66</v>
      </c>
      <c r="D25" s="215">
        <v>90</v>
      </c>
      <c r="E25" s="216">
        <v>43</v>
      </c>
      <c r="F25" s="216">
        <v>47</v>
      </c>
      <c r="G25" s="216">
        <v>39</v>
      </c>
      <c r="H25" s="194"/>
      <c r="I25" s="209">
        <v>2040</v>
      </c>
      <c r="J25" s="210" t="s">
        <v>67</v>
      </c>
      <c r="K25" s="215">
        <v>75</v>
      </c>
      <c r="L25" s="216">
        <v>37</v>
      </c>
      <c r="M25" s="216">
        <v>38</v>
      </c>
      <c r="N25" s="216">
        <v>32</v>
      </c>
      <c r="O25" s="194"/>
      <c r="P25" s="236">
        <v>3180</v>
      </c>
      <c r="Q25" s="225" t="s">
        <v>68</v>
      </c>
      <c r="R25" s="226">
        <v>60</v>
      </c>
      <c r="S25" s="216">
        <v>30</v>
      </c>
      <c r="T25" s="216">
        <v>30</v>
      </c>
      <c r="U25" s="216">
        <v>30</v>
      </c>
    </row>
    <row r="26" spans="1:21" ht="14.25" x14ac:dyDescent="0.15">
      <c r="A26" s="214"/>
      <c r="B26" s="209">
        <v>1200</v>
      </c>
      <c r="C26" s="210" t="s">
        <v>69</v>
      </c>
      <c r="D26" s="215">
        <v>78</v>
      </c>
      <c r="E26" s="216">
        <v>38</v>
      </c>
      <c r="F26" s="216">
        <v>40</v>
      </c>
      <c r="G26" s="216">
        <v>38</v>
      </c>
      <c r="H26" s="194"/>
      <c r="I26" s="209">
        <v>2050</v>
      </c>
      <c r="J26" s="210" t="s">
        <v>70</v>
      </c>
      <c r="K26" s="215">
        <v>48</v>
      </c>
      <c r="L26" s="216">
        <v>26</v>
      </c>
      <c r="M26" s="216">
        <v>22</v>
      </c>
      <c r="N26" s="216">
        <v>25</v>
      </c>
      <c r="O26" s="194"/>
      <c r="P26" s="236">
        <v>3190</v>
      </c>
      <c r="Q26" s="225" t="s">
        <v>71</v>
      </c>
      <c r="R26" s="226">
        <v>53</v>
      </c>
      <c r="S26" s="216">
        <v>30</v>
      </c>
      <c r="T26" s="216">
        <v>23</v>
      </c>
      <c r="U26" s="216">
        <v>29</v>
      </c>
    </row>
    <row r="27" spans="1:21" ht="14.25" x14ac:dyDescent="0.15">
      <c r="A27" s="214"/>
      <c r="B27" s="209">
        <v>1210</v>
      </c>
      <c r="C27" s="230" t="s">
        <v>72</v>
      </c>
      <c r="D27" s="215">
        <v>94</v>
      </c>
      <c r="E27" s="216">
        <v>47</v>
      </c>
      <c r="F27" s="216">
        <v>47</v>
      </c>
      <c r="G27" s="216">
        <v>43</v>
      </c>
      <c r="H27" s="194"/>
      <c r="I27" s="209">
        <v>2060</v>
      </c>
      <c r="J27" s="210" t="s">
        <v>73</v>
      </c>
      <c r="K27" s="215">
        <v>44</v>
      </c>
      <c r="L27" s="216">
        <v>24</v>
      </c>
      <c r="M27" s="216">
        <v>20</v>
      </c>
      <c r="N27" s="216">
        <v>19</v>
      </c>
      <c r="O27" s="194"/>
      <c r="P27" s="236">
        <v>3200</v>
      </c>
      <c r="Q27" s="225" t="s">
        <v>74</v>
      </c>
      <c r="R27" s="226">
        <v>59</v>
      </c>
      <c r="S27" s="216">
        <v>29</v>
      </c>
      <c r="T27" s="216">
        <v>30</v>
      </c>
      <c r="U27" s="216">
        <v>31</v>
      </c>
    </row>
    <row r="28" spans="1:21" ht="14.25" x14ac:dyDescent="0.15">
      <c r="A28" s="214"/>
      <c r="B28" s="209">
        <v>1220</v>
      </c>
      <c r="C28" s="210" t="s">
        <v>75</v>
      </c>
      <c r="D28" s="215">
        <v>78</v>
      </c>
      <c r="E28" s="216">
        <v>44</v>
      </c>
      <c r="F28" s="216">
        <v>34</v>
      </c>
      <c r="G28" s="216">
        <v>41</v>
      </c>
      <c r="H28" s="194"/>
      <c r="I28" s="209">
        <v>2070</v>
      </c>
      <c r="J28" s="210" t="s">
        <v>76</v>
      </c>
      <c r="K28" s="215">
        <v>29</v>
      </c>
      <c r="L28" s="216">
        <v>13</v>
      </c>
      <c r="M28" s="216">
        <v>16</v>
      </c>
      <c r="N28" s="216">
        <v>17</v>
      </c>
      <c r="O28" s="194"/>
      <c r="P28" s="236">
        <v>3210</v>
      </c>
      <c r="Q28" s="225" t="s">
        <v>77</v>
      </c>
      <c r="R28" s="226">
        <v>82</v>
      </c>
      <c r="S28" s="216">
        <v>35</v>
      </c>
      <c r="T28" s="216">
        <v>47</v>
      </c>
      <c r="U28" s="216">
        <v>44</v>
      </c>
    </row>
    <row r="29" spans="1:21" ht="14.25" x14ac:dyDescent="0.15">
      <c r="A29" s="214"/>
      <c r="B29" s="209">
        <v>1230</v>
      </c>
      <c r="C29" s="210" t="s">
        <v>78</v>
      </c>
      <c r="D29" s="215">
        <v>44</v>
      </c>
      <c r="E29" s="216">
        <v>22</v>
      </c>
      <c r="F29" s="216">
        <v>22</v>
      </c>
      <c r="G29" s="216">
        <v>26</v>
      </c>
      <c r="H29" s="194"/>
      <c r="I29" s="209">
        <v>2080</v>
      </c>
      <c r="J29" s="210" t="s">
        <v>79</v>
      </c>
      <c r="K29" s="215">
        <v>31</v>
      </c>
      <c r="L29" s="216">
        <v>16</v>
      </c>
      <c r="M29" s="216">
        <v>15</v>
      </c>
      <c r="N29" s="216">
        <v>15</v>
      </c>
      <c r="O29" s="194"/>
      <c r="P29" s="236">
        <v>3220</v>
      </c>
      <c r="Q29" s="225" t="s">
        <v>80</v>
      </c>
      <c r="R29" s="226">
        <v>52</v>
      </c>
      <c r="S29" s="216">
        <v>25</v>
      </c>
      <c r="T29" s="216">
        <v>27</v>
      </c>
      <c r="U29" s="216">
        <v>33</v>
      </c>
    </row>
    <row r="30" spans="1:21" ht="14.25" x14ac:dyDescent="0.15">
      <c r="A30" s="214"/>
      <c r="B30" s="209">
        <v>1240</v>
      </c>
      <c r="C30" s="210" t="s">
        <v>81</v>
      </c>
      <c r="D30" s="215">
        <v>42</v>
      </c>
      <c r="E30" s="216">
        <v>18</v>
      </c>
      <c r="F30" s="216">
        <v>24</v>
      </c>
      <c r="G30" s="216">
        <v>19</v>
      </c>
      <c r="H30" s="194"/>
      <c r="I30" s="209">
        <v>2090</v>
      </c>
      <c r="J30" s="210" t="s">
        <v>82</v>
      </c>
      <c r="K30" s="215">
        <v>123</v>
      </c>
      <c r="L30" s="216">
        <v>62</v>
      </c>
      <c r="M30" s="216">
        <v>61</v>
      </c>
      <c r="N30" s="216">
        <v>57</v>
      </c>
      <c r="O30" s="194"/>
      <c r="P30" s="236">
        <v>9070</v>
      </c>
      <c r="Q30" s="225" t="s">
        <v>83</v>
      </c>
      <c r="R30" s="226">
        <v>55</v>
      </c>
      <c r="S30" s="216">
        <v>47</v>
      </c>
      <c r="T30" s="216">
        <v>8</v>
      </c>
      <c r="U30" s="216">
        <v>55</v>
      </c>
    </row>
    <row r="31" spans="1:21" ht="14.25" x14ac:dyDescent="0.15">
      <c r="A31" s="214"/>
      <c r="B31" s="209">
        <v>1250</v>
      </c>
      <c r="C31" s="210" t="s">
        <v>84</v>
      </c>
      <c r="D31" s="215">
        <v>282</v>
      </c>
      <c r="E31" s="216">
        <v>143</v>
      </c>
      <c r="F31" s="216">
        <v>139</v>
      </c>
      <c r="G31" s="216">
        <v>133</v>
      </c>
      <c r="H31" s="194"/>
      <c r="I31" s="209">
        <v>2100</v>
      </c>
      <c r="J31" s="210" t="s">
        <v>85</v>
      </c>
      <c r="K31" s="215">
        <v>134</v>
      </c>
      <c r="L31" s="216">
        <v>63</v>
      </c>
      <c r="M31" s="216">
        <v>71</v>
      </c>
      <c r="N31" s="216">
        <v>65</v>
      </c>
      <c r="O31" s="194"/>
      <c r="P31" s="190"/>
      <c r="Q31" s="218" t="s">
        <v>14</v>
      </c>
      <c r="R31" s="219">
        <v>1573</v>
      </c>
      <c r="S31" s="220">
        <v>766</v>
      </c>
      <c r="T31" s="219">
        <v>807</v>
      </c>
      <c r="U31" s="221">
        <v>859</v>
      </c>
    </row>
    <row r="32" spans="1:21" ht="14.25" x14ac:dyDescent="0.15">
      <c r="A32" s="214"/>
      <c r="B32" s="209">
        <v>1260</v>
      </c>
      <c r="C32" s="210" t="s">
        <v>86</v>
      </c>
      <c r="D32" s="215">
        <v>167</v>
      </c>
      <c r="E32" s="216">
        <v>76</v>
      </c>
      <c r="F32" s="216">
        <v>91</v>
      </c>
      <c r="G32" s="216">
        <v>92</v>
      </c>
      <c r="H32" s="194"/>
      <c r="I32" s="209">
        <v>2110</v>
      </c>
      <c r="J32" s="210" t="s">
        <v>87</v>
      </c>
      <c r="K32" s="215">
        <v>79</v>
      </c>
      <c r="L32" s="216">
        <v>37</v>
      </c>
      <c r="M32" s="216">
        <v>42</v>
      </c>
      <c r="N32" s="216">
        <v>33</v>
      </c>
      <c r="O32" s="222" t="s">
        <v>88</v>
      </c>
      <c r="P32" s="192">
        <v>4010</v>
      </c>
      <c r="Q32" s="212" t="s">
        <v>89</v>
      </c>
      <c r="R32" s="224">
        <v>38</v>
      </c>
      <c r="S32" s="207">
        <v>16</v>
      </c>
      <c r="T32" s="207">
        <v>22</v>
      </c>
      <c r="U32" s="207">
        <v>29</v>
      </c>
    </row>
    <row r="33" spans="1:21" ht="14.25" x14ac:dyDescent="0.15">
      <c r="A33" s="214"/>
      <c r="B33" s="209">
        <v>1270</v>
      </c>
      <c r="C33" s="210" t="s">
        <v>90</v>
      </c>
      <c r="D33" s="215">
        <v>195</v>
      </c>
      <c r="E33" s="216">
        <v>93</v>
      </c>
      <c r="F33" s="216">
        <v>102</v>
      </c>
      <c r="G33" s="216">
        <v>94</v>
      </c>
      <c r="H33" s="194"/>
      <c r="I33" s="209">
        <v>2120</v>
      </c>
      <c r="J33" s="210" t="s">
        <v>91</v>
      </c>
      <c r="K33" s="215">
        <v>116</v>
      </c>
      <c r="L33" s="216">
        <v>52</v>
      </c>
      <c r="M33" s="216">
        <v>64</v>
      </c>
      <c r="N33" s="216">
        <v>67</v>
      </c>
      <c r="O33" s="194"/>
      <c r="P33" s="236">
        <v>4020</v>
      </c>
      <c r="Q33" s="225" t="s">
        <v>92</v>
      </c>
      <c r="R33" s="226">
        <v>116</v>
      </c>
      <c r="S33" s="216">
        <v>55</v>
      </c>
      <c r="T33" s="216">
        <v>61</v>
      </c>
      <c r="U33" s="216">
        <v>65</v>
      </c>
    </row>
    <row r="34" spans="1:21" ht="14.25" x14ac:dyDescent="0.15">
      <c r="A34" s="214"/>
      <c r="B34" s="209">
        <v>1280</v>
      </c>
      <c r="C34" s="210" t="s">
        <v>93</v>
      </c>
      <c r="D34" s="215">
        <v>68</v>
      </c>
      <c r="E34" s="216">
        <v>33</v>
      </c>
      <c r="F34" s="216">
        <v>35</v>
      </c>
      <c r="G34" s="216">
        <v>34</v>
      </c>
      <c r="H34" s="194"/>
      <c r="I34" s="209">
        <v>2130</v>
      </c>
      <c r="J34" s="210" t="s">
        <v>94</v>
      </c>
      <c r="K34" s="215">
        <v>41</v>
      </c>
      <c r="L34" s="216">
        <v>17</v>
      </c>
      <c r="M34" s="216">
        <v>24</v>
      </c>
      <c r="N34" s="216">
        <v>21</v>
      </c>
      <c r="O34" s="194"/>
      <c r="P34" s="236">
        <v>4030</v>
      </c>
      <c r="Q34" s="225" t="s">
        <v>95</v>
      </c>
      <c r="R34" s="226">
        <v>223</v>
      </c>
      <c r="S34" s="216">
        <v>103</v>
      </c>
      <c r="T34" s="216">
        <v>120</v>
      </c>
      <c r="U34" s="216">
        <v>98</v>
      </c>
    </row>
    <row r="35" spans="1:21" ht="14.25" x14ac:dyDescent="0.15">
      <c r="A35" s="214"/>
      <c r="B35" s="209">
        <v>1290</v>
      </c>
      <c r="C35" s="210" t="s">
        <v>96</v>
      </c>
      <c r="D35" s="215">
        <v>95</v>
      </c>
      <c r="E35" s="216">
        <v>44</v>
      </c>
      <c r="F35" s="216">
        <v>51</v>
      </c>
      <c r="G35" s="216">
        <v>50</v>
      </c>
      <c r="H35" s="194"/>
      <c r="I35" s="209">
        <v>2140</v>
      </c>
      <c r="J35" s="210" t="s">
        <v>97</v>
      </c>
      <c r="K35" s="215">
        <v>48</v>
      </c>
      <c r="L35" s="216">
        <v>19</v>
      </c>
      <c r="M35" s="216">
        <v>29</v>
      </c>
      <c r="N35" s="216">
        <v>26</v>
      </c>
      <c r="O35" s="194"/>
      <c r="P35" s="236">
        <v>4040</v>
      </c>
      <c r="Q35" s="225" t="s">
        <v>98</v>
      </c>
      <c r="R35" s="226">
        <v>55</v>
      </c>
      <c r="S35" s="216">
        <v>20</v>
      </c>
      <c r="T35" s="216">
        <v>35</v>
      </c>
      <c r="U35" s="216">
        <v>39</v>
      </c>
    </row>
    <row r="36" spans="1:21" ht="14.25" x14ac:dyDescent="0.15">
      <c r="A36" s="214"/>
      <c r="B36" s="209">
        <v>1300</v>
      </c>
      <c r="C36" s="210" t="s">
        <v>99</v>
      </c>
      <c r="D36" s="215">
        <v>49</v>
      </c>
      <c r="E36" s="216">
        <v>24</v>
      </c>
      <c r="F36" s="216">
        <v>25</v>
      </c>
      <c r="G36" s="216">
        <v>22</v>
      </c>
      <c r="H36" s="194"/>
      <c r="I36" s="209">
        <v>2150</v>
      </c>
      <c r="J36" s="210" t="s">
        <v>100</v>
      </c>
      <c r="K36" s="215">
        <v>91</v>
      </c>
      <c r="L36" s="216">
        <v>45</v>
      </c>
      <c r="M36" s="216">
        <v>46</v>
      </c>
      <c r="N36" s="216">
        <v>40</v>
      </c>
      <c r="O36" s="194"/>
      <c r="P36" s="236">
        <v>4050</v>
      </c>
      <c r="Q36" s="225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214"/>
      <c r="B37" s="209">
        <v>1310</v>
      </c>
      <c r="C37" s="210" t="s">
        <v>102</v>
      </c>
      <c r="D37" s="215">
        <v>303</v>
      </c>
      <c r="E37" s="216">
        <v>156</v>
      </c>
      <c r="F37" s="216">
        <v>147</v>
      </c>
      <c r="G37" s="216">
        <v>159</v>
      </c>
      <c r="H37" s="194"/>
      <c r="I37" s="209">
        <v>2160</v>
      </c>
      <c r="J37" s="210" t="s">
        <v>103</v>
      </c>
      <c r="K37" s="215">
        <v>98</v>
      </c>
      <c r="L37" s="216">
        <v>44</v>
      </c>
      <c r="M37" s="216">
        <v>54</v>
      </c>
      <c r="N37" s="216">
        <v>43</v>
      </c>
      <c r="O37" s="194"/>
      <c r="P37" s="236">
        <v>4060</v>
      </c>
      <c r="Q37" s="225" t="s">
        <v>104</v>
      </c>
      <c r="R37" s="226">
        <v>135</v>
      </c>
      <c r="S37" s="216">
        <v>68</v>
      </c>
      <c r="T37" s="216">
        <v>67</v>
      </c>
      <c r="U37" s="216">
        <v>67</v>
      </c>
    </row>
    <row r="38" spans="1:21" ht="14.25" x14ac:dyDescent="0.15">
      <c r="A38" s="214"/>
      <c r="B38" s="209">
        <v>1320</v>
      </c>
      <c r="C38" s="210" t="s">
        <v>105</v>
      </c>
      <c r="D38" s="215">
        <v>71</v>
      </c>
      <c r="E38" s="216">
        <v>26</v>
      </c>
      <c r="F38" s="216">
        <v>45</v>
      </c>
      <c r="G38" s="216">
        <v>49</v>
      </c>
      <c r="H38" s="194"/>
      <c r="I38" s="209">
        <v>2170</v>
      </c>
      <c r="J38" s="210" t="s">
        <v>106</v>
      </c>
      <c r="K38" s="215">
        <v>38</v>
      </c>
      <c r="L38" s="216">
        <v>17</v>
      </c>
      <c r="M38" s="216">
        <v>21</v>
      </c>
      <c r="N38" s="216">
        <v>19</v>
      </c>
      <c r="O38" s="194"/>
      <c r="P38" s="236">
        <v>4070</v>
      </c>
      <c r="Q38" s="225" t="s">
        <v>107</v>
      </c>
      <c r="R38" s="226">
        <v>169</v>
      </c>
      <c r="S38" s="216">
        <v>79</v>
      </c>
      <c r="T38" s="216">
        <v>90</v>
      </c>
      <c r="U38" s="216">
        <v>88</v>
      </c>
    </row>
    <row r="39" spans="1:21" ht="14.25" x14ac:dyDescent="0.15">
      <c r="A39" s="214"/>
      <c r="B39" s="209">
        <v>1330</v>
      </c>
      <c r="C39" s="210" t="s">
        <v>108</v>
      </c>
      <c r="D39" s="215">
        <v>162</v>
      </c>
      <c r="E39" s="216">
        <v>68</v>
      </c>
      <c r="F39" s="216">
        <v>94</v>
      </c>
      <c r="G39" s="216">
        <v>82</v>
      </c>
      <c r="H39" s="194"/>
      <c r="I39" s="209">
        <v>2180</v>
      </c>
      <c r="J39" s="210" t="s">
        <v>109</v>
      </c>
      <c r="K39" s="215">
        <v>47</v>
      </c>
      <c r="L39" s="216">
        <v>22</v>
      </c>
      <c r="M39" s="216">
        <v>25</v>
      </c>
      <c r="N39" s="216">
        <v>22</v>
      </c>
      <c r="O39" s="194"/>
      <c r="P39" s="236">
        <v>4080</v>
      </c>
      <c r="Q39" s="225" t="s">
        <v>110</v>
      </c>
      <c r="R39" s="226">
        <v>84</v>
      </c>
      <c r="S39" s="216">
        <v>42</v>
      </c>
      <c r="T39" s="216">
        <v>42</v>
      </c>
      <c r="U39" s="216">
        <v>47</v>
      </c>
    </row>
    <row r="40" spans="1:21" ht="14.25" x14ac:dyDescent="0.15">
      <c r="A40" s="214"/>
      <c r="B40" s="209">
        <v>1340</v>
      </c>
      <c r="C40" s="210" t="s">
        <v>111</v>
      </c>
      <c r="D40" s="215">
        <v>45</v>
      </c>
      <c r="E40" s="216">
        <v>20</v>
      </c>
      <c r="F40" s="216">
        <v>25</v>
      </c>
      <c r="G40" s="216">
        <v>26</v>
      </c>
      <c r="H40" s="194"/>
      <c r="I40" s="209">
        <v>2190</v>
      </c>
      <c r="J40" s="210" t="s">
        <v>112</v>
      </c>
      <c r="K40" s="215">
        <v>19</v>
      </c>
      <c r="L40" s="216">
        <v>8</v>
      </c>
      <c r="M40" s="216">
        <v>11</v>
      </c>
      <c r="N40" s="216">
        <v>11</v>
      </c>
      <c r="O40" s="194"/>
      <c r="P40" s="236">
        <v>4090</v>
      </c>
      <c r="Q40" s="225" t="s">
        <v>113</v>
      </c>
      <c r="R40" s="226">
        <v>11</v>
      </c>
      <c r="S40" s="216">
        <v>5</v>
      </c>
      <c r="T40" s="216">
        <v>6</v>
      </c>
      <c r="U40" s="216">
        <v>6</v>
      </c>
    </row>
    <row r="41" spans="1:21" ht="14.25" x14ac:dyDescent="0.15">
      <c r="A41" s="214"/>
      <c r="B41" s="209">
        <v>1350</v>
      </c>
      <c r="C41" s="210" t="s">
        <v>114</v>
      </c>
      <c r="D41" s="215">
        <v>82</v>
      </c>
      <c r="E41" s="216">
        <v>39</v>
      </c>
      <c r="F41" s="216">
        <v>43</v>
      </c>
      <c r="G41" s="216">
        <v>42</v>
      </c>
      <c r="H41" s="194"/>
      <c r="I41" s="209">
        <v>2200</v>
      </c>
      <c r="J41" s="210" t="s">
        <v>115</v>
      </c>
      <c r="K41" s="215">
        <v>23</v>
      </c>
      <c r="L41" s="216">
        <v>9</v>
      </c>
      <c r="M41" s="216">
        <v>14</v>
      </c>
      <c r="N41" s="216">
        <v>11</v>
      </c>
      <c r="O41" s="194"/>
      <c r="P41" s="236">
        <v>4100</v>
      </c>
      <c r="Q41" s="225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214"/>
      <c r="B42" s="209">
        <v>1360</v>
      </c>
      <c r="C42" s="210" t="s">
        <v>117</v>
      </c>
      <c r="D42" s="215">
        <v>29</v>
      </c>
      <c r="E42" s="216">
        <v>14</v>
      </c>
      <c r="F42" s="216">
        <v>15</v>
      </c>
      <c r="G42" s="216">
        <v>13</v>
      </c>
      <c r="H42" s="194"/>
      <c r="I42" s="209">
        <v>2210</v>
      </c>
      <c r="J42" s="210" t="s">
        <v>118</v>
      </c>
      <c r="K42" s="215">
        <v>84</v>
      </c>
      <c r="L42" s="216">
        <v>41</v>
      </c>
      <c r="M42" s="216">
        <v>43</v>
      </c>
      <c r="N42" s="216">
        <v>37</v>
      </c>
      <c r="O42" s="194"/>
      <c r="P42" s="190"/>
      <c r="Q42" s="231" t="s">
        <v>14</v>
      </c>
      <c r="R42" s="219">
        <v>920</v>
      </c>
      <c r="S42" s="220">
        <v>430</v>
      </c>
      <c r="T42" s="219">
        <v>490</v>
      </c>
      <c r="U42" s="221">
        <v>477</v>
      </c>
    </row>
    <row r="43" spans="1:21" ht="14.25" x14ac:dyDescent="0.15">
      <c r="A43" s="214"/>
      <c r="B43" s="209">
        <v>1370</v>
      </c>
      <c r="C43" s="230" t="s">
        <v>119</v>
      </c>
      <c r="D43" s="215">
        <v>274</v>
      </c>
      <c r="E43" s="216">
        <v>136</v>
      </c>
      <c r="F43" s="216">
        <v>138</v>
      </c>
      <c r="G43" s="216">
        <v>138</v>
      </c>
      <c r="H43" s="194"/>
      <c r="I43" s="209">
        <v>2220</v>
      </c>
      <c r="J43" s="210" t="s">
        <v>120</v>
      </c>
      <c r="K43" s="215">
        <v>88</v>
      </c>
      <c r="L43" s="216">
        <v>37</v>
      </c>
      <c r="M43" s="216">
        <v>51</v>
      </c>
      <c r="N43" s="216">
        <v>35</v>
      </c>
      <c r="O43" s="222" t="s">
        <v>121</v>
      </c>
      <c r="P43" s="192">
        <v>5010</v>
      </c>
      <c r="Q43" s="225" t="s">
        <v>122</v>
      </c>
      <c r="R43" s="226">
        <v>122</v>
      </c>
      <c r="S43" s="207">
        <v>55</v>
      </c>
      <c r="T43" s="207">
        <v>67</v>
      </c>
      <c r="U43" s="207">
        <v>55</v>
      </c>
    </row>
    <row r="44" spans="1:21" ht="14.25" x14ac:dyDescent="0.15">
      <c r="A44" s="214"/>
      <c r="B44" s="209">
        <v>1550</v>
      </c>
      <c r="C44" s="210" t="s">
        <v>123</v>
      </c>
      <c r="D44" s="215">
        <v>292</v>
      </c>
      <c r="E44" s="216">
        <v>155</v>
      </c>
      <c r="F44" s="216">
        <v>137</v>
      </c>
      <c r="G44" s="216">
        <v>121</v>
      </c>
      <c r="H44" s="194"/>
      <c r="I44" s="209">
        <v>2230</v>
      </c>
      <c r="J44" s="210" t="s">
        <v>124</v>
      </c>
      <c r="K44" s="215">
        <v>33</v>
      </c>
      <c r="L44" s="216">
        <v>14</v>
      </c>
      <c r="M44" s="216">
        <v>19</v>
      </c>
      <c r="N44" s="216">
        <v>19</v>
      </c>
      <c r="O44" s="194"/>
      <c r="P44" s="236">
        <v>5020</v>
      </c>
      <c r="Q44" s="225" t="s">
        <v>125</v>
      </c>
      <c r="R44" s="226">
        <v>31</v>
      </c>
      <c r="S44" s="216">
        <v>12</v>
      </c>
      <c r="T44" s="216">
        <v>19</v>
      </c>
      <c r="U44" s="216">
        <v>15</v>
      </c>
    </row>
    <row r="45" spans="1:21" ht="14.25" x14ac:dyDescent="0.15">
      <c r="A45" s="214"/>
      <c r="B45" s="209">
        <v>1560</v>
      </c>
      <c r="C45" s="210" t="s">
        <v>126</v>
      </c>
      <c r="D45" s="215">
        <v>365</v>
      </c>
      <c r="E45" s="216">
        <v>170</v>
      </c>
      <c r="F45" s="216">
        <v>195</v>
      </c>
      <c r="G45" s="216">
        <v>144</v>
      </c>
      <c r="H45" s="194"/>
      <c r="I45" s="209">
        <v>2240</v>
      </c>
      <c r="J45" s="210" t="s">
        <v>127</v>
      </c>
      <c r="K45" s="215">
        <v>75</v>
      </c>
      <c r="L45" s="216">
        <v>34</v>
      </c>
      <c r="M45" s="216">
        <v>41</v>
      </c>
      <c r="N45" s="216">
        <v>34</v>
      </c>
      <c r="O45" s="194"/>
      <c r="P45" s="236">
        <v>5030</v>
      </c>
      <c r="Q45" s="225" t="s">
        <v>128</v>
      </c>
      <c r="R45" s="226">
        <v>20</v>
      </c>
      <c r="S45" s="216">
        <v>9</v>
      </c>
      <c r="T45" s="216">
        <v>11</v>
      </c>
      <c r="U45" s="216">
        <v>13</v>
      </c>
    </row>
    <row r="46" spans="1:21" ht="14.25" x14ac:dyDescent="0.15">
      <c r="A46" s="214"/>
      <c r="B46" s="209">
        <v>1570</v>
      </c>
      <c r="C46" s="210" t="s">
        <v>129</v>
      </c>
      <c r="D46" s="215">
        <v>143</v>
      </c>
      <c r="E46" s="216">
        <v>64</v>
      </c>
      <c r="F46" s="216">
        <v>79</v>
      </c>
      <c r="G46" s="216">
        <v>63</v>
      </c>
      <c r="H46" s="194"/>
      <c r="I46" s="209">
        <v>2250</v>
      </c>
      <c r="J46" s="210" t="s">
        <v>130</v>
      </c>
      <c r="K46" s="215">
        <v>53</v>
      </c>
      <c r="L46" s="216">
        <v>27</v>
      </c>
      <c r="M46" s="216">
        <v>26</v>
      </c>
      <c r="N46" s="216">
        <v>31</v>
      </c>
      <c r="O46" s="194"/>
      <c r="P46" s="236">
        <v>5040</v>
      </c>
      <c r="Q46" s="225" t="s">
        <v>131</v>
      </c>
      <c r="R46" s="226">
        <v>36</v>
      </c>
      <c r="S46" s="216">
        <v>19</v>
      </c>
      <c r="T46" s="216">
        <v>17</v>
      </c>
      <c r="U46" s="216">
        <v>19</v>
      </c>
    </row>
    <row r="47" spans="1:21" ht="14.25" x14ac:dyDescent="0.15">
      <c r="A47" s="214"/>
      <c r="B47" s="209">
        <v>1580</v>
      </c>
      <c r="C47" s="210" t="s">
        <v>132</v>
      </c>
      <c r="D47" s="215">
        <v>132</v>
      </c>
      <c r="E47" s="216">
        <v>57</v>
      </c>
      <c r="F47" s="216">
        <v>75</v>
      </c>
      <c r="G47" s="216">
        <v>61</v>
      </c>
      <c r="H47" s="194"/>
      <c r="I47" s="209">
        <v>2260</v>
      </c>
      <c r="J47" s="210" t="s">
        <v>133</v>
      </c>
      <c r="K47" s="215">
        <v>71</v>
      </c>
      <c r="L47" s="216">
        <v>31</v>
      </c>
      <c r="M47" s="216">
        <v>40</v>
      </c>
      <c r="N47" s="216">
        <v>31</v>
      </c>
      <c r="O47" s="194"/>
      <c r="P47" s="236">
        <v>5060</v>
      </c>
      <c r="Q47" s="225" t="s">
        <v>134</v>
      </c>
      <c r="R47" s="226">
        <v>78</v>
      </c>
      <c r="S47" s="216">
        <v>36</v>
      </c>
      <c r="T47" s="216">
        <v>42</v>
      </c>
      <c r="U47" s="216">
        <v>38</v>
      </c>
    </row>
    <row r="48" spans="1:21" ht="14.25" x14ac:dyDescent="0.15">
      <c r="A48" s="214"/>
      <c r="B48" s="209">
        <v>1590</v>
      </c>
      <c r="C48" s="210" t="s">
        <v>135</v>
      </c>
      <c r="D48" s="215">
        <v>56</v>
      </c>
      <c r="E48" s="216">
        <v>24</v>
      </c>
      <c r="F48" s="216">
        <v>32</v>
      </c>
      <c r="G48" s="216">
        <v>33</v>
      </c>
      <c r="H48" s="194"/>
      <c r="I48" s="209">
        <v>2270</v>
      </c>
      <c r="J48" s="210" t="s">
        <v>136</v>
      </c>
      <c r="K48" s="215">
        <v>234</v>
      </c>
      <c r="L48" s="216">
        <v>109</v>
      </c>
      <c r="M48" s="216">
        <v>125</v>
      </c>
      <c r="N48" s="216">
        <v>107</v>
      </c>
      <c r="O48" s="194"/>
      <c r="P48" s="236">
        <v>5070</v>
      </c>
      <c r="Q48" s="225" t="s">
        <v>137</v>
      </c>
      <c r="R48" s="226">
        <v>61</v>
      </c>
      <c r="S48" s="216">
        <v>28</v>
      </c>
      <c r="T48" s="216">
        <v>33</v>
      </c>
      <c r="U48" s="216">
        <v>33</v>
      </c>
    </row>
    <row r="49" spans="1:21" ht="14.25" x14ac:dyDescent="0.15">
      <c r="A49" s="214"/>
      <c r="B49" s="209">
        <v>1600</v>
      </c>
      <c r="C49" s="210" t="s">
        <v>138</v>
      </c>
      <c r="D49" s="215">
        <v>57</v>
      </c>
      <c r="E49" s="216">
        <v>30</v>
      </c>
      <c r="F49" s="216">
        <v>27</v>
      </c>
      <c r="G49" s="216">
        <v>30</v>
      </c>
      <c r="H49" s="194"/>
      <c r="I49" s="209">
        <v>2280</v>
      </c>
      <c r="J49" s="210" t="s">
        <v>139</v>
      </c>
      <c r="K49" s="215">
        <v>46</v>
      </c>
      <c r="L49" s="216">
        <v>19</v>
      </c>
      <c r="M49" s="216">
        <v>27</v>
      </c>
      <c r="N49" s="216">
        <v>21</v>
      </c>
      <c r="O49" s="194"/>
      <c r="P49" s="236">
        <v>5080</v>
      </c>
      <c r="Q49" s="225" t="s">
        <v>140</v>
      </c>
      <c r="R49" s="226">
        <v>53</v>
      </c>
      <c r="S49" s="216">
        <v>26</v>
      </c>
      <c r="T49" s="216">
        <v>27</v>
      </c>
      <c r="U49" s="216">
        <v>29</v>
      </c>
    </row>
    <row r="50" spans="1:21" ht="14.25" x14ac:dyDescent="0.15">
      <c r="A50" s="214"/>
      <c r="B50" s="209">
        <v>1610</v>
      </c>
      <c r="C50" s="210" t="s">
        <v>141</v>
      </c>
      <c r="D50" s="215">
        <v>122</v>
      </c>
      <c r="E50" s="216">
        <v>61</v>
      </c>
      <c r="F50" s="216">
        <v>61</v>
      </c>
      <c r="G50" s="216">
        <v>69</v>
      </c>
      <c r="H50" s="194"/>
      <c r="I50" s="209">
        <v>2290</v>
      </c>
      <c r="J50" s="210" t="s">
        <v>142</v>
      </c>
      <c r="K50" s="215">
        <v>49</v>
      </c>
      <c r="L50" s="216">
        <v>23</v>
      </c>
      <c r="M50" s="216">
        <v>26</v>
      </c>
      <c r="N50" s="216">
        <v>21</v>
      </c>
      <c r="O50" s="194"/>
      <c r="P50" s="236">
        <v>5090</v>
      </c>
      <c r="Q50" s="225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214"/>
      <c r="B51" s="209">
        <v>1620</v>
      </c>
      <c r="C51" s="210" t="s">
        <v>144</v>
      </c>
      <c r="D51" s="215">
        <v>131</v>
      </c>
      <c r="E51" s="216">
        <v>62</v>
      </c>
      <c r="F51" s="216">
        <v>69</v>
      </c>
      <c r="G51" s="216">
        <v>68</v>
      </c>
      <c r="H51" s="194"/>
      <c r="I51" s="209">
        <v>2300</v>
      </c>
      <c r="J51" s="210" t="s">
        <v>145</v>
      </c>
      <c r="K51" s="215">
        <v>54</v>
      </c>
      <c r="L51" s="216">
        <v>22</v>
      </c>
      <c r="M51" s="216">
        <v>32</v>
      </c>
      <c r="N51" s="216">
        <v>26</v>
      </c>
      <c r="O51" s="194"/>
      <c r="P51" s="236">
        <v>5100</v>
      </c>
      <c r="Q51" s="225" t="s">
        <v>146</v>
      </c>
      <c r="R51" s="226">
        <v>83</v>
      </c>
      <c r="S51" s="216">
        <v>40</v>
      </c>
      <c r="T51" s="216">
        <v>43</v>
      </c>
      <c r="U51" s="216">
        <v>46</v>
      </c>
    </row>
    <row r="52" spans="1:21" ht="14.25" x14ac:dyDescent="0.15">
      <c r="A52" s="214"/>
      <c r="B52" s="209">
        <v>1630</v>
      </c>
      <c r="C52" s="230" t="s">
        <v>147</v>
      </c>
      <c r="D52" s="215">
        <v>106</v>
      </c>
      <c r="E52" s="216">
        <v>52</v>
      </c>
      <c r="F52" s="216">
        <v>54</v>
      </c>
      <c r="G52" s="216">
        <v>52</v>
      </c>
      <c r="H52" s="194"/>
      <c r="I52" s="209">
        <v>2310</v>
      </c>
      <c r="J52" s="210" t="s">
        <v>148</v>
      </c>
      <c r="K52" s="215">
        <v>63</v>
      </c>
      <c r="L52" s="216">
        <v>26</v>
      </c>
      <c r="M52" s="216">
        <v>37</v>
      </c>
      <c r="N52" s="216">
        <v>31</v>
      </c>
      <c r="O52" s="194"/>
      <c r="P52" s="236">
        <v>5110</v>
      </c>
      <c r="Q52" s="225" t="s">
        <v>149</v>
      </c>
      <c r="R52" s="226">
        <v>93</v>
      </c>
      <c r="S52" s="216">
        <v>39</v>
      </c>
      <c r="T52" s="216">
        <v>54</v>
      </c>
      <c r="U52" s="216">
        <v>50</v>
      </c>
    </row>
    <row r="53" spans="1:21" ht="14.25" x14ac:dyDescent="0.15">
      <c r="A53" s="214"/>
      <c r="B53" s="209">
        <v>9010</v>
      </c>
      <c r="C53" s="210" t="s">
        <v>150</v>
      </c>
      <c r="D53" s="215">
        <v>85</v>
      </c>
      <c r="E53" s="216">
        <v>50</v>
      </c>
      <c r="F53" s="216">
        <v>35</v>
      </c>
      <c r="G53" s="216">
        <v>85</v>
      </c>
      <c r="H53" s="194"/>
      <c r="I53" s="209">
        <v>2320</v>
      </c>
      <c r="J53" s="210" t="s">
        <v>151</v>
      </c>
      <c r="K53" s="215">
        <v>219</v>
      </c>
      <c r="L53" s="216">
        <v>110</v>
      </c>
      <c r="M53" s="216">
        <v>109</v>
      </c>
      <c r="N53" s="216">
        <v>70</v>
      </c>
      <c r="O53" s="194"/>
      <c r="P53" s="236">
        <v>5120</v>
      </c>
      <c r="Q53" s="225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214"/>
      <c r="B54" s="209">
        <v>9020</v>
      </c>
      <c r="C54" s="210" t="s">
        <v>153</v>
      </c>
      <c r="D54" s="215">
        <v>48</v>
      </c>
      <c r="E54" s="216">
        <v>37</v>
      </c>
      <c r="F54" s="216">
        <v>11</v>
      </c>
      <c r="G54" s="216">
        <v>48</v>
      </c>
      <c r="H54" s="194"/>
      <c r="I54" s="209">
        <v>2330</v>
      </c>
      <c r="J54" s="210" t="s">
        <v>154</v>
      </c>
      <c r="K54" s="215">
        <v>28</v>
      </c>
      <c r="L54" s="216">
        <v>15</v>
      </c>
      <c r="M54" s="216">
        <v>13</v>
      </c>
      <c r="N54" s="216">
        <v>14</v>
      </c>
      <c r="O54" s="194"/>
      <c r="P54" s="236">
        <v>5130</v>
      </c>
      <c r="Q54" s="225" t="s">
        <v>155</v>
      </c>
      <c r="R54" s="226">
        <v>84</v>
      </c>
      <c r="S54" s="216">
        <v>41</v>
      </c>
      <c r="T54" s="216">
        <v>43</v>
      </c>
      <c r="U54" s="216">
        <v>45</v>
      </c>
    </row>
    <row r="55" spans="1:21" ht="14.25" x14ac:dyDescent="0.15">
      <c r="A55" s="214"/>
      <c r="B55" s="209">
        <v>9040</v>
      </c>
      <c r="C55" s="210" t="s">
        <v>156</v>
      </c>
      <c r="D55" s="215">
        <v>21</v>
      </c>
      <c r="E55" s="216">
        <v>3</v>
      </c>
      <c r="F55" s="216">
        <v>18</v>
      </c>
      <c r="G55" s="216">
        <v>21</v>
      </c>
      <c r="H55" s="194"/>
      <c r="I55" s="209">
        <v>2340</v>
      </c>
      <c r="J55" s="210" t="s">
        <v>157</v>
      </c>
      <c r="K55" s="215">
        <v>96</v>
      </c>
      <c r="L55" s="216">
        <v>52</v>
      </c>
      <c r="M55" s="216">
        <v>44</v>
      </c>
      <c r="N55" s="216">
        <v>44</v>
      </c>
      <c r="O55" s="194"/>
      <c r="P55" s="236">
        <v>5140</v>
      </c>
      <c r="Q55" s="225" t="s">
        <v>158</v>
      </c>
      <c r="R55" s="226">
        <v>57</v>
      </c>
      <c r="S55" s="216">
        <v>25</v>
      </c>
      <c r="T55" s="216">
        <v>32</v>
      </c>
      <c r="U55" s="216">
        <v>29</v>
      </c>
    </row>
    <row r="56" spans="1:21" ht="14.25" x14ac:dyDescent="0.15">
      <c r="A56" s="214"/>
      <c r="B56" s="209">
        <v>9060</v>
      </c>
      <c r="C56" s="210" t="s">
        <v>159</v>
      </c>
      <c r="D56" s="215">
        <v>46</v>
      </c>
      <c r="E56" s="216">
        <v>31</v>
      </c>
      <c r="F56" s="216">
        <v>15</v>
      </c>
      <c r="G56" s="216">
        <v>46</v>
      </c>
      <c r="H56" s="194"/>
      <c r="I56" s="209">
        <v>2350</v>
      </c>
      <c r="J56" s="210" t="s">
        <v>160</v>
      </c>
      <c r="K56" s="215">
        <v>64</v>
      </c>
      <c r="L56" s="216">
        <v>28</v>
      </c>
      <c r="M56" s="216">
        <v>36</v>
      </c>
      <c r="N56" s="216">
        <v>25</v>
      </c>
      <c r="O56" s="194"/>
      <c r="P56" s="236">
        <v>5150</v>
      </c>
      <c r="Q56" s="225" t="s">
        <v>161</v>
      </c>
      <c r="R56" s="226">
        <v>45</v>
      </c>
      <c r="S56" s="216">
        <v>24</v>
      </c>
      <c r="T56" s="216">
        <v>21</v>
      </c>
      <c r="U56" s="216">
        <v>21</v>
      </c>
    </row>
    <row r="57" spans="1:21" ht="14.25" x14ac:dyDescent="0.15">
      <c r="A57" s="232"/>
      <c r="B57" s="233"/>
      <c r="C57" s="217" t="s">
        <v>14</v>
      </c>
      <c r="D57" s="215">
        <v>10408</v>
      </c>
      <c r="E57" s="219">
        <v>4941</v>
      </c>
      <c r="F57" s="221">
        <v>5467</v>
      </c>
      <c r="G57" s="219">
        <v>5048</v>
      </c>
      <c r="H57" s="214"/>
      <c r="I57" s="209">
        <v>2360</v>
      </c>
      <c r="J57" s="210" t="s">
        <v>162</v>
      </c>
      <c r="K57" s="215">
        <v>56</v>
      </c>
      <c r="L57" s="216">
        <v>28</v>
      </c>
      <c r="M57" s="216">
        <v>28</v>
      </c>
      <c r="N57" s="216">
        <v>23</v>
      </c>
      <c r="O57" s="194"/>
      <c r="P57" s="236">
        <v>5160</v>
      </c>
      <c r="Q57" s="225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203" t="s">
        <v>8</v>
      </c>
      <c r="B58" s="204">
        <v>1380</v>
      </c>
      <c r="C58" s="205" t="s">
        <v>164</v>
      </c>
      <c r="D58" s="206">
        <v>92</v>
      </c>
      <c r="E58" s="207">
        <v>43</v>
      </c>
      <c r="F58" s="207">
        <v>49</v>
      </c>
      <c r="G58" s="207">
        <v>41</v>
      </c>
      <c r="H58" s="194"/>
      <c r="I58" s="209">
        <v>2370</v>
      </c>
      <c r="J58" s="210" t="s">
        <v>165</v>
      </c>
      <c r="K58" s="215">
        <v>47</v>
      </c>
      <c r="L58" s="216">
        <v>19</v>
      </c>
      <c r="M58" s="216">
        <v>28</v>
      </c>
      <c r="N58" s="216">
        <v>26</v>
      </c>
      <c r="O58" s="194"/>
      <c r="P58" s="236">
        <v>5170</v>
      </c>
      <c r="Q58" s="225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214"/>
      <c r="B59" s="209">
        <v>1390</v>
      </c>
      <c r="C59" s="210" t="s">
        <v>167</v>
      </c>
      <c r="D59" s="215">
        <v>63</v>
      </c>
      <c r="E59" s="216">
        <v>23</v>
      </c>
      <c r="F59" s="216">
        <v>40</v>
      </c>
      <c r="G59" s="216">
        <v>28</v>
      </c>
      <c r="H59" s="194"/>
      <c r="I59" s="209">
        <v>2380</v>
      </c>
      <c r="J59" s="210" t="s">
        <v>168</v>
      </c>
      <c r="K59" s="215">
        <v>87</v>
      </c>
      <c r="L59" s="216">
        <v>44</v>
      </c>
      <c r="M59" s="216">
        <v>43</v>
      </c>
      <c r="N59" s="216">
        <v>44</v>
      </c>
      <c r="O59" s="194"/>
      <c r="P59" s="190"/>
      <c r="Q59" s="218" t="s">
        <v>14</v>
      </c>
      <c r="R59" s="219">
        <v>902</v>
      </c>
      <c r="S59" s="220">
        <v>416</v>
      </c>
      <c r="T59" s="219">
        <v>486</v>
      </c>
      <c r="U59" s="221">
        <v>474</v>
      </c>
    </row>
    <row r="60" spans="1:21" ht="14.25" x14ac:dyDescent="0.15">
      <c r="A60" s="214"/>
      <c r="B60" s="209">
        <v>1400</v>
      </c>
      <c r="C60" s="210" t="s">
        <v>169</v>
      </c>
      <c r="D60" s="215">
        <v>81</v>
      </c>
      <c r="E60" s="216">
        <v>44</v>
      </c>
      <c r="F60" s="216">
        <v>37</v>
      </c>
      <c r="G60" s="216">
        <v>35</v>
      </c>
      <c r="H60" s="194"/>
      <c r="I60" s="209">
        <v>2390</v>
      </c>
      <c r="J60" s="210" t="s">
        <v>170</v>
      </c>
      <c r="K60" s="215">
        <v>16</v>
      </c>
      <c r="L60" s="216">
        <v>7</v>
      </c>
      <c r="M60" s="216">
        <v>9</v>
      </c>
      <c r="N60" s="216">
        <v>8</v>
      </c>
      <c r="O60" s="234"/>
      <c r="P60" s="192"/>
      <c r="Q60" s="212"/>
      <c r="R60" s="194"/>
      <c r="S60" s="210"/>
      <c r="T60" s="235"/>
      <c r="U60" s="236"/>
    </row>
    <row r="61" spans="1:21" ht="14.25" x14ac:dyDescent="0.15">
      <c r="A61" s="237"/>
      <c r="B61" s="238">
        <v>1410</v>
      </c>
      <c r="C61" s="239" t="s">
        <v>171</v>
      </c>
      <c r="D61" s="229">
        <v>66</v>
      </c>
      <c r="E61" s="240">
        <v>29</v>
      </c>
      <c r="F61" s="240">
        <v>37</v>
      </c>
      <c r="G61" s="240">
        <v>34</v>
      </c>
      <c r="H61" s="193"/>
      <c r="I61" s="238">
        <v>2400</v>
      </c>
      <c r="J61" s="239" t="s">
        <v>172</v>
      </c>
      <c r="K61" s="229">
        <v>29</v>
      </c>
      <c r="L61" s="240">
        <v>17</v>
      </c>
      <c r="M61" s="240">
        <v>12</v>
      </c>
      <c r="N61" s="240">
        <v>19</v>
      </c>
      <c r="O61" s="241" t="s">
        <v>173</v>
      </c>
      <c r="P61" s="130"/>
      <c r="Q61" s="231" t="s">
        <v>174</v>
      </c>
      <c r="R61" s="220">
        <v>18556</v>
      </c>
      <c r="S61" s="242">
        <v>8770</v>
      </c>
      <c r="T61" s="242">
        <v>9786</v>
      </c>
      <c r="U61" s="229">
        <v>9109</v>
      </c>
    </row>
    <row r="62" spans="1:21" ht="15" x14ac:dyDescent="0.2">
      <c r="A62" s="191" t="s">
        <v>205</v>
      </c>
      <c r="B62" s="19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" x14ac:dyDescent="0.2">
      <c r="A63" s="625" t="s">
        <v>176</v>
      </c>
      <c r="B63" s="625"/>
      <c r="C63" s="626"/>
      <c r="D63" s="626"/>
      <c r="E63" s="626"/>
      <c r="F63" s="62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0</v>
      </c>
      <c r="F66" s="207">
        <v>-2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133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-2</v>
      </c>
      <c r="E67" s="216">
        <v>-2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-5</v>
      </c>
      <c r="L67" s="216">
        <v>-3</v>
      </c>
      <c r="M67" s="216">
        <v>-2</v>
      </c>
      <c r="N67" s="216">
        <v>-3</v>
      </c>
      <c r="O67" s="194"/>
      <c r="P67" s="190"/>
      <c r="Q67" s="218" t="s">
        <v>14</v>
      </c>
      <c r="R67" s="219">
        <v>-11</v>
      </c>
      <c r="S67" s="220">
        <v>-7</v>
      </c>
      <c r="T67" s="219">
        <v>-4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2</v>
      </c>
      <c r="F68" s="216">
        <v>4</v>
      </c>
      <c r="G68" s="216">
        <v>3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-2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2</v>
      </c>
      <c r="L70" s="216">
        <v>1</v>
      </c>
      <c r="M70" s="216">
        <v>1</v>
      </c>
      <c r="N70" s="216">
        <v>1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</v>
      </c>
      <c r="E72" s="216">
        <v>-1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1</v>
      </c>
      <c r="L72" s="216">
        <v>1</v>
      </c>
      <c r="M72" s="216">
        <v>0</v>
      </c>
      <c r="N72" s="216">
        <v>1</v>
      </c>
      <c r="O72" s="194"/>
      <c r="P72" s="236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-3</v>
      </c>
      <c r="E74" s="216">
        <v>-3</v>
      </c>
      <c r="F74" s="216">
        <v>0</v>
      </c>
      <c r="G74" s="216">
        <v>-1</v>
      </c>
      <c r="H74" s="194"/>
      <c r="I74" s="209">
        <v>1500</v>
      </c>
      <c r="J74" s="210" t="s">
        <v>35</v>
      </c>
      <c r="K74" s="215">
        <v>-3</v>
      </c>
      <c r="L74" s="216">
        <v>-1</v>
      </c>
      <c r="M74" s="216">
        <v>-2</v>
      </c>
      <c r="N74" s="216">
        <v>-2</v>
      </c>
      <c r="O74" s="194"/>
      <c r="P74" s="236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1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36">
        <v>3080</v>
      </c>
      <c r="Q75" s="225" t="s">
        <v>39</v>
      </c>
      <c r="R75" s="226">
        <v>-3</v>
      </c>
      <c r="S75" s="216">
        <v>-2</v>
      </c>
      <c r="T75" s="216">
        <v>-1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1</v>
      </c>
      <c r="F77" s="216">
        <v>-2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0</v>
      </c>
      <c r="E78" s="216">
        <v>0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4</v>
      </c>
      <c r="L78" s="216">
        <v>2</v>
      </c>
      <c r="M78" s="216">
        <v>2</v>
      </c>
      <c r="N78" s="216">
        <v>1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0</v>
      </c>
      <c r="F79" s="216">
        <v>-3</v>
      </c>
      <c r="G79" s="216">
        <v>-3</v>
      </c>
      <c r="H79" s="194"/>
      <c r="I79" s="209">
        <v>9030</v>
      </c>
      <c r="J79" s="210" t="s">
        <v>50</v>
      </c>
      <c r="K79" s="215">
        <v>1</v>
      </c>
      <c r="L79" s="216">
        <v>1</v>
      </c>
      <c r="M79" s="216">
        <v>0</v>
      </c>
      <c r="N79" s="216">
        <v>1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0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1</v>
      </c>
      <c r="L80" s="216">
        <v>2</v>
      </c>
      <c r="M80" s="216">
        <v>-1</v>
      </c>
      <c r="N80" s="216">
        <v>1</v>
      </c>
      <c r="O80" s="194"/>
      <c r="P80" s="236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-2</v>
      </c>
      <c r="F81" s="216">
        <v>0</v>
      </c>
      <c r="G81" s="216">
        <v>-2</v>
      </c>
      <c r="H81" s="194"/>
      <c r="I81" s="209"/>
      <c r="J81" s="217" t="s">
        <v>14</v>
      </c>
      <c r="K81" s="229">
        <v>-5</v>
      </c>
      <c r="L81" s="229">
        <v>-1</v>
      </c>
      <c r="M81" s="229">
        <v>-4</v>
      </c>
      <c r="N81" s="229">
        <v>-1</v>
      </c>
      <c r="O81" s="194"/>
      <c r="P81" s="236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-6</v>
      </c>
      <c r="E83" s="216">
        <v>-2</v>
      </c>
      <c r="F83" s="216">
        <v>-4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-2</v>
      </c>
      <c r="S87" s="216">
        <v>-2</v>
      </c>
      <c r="T87" s="216">
        <v>0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-3</v>
      </c>
      <c r="L90" s="216">
        <v>-2</v>
      </c>
      <c r="M90" s="216">
        <v>-1</v>
      </c>
      <c r="N90" s="216">
        <v>-1</v>
      </c>
      <c r="O90" s="194"/>
      <c r="P90" s="236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0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190"/>
      <c r="Q91" s="218" t="s">
        <v>14</v>
      </c>
      <c r="R91" s="219">
        <v>-6</v>
      </c>
      <c r="S91" s="220">
        <v>-5</v>
      </c>
      <c r="T91" s="219">
        <v>-1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1</v>
      </c>
      <c r="L93" s="216">
        <v>1</v>
      </c>
      <c r="M93" s="216">
        <v>0</v>
      </c>
      <c r="N93" s="216">
        <v>2</v>
      </c>
      <c r="O93" s="194"/>
      <c r="P93" s="236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-2</v>
      </c>
      <c r="L94" s="216">
        <v>0</v>
      </c>
      <c r="M94" s="216">
        <v>-2</v>
      </c>
      <c r="N94" s="216">
        <v>-1</v>
      </c>
      <c r="O94" s="194"/>
      <c r="P94" s="236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0</v>
      </c>
      <c r="F95" s="216">
        <v>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0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0</v>
      </c>
      <c r="S98" s="216">
        <v>1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-1</v>
      </c>
      <c r="S101" s="216">
        <v>0</v>
      </c>
      <c r="T101" s="216">
        <v>-1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-1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-1</v>
      </c>
      <c r="O102" s="194"/>
      <c r="P102" s="190"/>
      <c r="Q102" s="231" t="s">
        <v>14</v>
      </c>
      <c r="R102" s="219">
        <v>-3</v>
      </c>
      <c r="S102" s="220">
        <v>0</v>
      </c>
      <c r="T102" s="219">
        <v>-3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10</v>
      </c>
      <c r="E105" s="216">
        <v>2</v>
      </c>
      <c r="F105" s="216">
        <v>8</v>
      </c>
      <c r="G105" s="216">
        <v>5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2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-1</v>
      </c>
      <c r="L111" s="216">
        <v>-1</v>
      </c>
      <c r="M111" s="216">
        <v>0</v>
      </c>
      <c r="N111" s="216">
        <v>-1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0</v>
      </c>
      <c r="O112" s="194"/>
      <c r="P112" s="236">
        <v>5110</v>
      </c>
      <c r="Q112" s="225" t="s">
        <v>149</v>
      </c>
      <c r="R112" s="226">
        <v>-2</v>
      </c>
      <c r="S112" s="216">
        <v>-1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-1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-1</v>
      </c>
      <c r="F115" s="216">
        <v>0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-14</v>
      </c>
      <c r="E117" s="219">
        <v>-8</v>
      </c>
      <c r="F117" s="221">
        <v>-6</v>
      </c>
      <c r="G117" s="219">
        <v>-8</v>
      </c>
      <c r="H117" s="214"/>
      <c r="I117" s="209">
        <v>2360</v>
      </c>
      <c r="J117" s="210" t="s">
        <v>162</v>
      </c>
      <c r="K117" s="215">
        <v>-1</v>
      </c>
      <c r="L117" s="216">
        <v>-1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-1</v>
      </c>
      <c r="F118" s="207">
        <v>1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-2</v>
      </c>
      <c r="E119" s="216">
        <v>-1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1</v>
      </c>
      <c r="L119" s="216">
        <v>0</v>
      </c>
      <c r="M119" s="216">
        <v>1</v>
      </c>
      <c r="N119" s="216">
        <v>1</v>
      </c>
      <c r="O119" s="194"/>
      <c r="P119" s="190"/>
      <c r="Q119" s="218" t="s">
        <v>14</v>
      </c>
      <c r="R119" s="219">
        <v>-1</v>
      </c>
      <c r="S119" s="220">
        <v>0</v>
      </c>
      <c r="T119" s="219">
        <v>-1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-40</v>
      </c>
      <c r="S121" s="242">
        <v>-21</v>
      </c>
      <c r="T121" s="242">
        <v>-19</v>
      </c>
      <c r="U121" s="229">
        <v>-15</v>
      </c>
    </row>
    <row r="122" spans="1:21" ht="15" x14ac:dyDescent="0.2">
      <c r="A122" s="191" t="s">
        <v>204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148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238</v>
      </c>
      <c r="E6" s="154">
        <v>105</v>
      </c>
      <c r="F6" s="154">
        <v>133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61</v>
      </c>
      <c r="O6" s="155" t="s">
        <v>10</v>
      </c>
      <c r="P6" s="136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26</v>
      </c>
    </row>
    <row r="7" spans="1:21" ht="14.25" x14ac:dyDescent="0.15">
      <c r="A7" s="161"/>
      <c r="B7" s="156">
        <v>1020</v>
      </c>
      <c r="C7" s="157" t="s">
        <v>12</v>
      </c>
      <c r="D7" s="162">
        <v>96</v>
      </c>
      <c r="E7" s="163">
        <v>51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168</v>
      </c>
      <c r="L7" s="163">
        <v>66</v>
      </c>
      <c r="M7" s="163">
        <v>102</v>
      </c>
      <c r="N7" s="163">
        <v>88</v>
      </c>
      <c r="O7" s="141"/>
      <c r="P7" s="131"/>
      <c r="Q7" s="165" t="s">
        <v>14</v>
      </c>
      <c r="R7" s="166">
        <v>2888</v>
      </c>
      <c r="S7" s="167">
        <v>1379</v>
      </c>
      <c r="T7" s="166">
        <v>1509</v>
      </c>
      <c r="U7" s="168">
        <v>1343</v>
      </c>
    </row>
    <row r="8" spans="1:21" ht="14.25" x14ac:dyDescent="0.15">
      <c r="A8" s="161"/>
      <c r="B8" s="156">
        <v>1030</v>
      </c>
      <c r="C8" s="157" t="s">
        <v>15</v>
      </c>
      <c r="D8" s="162">
        <v>939</v>
      </c>
      <c r="E8" s="163">
        <v>447</v>
      </c>
      <c r="F8" s="163">
        <v>492</v>
      </c>
      <c r="G8" s="163">
        <v>428</v>
      </c>
      <c r="H8" s="141"/>
      <c r="I8" s="156">
        <v>1440</v>
      </c>
      <c r="J8" s="157" t="s">
        <v>16</v>
      </c>
      <c r="K8" s="162">
        <v>47</v>
      </c>
      <c r="L8" s="163">
        <v>25</v>
      </c>
      <c r="M8" s="163">
        <v>22</v>
      </c>
      <c r="N8" s="163">
        <v>23</v>
      </c>
      <c r="O8" s="169" t="s">
        <v>17</v>
      </c>
      <c r="P8" s="138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156</v>
      </c>
      <c r="E9" s="163">
        <v>67</v>
      </c>
      <c r="F9" s="163">
        <v>89</v>
      </c>
      <c r="G9" s="163">
        <v>70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83">
        <v>3020</v>
      </c>
      <c r="Q9" s="172" t="s">
        <v>21</v>
      </c>
      <c r="R9" s="173">
        <v>82</v>
      </c>
      <c r="S9" s="163">
        <v>42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84</v>
      </c>
      <c r="E10" s="163">
        <v>44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58</v>
      </c>
      <c r="M10" s="163">
        <v>62</v>
      </c>
      <c r="N10" s="163">
        <v>65</v>
      </c>
      <c r="O10" s="141"/>
      <c r="P10" s="183">
        <v>3030</v>
      </c>
      <c r="Q10" s="172" t="s">
        <v>24</v>
      </c>
      <c r="R10" s="173">
        <v>87</v>
      </c>
      <c r="S10" s="163">
        <v>38</v>
      </c>
      <c r="T10" s="163">
        <v>49</v>
      </c>
      <c r="U10" s="163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72</v>
      </c>
      <c r="E11" s="163">
        <v>34</v>
      </c>
      <c r="F11" s="163">
        <v>38</v>
      </c>
      <c r="G11" s="163">
        <v>33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83">
        <v>3040</v>
      </c>
      <c r="Q11" s="172" t="s">
        <v>27</v>
      </c>
      <c r="R11" s="173">
        <v>68</v>
      </c>
      <c r="S11" s="163">
        <v>35</v>
      </c>
      <c r="T11" s="163">
        <v>33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349</v>
      </c>
      <c r="E12" s="163">
        <v>172</v>
      </c>
      <c r="F12" s="163">
        <v>177</v>
      </c>
      <c r="G12" s="163">
        <v>164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40</v>
      </c>
      <c r="O12" s="141"/>
      <c r="P12" s="183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196</v>
      </c>
      <c r="F13" s="163">
        <v>183</v>
      </c>
      <c r="G13" s="163">
        <v>169</v>
      </c>
      <c r="H13" s="141"/>
      <c r="I13" s="156">
        <v>1490</v>
      </c>
      <c r="J13" s="157" t="s">
        <v>32</v>
      </c>
      <c r="K13" s="162">
        <v>106</v>
      </c>
      <c r="L13" s="163">
        <v>49</v>
      </c>
      <c r="M13" s="163">
        <v>57</v>
      </c>
      <c r="N13" s="163">
        <v>39</v>
      </c>
      <c r="O13" s="141"/>
      <c r="P13" s="183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147</v>
      </c>
      <c r="E14" s="163">
        <v>68</v>
      </c>
      <c r="F14" s="163">
        <v>79</v>
      </c>
      <c r="G14" s="163">
        <v>68</v>
      </c>
      <c r="H14" s="141"/>
      <c r="I14" s="156">
        <v>1500</v>
      </c>
      <c r="J14" s="157" t="s">
        <v>35</v>
      </c>
      <c r="K14" s="162">
        <v>171</v>
      </c>
      <c r="L14" s="163">
        <v>77</v>
      </c>
      <c r="M14" s="163">
        <v>94</v>
      </c>
      <c r="N14" s="163">
        <v>77</v>
      </c>
      <c r="O14" s="141"/>
      <c r="P14" s="183">
        <v>3070</v>
      </c>
      <c r="Q14" s="172" t="s">
        <v>36</v>
      </c>
      <c r="R14" s="173">
        <v>69</v>
      </c>
      <c r="S14" s="163">
        <v>35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593</v>
      </c>
      <c r="E15" s="163">
        <v>268</v>
      </c>
      <c r="F15" s="163">
        <v>325</v>
      </c>
      <c r="G15" s="163">
        <v>277</v>
      </c>
      <c r="H15" s="141"/>
      <c r="I15" s="156">
        <v>1510</v>
      </c>
      <c r="J15" s="157" t="s">
        <v>38</v>
      </c>
      <c r="K15" s="162">
        <v>125</v>
      </c>
      <c r="L15" s="163">
        <v>60</v>
      </c>
      <c r="M15" s="163">
        <v>65</v>
      </c>
      <c r="N15" s="163">
        <v>53</v>
      </c>
      <c r="O15" s="141"/>
      <c r="P15" s="183">
        <v>3080</v>
      </c>
      <c r="Q15" s="172" t="s">
        <v>39</v>
      </c>
      <c r="R15" s="173">
        <v>80</v>
      </c>
      <c r="S15" s="163">
        <v>37</v>
      </c>
      <c r="T15" s="163">
        <v>43</v>
      </c>
      <c r="U15" s="163">
        <v>38</v>
      </c>
    </row>
    <row r="16" spans="1:21" ht="14.25" x14ac:dyDescent="0.15">
      <c r="A16" s="161"/>
      <c r="B16" s="156">
        <v>1110</v>
      </c>
      <c r="C16" s="157" t="s">
        <v>40</v>
      </c>
      <c r="D16" s="162">
        <v>208</v>
      </c>
      <c r="E16" s="163">
        <v>104</v>
      </c>
      <c r="F16" s="163">
        <v>104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54</v>
      </c>
      <c r="M16" s="163">
        <v>57</v>
      </c>
      <c r="N16" s="163">
        <v>39</v>
      </c>
      <c r="O16" s="141"/>
      <c r="P16" s="183">
        <v>3090</v>
      </c>
      <c r="Q16" s="172" t="s">
        <v>42</v>
      </c>
      <c r="R16" s="173">
        <v>31</v>
      </c>
      <c r="S16" s="163">
        <v>17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507</v>
      </c>
      <c r="E17" s="163">
        <v>214</v>
      </c>
      <c r="F17" s="163">
        <v>293</v>
      </c>
      <c r="G17" s="163">
        <v>239</v>
      </c>
      <c r="H17" s="141"/>
      <c r="I17" s="156">
        <v>1530</v>
      </c>
      <c r="J17" s="157" t="s">
        <v>44</v>
      </c>
      <c r="K17" s="162">
        <v>112</v>
      </c>
      <c r="L17" s="163">
        <v>55</v>
      </c>
      <c r="M17" s="163">
        <v>57</v>
      </c>
      <c r="N17" s="163">
        <v>46</v>
      </c>
      <c r="O17" s="141"/>
      <c r="P17" s="183">
        <v>3100</v>
      </c>
      <c r="Q17" s="172" t="s">
        <v>45</v>
      </c>
      <c r="R17" s="173">
        <v>75</v>
      </c>
      <c r="S17" s="163">
        <v>32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384</v>
      </c>
      <c r="E18" s="163">
        <v>166</v>
      </c>
      <c r="F18" s="163">
        <v>218</v>
      </c>
      <c r="G18" s="163">
        <v>151</v>
      </c>
      <c r="H18" s="141"/>
      <c r="I18" s="156">
        <v>1540</v>
      </c>
      <c r="J18" s="157" t="s">
        <v>47</v>
      </c>
      <c r="K18" s="162">
        <v>86</v>
      </c>
      <c r="L18" s="163">
        <v>40</v>
      </c>
      <c r="M18" s="163">
        <v>46</v>
      </c>
      <c r="N18" s="163">
        <v>43</v>
      </c>
      <c r="O18" s="141"/>
      <c r="P18" s="183">
        <v>3110</v>
      </c>
      <c r="Q18" s="172" t="s">
        <v>48</v>
      </c>
      <c r="R18" s="173">
        <v>178</v>
      </c>
      <c r="S18" s="163">
        <v>88</v>
      </c>
      <c r="T18" s="163">
        <v>90</v>
      </c>
      <c r="U18" s="163">
        <v>91</v>
      </c>
    </row>
    <row r="19" spans="1:21" ht="14.25" x14ac:dyDescent="0.15">
      <c r="A19" s="161"/>
      <c r="B19" s="156">
        <v>1130</v>
      </c>
      <c r="C19" s="157" t="s">
        <v>49</v>
      </c>
      <c r="D19" s="162">
        <v>272</v>
      </c>
      <c r="E19" s="163">
        <v>126</v>
      </c>
      <c r="F19" s="163">
        <v>146</v>
      </c>
      <c r="G19" s="163">
        <v>131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83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473</v>
      </c>
      <c r="E20" s="163">
        <v>226</v>
      </c>
      <c r="F20" s="163">
        <v>247</v>
      </c>
      <c r="G20" s="163">
        <v>218</v>
      </c>
      <c r="H20" s="141"/>
      <c r="I20" s="156">
        <v>9050</v>
      </c>
      <c r="J20" s="174" t="s">
        <v>53</v>
      </c>
      <c r="K20" s="175">
        <v>47</v>
      </c>
      <c r="L20" s="163">
        <v>7</v>
      </c>
      <c r="M20" s="163">
        <v>40</v>
      </c>
      <c r="N20" s="163">
        <v>47</v>
      </c>
      <c r="O20" s="141"/>
      <c r="P20" s="183">
        <v>3130</v>
      </c>
      <c r="Q20" s="172" t="s">
        <v>54</v>
      </c>
      <c r="R20" s="173">
        <v>54</v>
      </c>
      <c r="S20" s="163">
        <v>27</v>
      </c>
      <c r="T20" s="163">
        <v>27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396</v>
      </c>
      <c r="E21" s="163">
        <v>187</v>
      </c>
      <c r="F21" s="163">
        <v>209</v>
      </c>
      <c r="G21" s="163">
        <v>198</v>
      </c>
      <c r="H21" s="141"/>
      <c r="I21" s="156"/>
      <c r="J21" s="164" t="s">
        <v>14</v>
      </c>
      <c r="K21" s="176">
        <v>1881</v>
      </c>
      <c r="L21" s="176">
        <v>846</v>
      </c>
      <c r="M21" s="176">
        <v>1035</v>
      </c>
      <c r="N21" s="176">
        <v>912</v>
      </c>
      <c r="O21" s="141"/>
      <c r="P21" s="183">
        <v>3140</v>
      </c>
      <c r="Q21" s="172" t="s">
        <v>56</v>
      </c>
      <c r="R21" s="173">
        <v>107</v>
      </c>
      <c r="S21" s="163">
        <v>50</v>
      </c>
      <c r="T21" s="163">
        <v>57</v>
      </c>
      <c r="U21" s="163">
        <v>45</v>
      </c>
    </row>
    <row r="22" spans="1:21" ht="14.25" x14ac:dyDescent="0.15">
      <c r="A22" s="161"/>
      <c r="B22" s="156">
        <v>1160</v>
      </c>
      <c r="C22" s="157" t="s">
        <v>57</v>
      </c>
      <c r="D22" s="162">
        <v>381</v>
      </c>
      <c r="E22" s="163">
        <v>179</v>
      </c>
      <c r="F22" s="163">
        <v>202</v>
      </c>
      <c r="G22" s="163">
        <v>195</v>
      </c>
      <c r="H22" s="169" t="s">
        <v>10</v>
      </c>
      <c r="I22" s="151">
        <v>2010</v>
      </c>
      <c r="J22" s="152" t="s">
        <v>58</v>
      </c>
      <c r="K22" s="175">
        <v>91</v>
      </c>
      <c r="L22" s="154">
        <v>58</v>
      </c>
      <c r="M22" s="154">
        <v>33</v>
      </c>
      <c r="N22" s="154">
        <v>63</v>
      </c>
      <c r="O22" s="141"/>
      <c r="P22" s="183">
        <v>3150</v>
      </c>
      <c r="Q22" s="172" t="s">
        <v>59</v>
      </c>
      <c r="R22" s="173">
        <v>49</v>
      </c>
      <c r="S22" s="163">
        <v>23</v>
      </c>
      <c r="T22" s="163">
        <v>26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795</v>
      </c>
      <c r="E23" s="163">
        <v>366</v>
      </c>
      <c r="F23" s="163">
        <v>429</v>
      </c>
      <c r="G23" s="163">
        <v>377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83">
        <v>3160</v>
      </c>
      <c r="Q23" s="172" t="s">
        <v>62</v>
      </c>
      <c r="R23" s="173">
        <v>103</v>
      </c>
      <c r="S23" s="163">
        <v>51</v>
      </c>
      <c r="T23" s="163">
        <v>52</v>
      </c>
      <c r="U23" s="163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83</v>
      </c>
      <c r="L24" s="163">
        <v>39</v>
      </c>
      <c r="M24" s="163">
        <v>44</v>
      </c>
      <c r="N24" s="163">
        <v>32</v>
      </c>
      <c r="O24" s="141"/>
      <c r="P24" s="183">
        <v>3170</v>
      </c>
      <c r="Q24" s="172" t="s">
        <v>65</v>
      </c>
      <c r="R24" s="173">
        <v>66</v>
      </c>
      <c r="S24" s="163">
        <v>25</v>
      </c>
      <c r="T24" s="163">
        <v>41</v>
      </c>
      <c r="U24" s="163">
        <v>43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32</v>
      </c>
      <c r="O25" s="141"/>
      <c r="P25" s="183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38</v>
      </c>
      <c r="F26" s="163">
        <v>40</v>
      </c>
      <c r="G26" s="163">
        <v>38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25</v>
      </c>
      <c r="O26" s="141"/>
      <c r="P26" s="183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83">
        <v>3200</v>
      </c>
      <c r="Q27" s="172" t="s">
        <v>74</v>
      </c>
      <c r="R27" s="173">
        <v>61</v>
      </c>
      <c r="S27" s="163">
        <v>31</v>
      </c>
      <c r="T27" s="163">
        <v>30</v>
      </c>
      <c r="U27" s="163">
        <v>32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45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83">
        <v>3210</v>
      </c>
      <c r="Q28" s="172" t="s">
        <v>77</v>
      </c>
      <c r="R28" s="173">
        <v>82</v>
      </c>
      <c r="S28" s="163">
        <v>35</v>
      </c>
      <c r="T28" s="163">
        <v>47</v>
      </c>
      <c r="U28" s="163">
        <v>44</v>
      </c>
    </row>
    <row r="29" spans="1:21" ht="14.25" x14ac:dyDescent="0.15">
      <c r="A29" s="161"/>
      <c r="B29" s="156">
        <v>1230</v>
      </c>
      <c r="C29" s="157" t="s">
        <v>78</v>
      </c>
      <c r="D29" s="162">
        <v>44</v>
      </c>
      <c r="E29" s="163">
        <v>22</v>
      </c>
      <c r="F29" s="163">
        <v>22</v>
      </c>
      <c r="G29" s="163">
        <v>26</v>
      </c>
      <c r="H29" s="141"/>
      <c r="I29" s="156">
        <v>2080</v>
      </c>
      <c r="J29" s="157" t="s">
        <v>79</v>
      </c>
      <c r="K29" s="162">
        <v>31</v>
      </c>
      <c r="L29" s="163">
        <v>16</v>
      </c>
      <c r="M29" s="163">
        <v>15</v>
      </c>
      <c r="N29" s="163">
        <v>15</v>
      </c>
      <c r="O29" s="141"/>
      <c r="P29" s="183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126</v>
      </c>
      <c r="L30" s="163">
        <v>64</v>
      </c>
      <c r="M30" s="163">
        <v>62</v>
      </c>
      <c r="N30" s="163">
        <v>58</v>
      </c>
      <c r="O30" s="141"/>
      <c r="P30" s="183">
        <v>9070</v>
      </c>
      <c r="Q30" s="172" t="s">
        <v>83</v>
      </c>
      <c r="R30" s="173">
        <v>55</v>
      </c>
      <c r="S30" s="163">
        <v>47</v>
      </c>
      <c r="T30" s="163">
        <v>8</v>
      </c>
      <c r="U30" s="163">
        <v>55</v>
      </c>
    </row>
    <row r="31" spans="1:21" ht="14.25" x14ac:dyDescent="0.15">
      <c r="A31" s="161"/>
      <c r="B31" s="156">
        <v>1250</v>
      </c>
      <c r="C31" s="157" t="s">
        <v>84</v>
      </c>
      <c r="D31" s="162">
        <v>283</v>
      </c>
      <c r="E31" s="163">
        <v>143</v>
      </c>
      <c r="F31" s="163">
        <v>140</v>
      </c>
      <c r="G31" s="163">
        <v>133</v>
      </c>
      <c r="H31" s="141"/>
      <c r="I31" s="156">
        <v>2100</v>
      </c>
      <c r="J31" s="157" t="s">
        <v>85</v>
      </c>
      <c r="K31" s="162">
        <v>135</v>
      </c>
      <c r="L31" s="163">
        <v>63</v>
      </c>
      <c r="M31" s="163">
        <v>72</v>
      </c>
      <c r="N31" s="163">
        <v>65</v>
      </c>
      <c r="O31" s="141"/>
      <c r="P31" s="131"/>
      <c r="Q31" s="165" t="s">
        <v>14</v>
      </c>
      <c r="R31" s="166">
        <v>1579</v>
      </c>
      <c r="S31" s="167">
        <v>771</v>
      </c>
      <c r="T31" s="166">
        <v>808</v>
      </c>
      <c r="U31" s="168">
        <v>861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37</v>
      </c>
      <c r="M32" s="163">
        <v>42</v>
      </c>
      <c r="N32" s="163">
        <v>33</v>
      </c>
      <c r="O32" s="169" t="s">
        <v>88</v>
      </c>
      <c r="P32" s="134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195</v>
      </c>
      <c r="E33" s="163">
        <v>93</v>
      </c>
      <c r="F33" s="163">
        <v>102</v>
      </c>
      <c r="G33" s="163">
        <v>94</v>
      </c>
      <c r="H33" s="141"/>
      <c r="I33" s="156">
        <v>2120</v>
      </c>
      <c r="J33" s="157" t="s">
        <v>91</v>
      </c>
      <c r="K33" s="162">
        <v>115</v>
      </c>
      <c r="L33" s="163">
        <v>51</v>
      </c>
      <c r="M33" s="163">
        <v>64</v>
      </c>
      <c r="N33" s="163">
        <v>65</v>
      </c>
      <c r="O33" s="141"/>
      <c r="P33" s="183">
        <v>4020</v>
      </c>
      <c r="Q33" s="172" t="s">
        <v>92</v>
      </c>
      <c r="R33" s="173">
        <v>116</v>
      </c>
      <c r="S33" s="163">
        <v>55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17</v>
      </c>
      <c r="M34" s="163">
        <v>26</v>
      </c>
      <c r="N34" s="163">
        <v>22</v>
      </c>
      <c r="O34" s="141"/>
      <c r="P34" s="183">
        <v>4030</v>
      </c>
      <c r="Q34" s="172" t="s">
        <v>95</v>
      </c>
      <c r="R34" s="173">
        <v>223</v>
      </c>
      <c r="S34" s="163">
        <v>103</v>
      </c>
      <c r="T34" s="163">
        <v>120</v>
      </c>
      <c r="U34" s="163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83">
        <v>4040</v>
      </c>
      <c r="Q35" s="172" t="s">
        <v>98</v>
      </c>
      <c r="R35" s="173">
        <v>56</v>
      </c>
      <c r="S35" s="163">
        <v>21</v>
      </c>
      <c r="T35" s="163">
        <v>35</v>
      </c>
      <c r="U35" s="163">
        <v>39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83">
        <v>4050</v>
      </c>
      <c r="Q36" s="172" t="s">
        <v>101</v>
      </c>
      <c r="R36" s="173">
        <v>83</v>
      </c>
      <c r="S36" s="163">
        <v>38</v>
      </c>
      <c r="T36" s="163">
        <v>45</v>
      </c>
      <c r="U36" s="163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304</v>
      </c>
      <c r="E37" s="163">
        <v>156</v>
      </c>
      <c r="F37" s="163">
        <v>148</v>
      </c>
      <c r="G37" s="163">
        <v>159</v>
      </c>
      <c r="H37" s="141"/>
      <c r="I37" s="156">
        <v>2160</v>
      </c>
      <c r="J37" s="157" t="s">
        <v>103</v>
      </c>
      <c r="K37" s="162">
        <v>99</v>
      </c>
      <c r="L37" s="163">
        <v>45</v>
      </c>
      <c r="M37" s="163">
        <v>54</v>
      </c>
      <c r="N37" s="163">
        <v>43</v>
      </c>
      <c r="O37" s="141"/>
      <c r="P37" s="183">
        <v>4060</v>
      </c>
      <c r="Q37" s="172" t="s">
        <v>104</v>
      </c>
      <c r="R37" s="173">
        <v>136</v>
      </c>
      <c r="S37" s="163">
        <v>68</v>
      </c>
      <c r="T37" s="163">
        <v>68</v>
      </c>
      <c r="U37" s="163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71</v>
      </c>
      <c r="E38" s="163">
        <v>26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83">
        <v>4070</v>
      </c>
      <c r="Q38" s="172" t="s">
        <v>107</v>
      </c>
      <c r="R38" s="173">
        <v>169</v>
      </c>
      <c r="S38" s="163">
        <v>78</v>
      </c>
      <c r="T38" s="163">
        <v>91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69</v>
      </c>
      <c r="F39" s="163">
        <v>95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83">
        <v>4080</v>
      </c>
      <c r="Q39" s="172" t="s">
        <v>110</v>
      </c>
      <c r="R39" s="173">
        <v>84</v>
      </c>
      <c r="S39" s="163">
        <v>42</v>
      </c>
      <c r="T39" s="163">
        <v>42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20</v>
      </c>
      <c r="F40" s="163">
        <v>25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83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39</v>
      </c>
      <c r="F41" s="163">
        <v>44</v>
      </c>
      <c r="G41" s="163">
        <v>43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83">
        <v>4100</v>
      </c>
      <c r="Q41" s="172" t="s">
        <v>116</v>
      </c>
      <c r="R41" s="171">
        <v>7</v>
      </c>
      <c r="S41" s="163">
        <v>4</v>
      </c>
      <c r="T41" s="163">
        <v>3</v>
      </c>
      <c r="U41" s="163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30</v>
      </c>
      <c r="E42" s="163">
        <v>14</v>
      </c>
      <c r="F42" s="163">
        <v>16</v>
      </c>
      <c r="G42" s="163">
        <v>14</v>
      </c>
      <c r="H42" s="141"/>
      <c r="I42" s="156">
        <v>2210</v>
      </c>
      <c r="J42" s="157" t="s">
        <v>118</v>
      </c>
      <c r="K42" s="162">
        <v>85</v>
      </c>
      <c r="L42" s="163">
        <v>42</v>
      </c>
      <c r="M42" s="163">
        <v>43</v>
      </c>
      <c r="N42" s="163">
        <v>38</v>
      </c>
      <c r="O42" s="141"/>
      <c r="P42" s="131"/>
      <c r="Q42" s="178" t="s">
        <v>14</v>
      </c>
      <c r="R42" s="166">
        <v>923</v>
      </c>
      <c r="S42" s="167">
        <v>430</v>
      </c>
      <c r="T42" s="166">
        <v>493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273</v>
      </c>
      <c r="E43" s="163">
        <v>135</v>
      </c>
      <c r="F43" s="163">
        <v>138</v>
      </c>
      <c r="G43" s="163">
        <v>137</v>
      </c>
      <c r="H43" s="141"/>
      <c r="I43" s="156">
        <v>2220</v>
      </c>
      <c r="J43" s="157" t="s">
        <v>120</v>
      </c>
      <c r="K43" s="162">
        <v>89</v>
      </c>
      <c r="L43" s="163">
        <v>38</v>
      </c>
      <c r="M43" s="163">
        <v>51</v>
      </c>
      <c r="N43" s="163">
        <v>35</v>
      </c>
      <c r="O43" s="169" t="s">
        <v>121</v>
      </c>
      <c r="P43" s="134">
        <v>5010</v>
      </c>
      <c r="Q43" s="172" t="s">
        <v>122</v>
      </c>
      <c r="R43" s="173">
        <v>122</v>
      </c>
      <c r="S43" s="154">
        <v>55</v>
      </c>
      <c r="T43" s="154">
        <v>67</v>
      </c>
      <c r="U43" s="154">
        <v>55</v>
      </c>
    </row>
    <row r="44" spans="1:21" ht="14.25" x14ac:dyDescent="0.15">
      <c r="A44" s="161"/>
      <c r="B44" s="156">
        <v>1550</v>
      </c>
      <c r="C44" s="157" t="s">
        <v>123</v>
      </c>
      <c r="D44" s="162">
        <v>292</v>
      </c>
      <c r="E44" s="163">
        <v>155</v>
      </c>
      <c r="F44" s="163">
        <v>137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83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355</v>
      </c>
      <c r="E45" s="163">
        <v>168</v>
      </c>
      <c r="F45" s="163">
        <v>187</v>
      </c>
      <c r="G45" s="163">
        <v>139</v>
      </c>
      <c r="H45" s="141"/>
      <c r="I45" s="156">
        <v>2240</v>
      </c>
      <c r="J45" s="157" t="s">
        <v>127</v>
      </c>
      <c r="K45" s="162">
        <v>75</v>
      </c>
      <c r="L45" s="163">
        <v>34</v>
      </c>
      <c r="M45" s="163">
        <v>41</v>
      </c>
      <c r="N45" s="163">
        <v>34</v>
      </c>
      <c r="O45" s="141"/>
      <c r="P45" s="183">
        <v>5030</v>
      </c>
      <c r="Q45" s="172" t="s">
        <v>128</v>
      </c>
      <c r="R45" s="173">
        <v>20</v>
      </c>
      <c r="S45" s="163">
        <v>9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62</v>
      </c>
      <c r="F46" s="163">
        <v>80</v>
      </c>
      <c r="G46" s="163">
        <v>64</v>
      </c>
      <c r="H46" s="141"/>
      <c r="I46" s="156">
        <v>2250</v>
      </c>
      <c r="J46" s="157" t="s">
        <v>130</v>
      </c>
      <c r="K46" s="162">
        <v>52</v>
      </c>
      <c r="L46" s="163">
        <v>26</v>
      </c>
      <c r="M46" s="163">
        <v>26</v>
      </c>
      <c r="N46" s="163">
        <v>31</v>
      </c>
      <c r="O46" s="141"/>
      <c r="P46" s="183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133</v>
      </c>
      <c r="E47" s="163">
        <v>57</v>
      </c>
      <c r="F47" s="163">
        <v>76</v>
      </c>
      <c r="G47" s="163">
        <v>62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83">
        <v>5060</v>
      </c>
      <c r="Q47" s="172" t="s">
        <v>134</v>
      </c>
      <c r="R47" s="173">
        <v>78</v>
      </c>
      <c r="S47" s="163">
        <v>36</v>
      </c>
      <c r="T47" s="163">
        <v>42</v>
      </c>
      <c r="U47" s="163">
        <v>38</v>
      </c>
    </row>
    <row r="48" spans="1:21" ht="14.25" x14ac:dyDescent="0.15">
      <c r="A48" s="161"/>
      <c r="B48" s="156">
        <v>1590</v>
      </c>
      <c r="C48" s="157" t="s">
        <v>135</v>
      </c>
      <c r="D48" s="162">
        <v>57</v>
      </c>
      <c r="E48" s="163">
        <v>25</v>
      </c>
      <c r="F48" s="163">
        <v>32</v>
      </c>
      <c r="G48" s="163">
        <v>34</v>
      </c>
      <c r="H48" s="141"/>
      <c r="I48" s="156">
        <v>2270</v>
      </c>
      <c r="J48" s="157" t="s">
        <v>136</v>
      </c>
      <c r="K48" s="162">
        <v>234</v>
      </c>
      <c r="L48" s="163">
        <v>109</v>
      </c>
      <c r="M48" s="163">
        <v>125</v>
      </c>
      <c r="N48" s="163">
        <v>107</v>
      </c>
      <c r="O48" s="141"/>
      <c r="P48" s="183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83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61</v>
      </c>
      <c r="F50" s="163">
        <v>61</v>
      </c>
      <c r="G50" s="163">
        <v>69</v>
      </c>
      <c r="H50" s="141"/>
      <c r="I50" s="156">
        <v>2290</v>
      </c>
      <c r="J50" s="157" t="s">
        <v>142</v>
      </c>
      <c r="K50" s="162">
        <v>49</v>
      </c>
      <c r="L50" s="163">
        <v>23</v>
      </c>
      <c r="M50" s="163">
        <v>26</v>
      </c>
      <c r="N50" s="163">
        <v>21</v>
      </c>
      <c r="O50" s="141"/>
      <c r="P50" s="183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131</v>
      </c>
      <c r="E51" s="163">
        <v>62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27</v>
      </c>
      <c r="O51" s="141"/>
      <c r="P51" s="183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107</v>
      </c>
      <c r="E52" s="163">
        <v>52</v>
      </c>
      <c r="F52" s="163">
        <v>55</v>
      </c>
      <c r="G52" s="163">
        <v>52</v>
      </c>
      <c r="H52" s="141"/>
      <c r="I52" s="156">
        <v>2310</v>
      </c>
      <c r="J52" s="157" t="s">
        <v>148</v>
      </c>
      <c r="K52" s="162">
        <v>64</v>
      </c>
      <c r="L52" s="163">
        <v>26</v>
      </c>
      <c r="M52" s="163">
        <v>38</v>
      </c>
      <c r="N52" s="163">
        <v>31</v>
      </c>
      <c r="O52" s="141"/>
      <c r="P52" s="183">
        <v>5110</v>
      </c>
      <c r="Q52" s="172" t="s">
        <v>149</v>
      </c>
      <c r="R52" s="173">
        <v>95</v>
      </c>
      <c r="S52" s="163">
        <v>40</v>
      </c>
      <c r="T52" s="163">
        <v>55</v>
      </c>
      <c r="U52" s="163">
        <v>51</v>
      </c>
    </row>
    <row r="53" spans="1:21" ht="14.25" x14ac:dyDescent="0.15">
      <c r="A53" s="161"/>
      <c r="B53" s="156">
        <v>9010</v>
      </c>
      <c r="C53" s="157" t="s">
        <v>150</v>
      </c>
      <c r="D53" s="162">
        <v>86</v>
      </c>
      <c r="E53" s="163">
        <v>50</v>
      </c>
      <c r="F53" s="163">
        <v>36</v>
      </c>
      <c r="G53" s="163">
        <v>86</v>
      </c>
      <c r="H53" s="141"/>
      <c r="I53" s="156">
        <v>2320</v>
      </c>
      <c r="J53" s="157" t="s">
        <v>151</v>
      </c>
      <c r="K53" s="162">
        <v>220</v>
      </c>
      <c r="L53" s="163">
        <v>111</v>
      </c>
      <c r="M53" s="163">
        <v>109</v>
      </c>
      <c r="N53" s="163">
        <v>71</v>
      </c>
      <c r="O53" s="141"/>
      <c r="P53" s="183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83">
        <v>5130</v>
      </c>
      <c r="Q54" s="172" t="s">
        <v>155</v>
      </c>
      <c r="R54" s="173">
        <v>84</v>
      </c>
      <c r="S54" s="163">
        <v>41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83">
        <v>5140</v>
      </c>
      <c r="Q55" s="172" t="s">
        <v>158</v>
      </c>
      <c r="R55" s="173">
        <v>57</v>
      </c>
      <c r="S55" s="163">
        <v>25</v>
      </c>
      <c r="T55" s="163">
        <v>32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31</v>
      </c>
      <c r="F56" s="163">
        <v>15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83">
        <v>5150</v>
      </c>
      <c r="Q56" s="172" t="s">
        <v>161</v>
      </c>
      <c r="R56" s="173">
        <v>44</v>
      </c>
      <c r="S56" s="163">
        <v>23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10422</v>
      </c>
      <c r="E57" s="166">
        <v>4949</v>
      </c>
      <c r="F57" s="168">
        <v>5473</v>
      </c>
      <c r="G57" s="166">
        <v>5056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83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18</v>
      </c>
      <c r="M58" s="163">
        <v>28</v>
      </c>
      <c r="N58" s="163">
        <v>26</v>
      </c>
      <c r="O58" s="141"/>
      <c r="P58" s="183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65</v>
      </c>
      <c r="E59" s="163">
        <v>24</v>
      </c>
      <c r="F59" s="163">
        <v>41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31"/>
      <c r="Q59" s="165" t="s">
        <v>14</v>
      </c>
      <c r="R59" s="166">
        <v>903</v>
      </c>
      <c r="S59" s="167">
        <v>416</v>
      </c>
      <c r="T59" s="166">
        <v>487</v>
      </c>
      <c r="U59" s="168">
        <v>475</v>
      </c>
    </row>
    <row r="60" spans="1:21" ht="14.25" x14ac:dyDescent="0.15">
      <c r="A60" s="161"/>
      <c r="B60" s="156">
        <v>1400</v>
      </c>
      <c r="C60" s="157" t="s">
        <v>169</v>
      </c>
      <c r="D60" s="162">
        <v>81</v>
      </c>
      <c r="E60" s="163">
        <v>44</v>
      </c>
      <c r="F60" s="163">
        <v>37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34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137"/>
      <c r="Q61" s="178" t="s">
        <v>174</v>
      </c>
      <c r="R61" s="167">
        <v>18596</v>
      </c>
      <c r="S61" s="189">
        <v>8791</v>
      </c>
      <c r="T61" s="189">
        <v>9805</v>
      </c>
      <c r="U61" s="176">
        <v>9124</v>
      </c>
    </row>
    <row r="62" spans="1:21" ht="15" x14ac:dyDescent="0.2">
      <c r="A62" s="132" t="s">
        <v>202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2</v>
      </c>
      <c r="M67" s="216">
        <v>0</v>
      </c>
      <c r="N67" s="216">
        <v>2</v>
      </c>
      <c r="O67" s="194"/>
      <c r="P67" s="190"/>
      <c r="Q67" s="218" t="s">
        <v>14</v>
      </c>
      <c r="R67" s="219">
        <v>2</v>
      </c>
      <c r="S67" s="220">
        <v>1</v>
      </c>
      <c r="T67" s="219">
        <v>1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-4</v>
      </c>
      <c r="E68" s="216">
        <v>-2</v>
      </c>
      <c r="F68" s="216">
        <v>-2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0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-1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-1</v>
      </c>
      <c r="H72" s="194"/>
      <c r="I72" s="209">
        <v>1480</v>
      </c>
      <c r="J72" s="210" t="s">
        <v>29</v>
      </c>
      <c r="K72" s="215">
        <v>2</v>
      </c>
      <c r="L72" s="216">
        <v>0</v>
      </c>
      <c r="M72" s="216">
        <v>2</v>
      </c>
      <c r="N72" s="216">
        <v>0</v>
      </c>
      <c r="O72" s="194"/>
      <c r="P72" s="236">
        <v>3050</v>
      </c>
      <c r="Q72" s="225" t="s">
        <v>30</v>
      </c>
      <c r="R72" s="226">
        <v>-2</v>
      </c>
      <c r="S72" s="216">
        <v>-1</v>
      </c>
      <c r="T72" s="216">
        <v>-1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0</v>
      </c>
      <c r="M73" s="216">
        <v>-1</v>
      </c>
      <c r="N73" s="216">
        <v>-1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36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36">
        <v>3080</v>
      </c>
      <c r="Q75" s="225" t="s">
        <v>39</v>
      </c>
      <c r="R75" s="226">
        <v>1</v>
      </c>
      <c r="S75" s="216">
        <v>1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-3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5</v>
      </c>
      <c r="E77" s="216">
        <v>-1</v>
      </c>
      <c r="F77" s="216">
        <v>6</v>
      </c>
      <c r="G77" s="216">
        <v>1</v>
      </c>
      <c r="H77" s="194"/>
      <c r="I77" s="209">
        <v>1530</v>
      </c>
      <c r="J77" s="210" t="s">
        <v>44</v>
      </c>
      <c r="K77" s="215">
        <v>1</v>
      </c>
      <c r="L77" s="216">
        <v>0</v>
      </c>
      <c r="M77" s="216">
        <v>1</v>
      </c>
      <c r="N77" s="216">
        <v>0</v>
      </c>
      <c r="O77" s="194"/>
      <c r="P77" s="236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2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3</v>
      </c>
      <c r="L78" s="216">
        <v>2</v>
      </c>
      <c r="M78" s="216">
        <v>1</v>
      </c>
      <c r="N78" s="216">
        <v>1</v>
      </c>
      <c r="O78" s="194"/>
      <c r="P78" s="236">
        <v>3110</v>
      </c>
      <c r="Q78" s="225" t="s">
        <v>48</v>
      </c>
      <c r="R78" s="226">
        <v>0</v>
      </c>
      <c r="S78" s="216">
        <v>1</v>
      </c>
      <c r="T78" s="216">
        <v>-1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-3</v>
      </c>
      <c r="E80" s="216">
        <v>-4</v>
      </c>
      <c r="F80" s="216">
        <v>1</v>
      </c>
      <c r="G80" s="216">
        <v>-1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36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1</v>
      </c>
      <c r="F81" s="216">
        <v>-5</v>
      </c>
      <c r="G81" s="216">
        <v>0</v>
      </c>
      <c r="H81" s="194"/>
      <c r="I81" s="209"/>
      <c r="J81" s="217" t="s">
        <v>14</v>
      </c>
      <c r="K81" s="229">
        <v>4</v>
      </c>
      <c r="L81" s="229">
        <v>3</v>
      </c>
      <c r="M81" s="229">
        <v>1</v>
      </c>
      <c r="N81" s="229">
        <v>2</v>
      </c>
      <c r="O81" s="194"/>
      <c r="P81" s="236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0</v>
      </c>
      <c r="F83" s="216">
        <v>1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3</v>
      </c>
      <c r="L89" s="216">
        <v>2</v>
      </c>
      <c r="M89" s="216">
        <v>1</v>
      </c>
      <c r="N89" s="216">
        <v>1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3</v>
      </c>
      <c r="L90" s="216">
        <v>1</v>
      </c>
      <c r="M90" s="216">
        <v>2</v>
      </c>
      <c r="N90" s="216">
        <v>2</v>
      </c>
      <c r="O90" s="194"/>
      <c r="P90" s="236">
        <v>9070</v>
      </c>
      <c r="Q90" s="225" t="s">
        <v>83</v>
      </c>
      <c r="R90" s="226">
        <v>0</v>
      </c>
      <c r="S90" s="216">
        <v>-1</v>
      </c>
      <c r="T90" s="216">
        <v>1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190"/>
      <c r="Q91" s="218" t="s">
        <v>14</v>
      </c>
      <c r="R91" s="219">
        <v>-4</v>
      </c>
      <c r="S91" s="220">
        <v>0</v>
      </c>
      <c r="T91" s="219">
        <v>-4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-1</v>
      </c>
      <c r="M92" s="216">
        <v>0</v>
      </c>
      <c r="N92" s="216">
        <v>-1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-1</v>
      </c>
      <c r="O93" s="194"/>
      <c r="P93" s="236">
        <v>4020</v>
      </c>
      <c r="Q93" s="225" t="s">
        <v>92</v>
      </c>
      <c r="R93" s="226">
        <v>0</v>
      </c>
      <c r="S93" s="216">
        <v>-1</v>
      </c>
      <c r="T93" s="216">
        <v>1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0</v>
      </c>
      <c r="S94" s="216">
        <v>1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-6</v>
      </c>
      <c r="E97" s="216">
        <v>-4</v>
      </c>
      <c r="F97" s="216">
        <v>-2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1</v>
      </c>
      <c r="S98" s="216">
        <v>0</v>
      </c>
      <c r="T98" s="216">
        <v>1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1</v>
      </c>
      <c r="M102" s="216">
        <v>-1</v>
      </c>
      <c r="N102" s="216">
        <v>1</v>
      </c>
      <c r="O102" s="194"/>
      <c r="P102" s="190"/>
      <c r="Q102" s="231" t="s">
        <v>14</v>
      </c>
      <c r="R102" s="219">
        <v>1</v>
      </c>
      <c r="S102" s="220">
        <v>0</v>
      </c>
      <c r="T102" s="219">
        <v>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-3</v>
      </c>
      <c r="S103" s="207">
        <v>-2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-2</v>
      </c>
      <c r="F105" s="216">
        <v>-3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-1</v>
      </c>
      <c r="M108" s="216">
        <v>0</v>
      </c>
      <c r="N108" s="216">
        <v>-1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1</v>
      </c>
      <c r="H111" s="194"/>
      <c r="I111" s="209">
        <v>2300</v>
      </c>
      <c r="J111" s="210" t="s">
        <v>145</v>
      </c>
      <c r="K111" s="215">
        <v>-1</v>
      </c>
      <c r="L111" s="216">
        <v>-1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-4</v>
      </c>
      <c r="E112" s="216">
        <v>-2</v>
      </c>
      <c r="F112" s="216">
        <v>-2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-1</v>
      </c>
      <c r="F113" s="216">
        <v>0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1</v>
      </c>
      <c r="F115" s="216">
        <v>-2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-32</v>
      </c>
      <c r="E117" s="219">
        <v>-20</v>
      </c>
      <c r="F117" s="221">
        <v>-12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2</v>
      </c>
      <c r="O118" s="194"/>
      <c r="P118" s="236">
        <v>5170</v>
      </c>
      <c r="Q118" s="225" t="s">
        <v>166</v>
      </c>
      <c r="R118" s="226">
        <v>-1</v>
      </c>
      <c r="S118" s="216">
        <v>0</v>
      </c>
      <c r="T118" s="216">
        <v>-1</v>
      </c>
      <c r="U118" s="216">
        <v>-1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-6</v>
      </c>
      <c r="S119" s="220">
        <v>-3</v>
      </c>
      <c r="T119" s="219">
        <v>-3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-35</v>
      </c>
      <c r="S121" s="242">
        <v>-19</v>
      </c>
      <c r="T121" s="242">
        <v>-16</v>
      </c>
      <c r="U121" s="229">
        <v>-8</v>
      </c>
    </row>
    <row r="122" spans="1:21" ht="15" x14ac:dyDescent="0.2">
      <c r="A122" s="191" t="s">
        <v>203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33" t="s">
        <v>178</v>
      </c>
      <c r="B4" s="633"/>
      <c r="C4" s="633"/>
      <c r="D4" s="634"/>
      <c r="E4" s="63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635" t="s">
        <v>180</v>
      </c>
      <c r="T4" s="636"/>
      <c r="U4" s="636"/>
    </row>
    <row r="5" spans="1:21" ht="14.25" x14ac:dyDescent="0.15">
      <c r="A5" s="195" t="s">
        <v>0</v>
      </c>
      <c r="B5" s="196" t="s">
        <v>175</v>
      </c>
      <c r="C5" s="197" t="s">
        <v>1</v>
      </c>
      <c r="D5" s="197" t="s">
        <v>2</v>
      </c>
      <c r="E5" s="198" t="s">
        <v>3</v>
      </c>
      <c r="F5" s="199" t="s">
        <v>4</v>
      </c>
      <c r="G5" s="200" t="s">
        <v>5</v>
      </c>
      <c r="H5" s="198" t="s">
        <v>0</v>
      </c>
      <c r="I5" s="201" t="s">
        <v>175</v>
      </c>
      <c r="J5" s="198" t="s">
        <v>1</v>
      </c>
      <c r="K5" s="198" t="s">
        <v>2</v>
      </c>
      <c r="L5" s="198" t="s">
        <v>3</v>
      </c>
      <c r="M5" s="198" t="s">
        <v>4</v>
      </c>
      <c r="N5" s="198" t="s">
        <v>5</v>
      </c>
      <c r="O5" s="198" t="s">
        <v>0</v>
      </c>
      <c r="P5" s="201" t="s">
        <v>175</v>
      </c>
      <c r="Q5" s="202" t="s">
        <v>1</v>
      </c>
      <c r="R5" s="198" t="s">
        <v>2</v>
      </c>
      <c r="S5" s="198" t="s">
        <v>3</v>
      </c>
      <c r="T5" s="198" t="s">
        <v>4</v>
      </c>
      <c r="U5" s="199" t="s">
        <v>5</v>
      </c>
    </row>
    <row r="6" spans="1:21" ht="14.25" x14ac:dyDescent="0.15">
      <c r="A6" s="203" t="s">
        <v>6</v>
      </c>
      <c r="B6" s="204">
        <v>1010</v>
      </c>
      <c r="C6" s="205" t="s">
        <v>7</v>
      </c>
      <c r="D6" s="206">
        <v>238</v>
      </c>
      <c r="E6" s="207">
        <v>105</v>
      </c>
      <c r="F6" s="207">
        <v>133</v>
      </c>
      <c r="G6" s="207">
        <v>117</v>
      </c>
      <c r="H6" s="208" t="s">
        <v>8</v>
      </c>
      <c r="I6" s="209">
        <v>1420</v>
      </c>
      <c r="J6" s="210" t="s">
        <v>9</v>
      </c>
      <c r="K6" s="211">
        <v>125</v>
      </c>
      <c r="L6" s="207">
        <v>59</v>
      </c>
      <c r="M6" s="207">
        <v>66</v>
      </c>
      <c r="N6" s="207">
        <v>60</v>
      </c>
      <c r="O6" s="208" t="s">
        <v>10</v>
      </c>
      <c r="P6" s="133">
        <v>2410</v>
      </c>
      <c r="Q6" s="212" t="s">
        <v>11</v>
      </c>
      <c r="R6" s="213">
        <v>49</v>
      </c>
      <c r="S6" s="207">
        <v>25</v>
      </c>
      <c r="T6" s="207">
        <v>24</v>
      </c>
      <c r="U6" s="207">
        <v>26</v>
      </c>
    </row>
    <row r="7" spans="1:21" ht="14.25" x14ac:dyDescent="0.15">
      <c r="A7" s="214"/>
      <c r="B7" s="209">
        <v>1020</v>
      </c>
      <c r="C7" s="210" t="s">
        <v>12</v>
      </c>
      <c r="D7" s="215">
        <v>96</v>
      </c>
      <c r="E7" s="216">
        <v>51</v>
      </c>
      <c r="F7" s="216">
        <v>45</v>
      </c>
      <c r="G7" s="216">
        <v>54</v>
      </c>
      <c r="H7" s="194"/>
      <c r="I7" s="209">
        <v>1430</v>
      </c>
      <c r="J7" s="210" t="s">
        <v>13</v>
      </c>
      <c r="K7" s="215">
        <v>166</v>
      </c>
      <c r="L7" s="216">
        <v>64</v>
      </c>
      <c r="M7" s="216">
        <v>102</v>
      </c>
      <c r="N7" s="216">
        <v>86</v>
      </c>
      <c r="O7" s="194"/>
      <c r="P7" s="190"/>
      <c r="Q7" s="218" t="s">
        <v>14</v>
      </c>
      <c r="R7" s="219">
        <v>2886</v>
      </c>
      <c r="S7" s="220">
        <v>1378</v>
      </c>
      <c r="T7" s="219">
        <v>1508</v>
      </c>
      <c r="U7" s="221">
        <v>1341</v>
      </c>
    </row>
    <row r="8" spans="1:21" ht="14.25" x14ac:dyDescent="0.15">
      <c r="A8" s="214"/>
      <c r="B8" s="209">
        <v>1030</v>
      </c>
      <c r="C8" s="210" t="s">
        <v>15</v>
      </c>
      <c r="D8" s="215">
        <v>943</v>
      </c>
      <c r="E8" s="216">
        <v>449</v>
      </c>
      <c r="F8" s="216">
        <v>494</v>
      </c>
      <c r="G8" s="216">
        <v>430</v>
      </c>
      <c r="H8" s="194"/>
      <c r="I8" s="209">
        <v>1440</v>
      </c>
      <c r="J8" s="210" t="s">
        <v>16</v>
      </c>
      <c r="K8" s="215">
        <v>47</v>
      </c>
      <c r="L8" s="216">
        <v>25</v>
      </c>
      <c r="M8" s="216">
        <v>22</v>
      </c>
      <c r="N8" s="216">
        <v>23</v>
      </c>
      <c r="O8" s="222" t="s">
        <v>17</v>
      </c>
      <c r="P8" s="139">
        <v>3010</v>
      </c>
      <c r="Q8" s="223" t="s">
        <v>18</v>
      </c>
      <c r="R8" s="224">
        <v>67</v>
      </c>
      <c r="S8" s="207">
        <v>31</v>
      </c>
      <c r="T8" s="207">
        <v>36</v>
      </c>
      <c r="U8" s="207">
        <v>33</v>
      </c>
    </row>
    <row r="9" spans="1:21" ht="14.25" x14ac:dyDescent="0.15">
      <c r="A9" s="214"/>
      <c r="B9" s="209">
        <v>1040</v>
      </c>
      <c r="C9" s="210" t="s">
        <v>19</v>
      </c>
      <c r="D9" s="215">
        <v>157</v>
      </c>
      <c r="E9" s="216">
        <v>67</v>
      </c>
      <c r="F9" s="216">
        <v>90</v>
      </c>
      <c r="G9" s="216">
        <v>70</v>
      </c>
      <c r="H9" s="194"/>
      <c r="I9" s="209">
        <v>1450</v>
      </c>
      <c r="J9" s="210" t="s">
        <v>20</v>
      </c>
      <c r="K9" s="215">
        <v>68</v>
      </c>
      <c r="L9" s="216">
        <v>30</v>
      </c>
      <c r="M9" s="216">
        <v>38</v>
      </c>
      <c r="N9" s="216">
        <v>34</v>
      </c>
      <c r="O9" s="194"/>
      <c r="P9" s="236">
        <v>3020</v>
      </c>
      <c r="Q9" s="225" t="s">
        <v>21</v>
      </c>
      <c r="R9" s="226">
        <v>82</v>
      </c>
      <c r="S9" s="216">
        <v>42</v>
      </c>
      <c r="T9" s="216">
        <v>40</v>
      </c>
      <c r="U9" s="216">
        <v>45</v>
      </c>
    </row>
    <row r="10" spans="1:21" ht="14.25" x14ac:dyDescent="0.15">
      <c r="A10" s="214"/>
      <c r="B10" s="209">
        <v>1050</v>
      </c>
      <c r="C10" s="210" t="s">
        <v>22</v>
      </c>
      <c r="D10" s="215">
        <v>84</v>
      </c>
      <c r="E10" s="216">
        <v>44</v>
      </c>
      <c r="F10" s="216">
        <v>40</v>
      </c>
      <c r="G10" s="216">
        <v>39</v>
      </c>
      <c r="H10" s="194"/>
      <c r="I10" s="209">
        <v>1460</v>
      </c>
      <c r="J10" s="210" t="s">
        <v>23</v>
      </c>
      <c r="K10" s="215">
        <v>120</v>
      </c>
      <c r="L10" s="216">
        <v>58</v>
      </c>
      <c r="M10" s="216">
        <v>62</v>
      </c>
      <c r="N10" s="216">
        <v>65</v>
      </c>
      <c r="O10" s="194"/>
      <c r="P10" s="236">
        <v>3030</v>
      </c>
      <c r="Q10" s="225" t="s">
        <v>24</v>
      </c>
      <c r="R10" s="226">
        <v>87</v>
      </c>
      <c r="S10" s="216">
        <v>38</v>
      </c>
      <c r="T10" s="216">
        <v>49</v>
      </c>
      <c r="U10" s="216">
        <v>46</v>
      </c>
    </row>
    <row r="11" spans="1:21" ht="14.25" x14ac:dyDescent="0.15">
      <c r="A11" s="214"/>
      <c r="B11" s="209">
        <v>1060</v>
      </c>
      <c r="C11" s="210" t="s">
        <v>25</v>
      </c>
      <c r="D11" s="215">
        <v>73</v>
      </c>
      <c r="E11" s="216">
        <v>34</v>
      </c>
      <c r="F11" s="216">
        <v>39</v>
      </c>
      <c r="G11" s="216">
        <v>34</v>
      </c>
      <c r="H11" s="194"/>
      <c r="I11" s="209">
        <v>1470</v>
      </c>
      <c r="J11" s="210" t="s">
        <v>26</v>
      </c>
      <c r="K11" s="215">
        <v>136</v>
      </c>
      <c r="L11" s="216">
        <v>60</v>
      </c>
      <c r="M11" s="216">
        <v>76</v>
      </c>
      <c r="N11" s="216">
        <v>62</v>
      </c>
      <c r="O11" s="194"/>
      <c r="P11" s="236">
        <v>3040</v>
      </c>
      <c r="Q11" s="225" t="s">
        <v>27</v>
      </c>
      <c r="R11" s="226">
        <v>68</v>
      </c>
      <c r="S11" s="216">
        <v>35</v>
      </c>
      <c r="T11" s="216">
        <v>33</v>
      </c>
      <c r="U11" s="216">
        <v>33</v>
      </c>
    </row>
    <row r="12" spans="1:21" ht="14.25" x14ac:dyDescent="0.15">
      <c r="A12" s="214"/>
      <c r="B12" s="209">
        <v>1070</v>
      </c>
      <c r="C12" s="210" t="s">
        <v>28</v>
      </c>
      <c r="D12" s="215">
        <v>349</v>
      </c>
      <c r="E12" s="216">
        <v>172</v>
      </c>
      <c r="F12" s="216">
        <v>177</v>
      </c>
      <c r="G12" s="216">
        <v>165</v>
      </c>
      <c r="H12" s="194"/>
      <c r="I12" s="209">
        <v>1480</v>
      </c>
      <c r="J12" s="210" t="s">
        <v>29</v>
      </c>
      <c r="K12" s="215">
        <v>96</v>
      </c>
      <c r="L12" s="216">
        <v>53</v>
      </c>
      <c r="M12" s="216">
        <v>43</v>
      </c>
      <c r="N12" s="216">
        <v>40</v>
      </c>
      <c r="O12" s="194"/>
      <c r="P12" s="236">
        <v>3050</v>
      </c>
      <c r="Q12" s="225" t="s">
        <v>30</v>
      </c>
      <c r="R12" s="226">
        <v>34</v>
      </c>
      <c r="S12" s="216">
        <v>16</v>
      </c>
      <c r="T12" s="216">
        <v>18</v>
      </c>
      <c r="U12" s="216">
        <v>22</v>
      </c>
    </row>
    <row r="13" spans="1:21" ht="14.25" x14ac:dyDescent="0.15">
      <c r="A13" s="214"/>
      <c r="B13" s="209">
        <v>1080</v>
      </c>
      <c r="C13" s="210" t="s">
        <v>31</v>
      </c>
      <c r="D13" s="215">
        <v>380</v>
      </c>
      <c r="E13" s="216">
        <v>196</v>
      </c>
      <c r="F13" s="216">
        <v>184</v>
      </c>
      <c r="G13" s="216">
        <v>170</v>
      </c>
      <c r="H13" s="194"/>
      <c r="I13" s="209">
        <v>1490</v>
      </c>
      <c r="J13" s="210" t="s">
        <v>32</v>
      </c>
      <c r="K13" s="215">
        <v>107</v>
      </c>
      <c r="L13" s="216">
        <v>49</v>
      </c>
      <c r="M13" s="216">
        <v>58</v>
      </c>
      <c r="N13" s="216">
        <v>40</v>
      </c>
      <c r="O13" s="194"/>
      <c r="P13" s="236">
        <v>3060</v>
      </c>
      <c r="Q13" s="225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214"/>
      <c r="B14" s="209">
        <v>1090</v>
      </c>
      <c r="C14" s="210" t="s">
        <v>34</v>
      </c>
      <c r="D14" s="215">
        <v>147</v>
      </c>
      <c r="E14" s="216">
        <v>68</v>
      </c>
      <c r="F14" s="216">
        <v>79</v>
      </c>
      <c r="G14" s="216">
        <v>68</v>
      </c>
      <c r="H14" s="194"/>
      <c r="I14" s="209">
        <v>1500</v>
      </c>
      <c r="J14" s="210" t="s">
        <v>35</v>
      </c>
      <c r="K14" s="215">
        <v>171</v>
      </c>
      <c r="L14" s="216">
        <v>77</v>
      </c>
      <c r="M14" s="216">
        <v>94</v>
      </c>
      <c r="N14" s="216">
        <v>77</v>
      </c>
      <c r="O14" s="194"/>
      <c r="P14" s="236">
        <v>3070</v>
      </c>
      <c r="Q14" s="225" t="s">
        <v>36</v>
      </c>
      <c r="R14" s="226">
        <v>69</v>
      </c>
      <c r="S14" s="216">
        <v>35</v>
      </c>
      <c r="T14" s="216">
        <v>34</v>
      </c>
      <c r="U14" s="216">
        <v>43</v>
      </c>
    </row>
    <row r="15" spans="1:21" ht="14.25" x14ac:dyDescent="0.15">
      <c r="A15" s="214"/>
      <c r="B15" s="209">
        <v>1100</v>
      </c>
      <c r="C15" s="210" t="s">
        <v>37</v>
      </c>
      <c r="D15" s="215">
        <v>593</v>
      </c>
      <c r="E15" s="216">
        <v>269</v>
      </c>
      <c r="F15" s="216">
        <v>324</v>
      </c>
      <c r="G15" s="216">
        <v>278</v>
      </c>
      <c r="H15" s="194"/>
      <c r="I15" s="209">
        <v>1510</v>
      </c>
      <c r="J15" s="210" t="s">
        <v>38</v>
      </c>
      <c r="K15" s="215">
        <v>125</v>
      </c>
      <c r="L15" s="216">
        <v>60</v>
      </c>
      <c r="M15" s="216">
        <v>65</v>
      </c>
      <c r="N15" s="216">
        <v>53</v>
      </c>
      <c r="O15" s="194"/>
      <c r="P15" s="236">
        <v>3080</v>
      </c>
      <c r="Q15" s="225" t="s">
        <v>39</v>
      </c>
      <c r="R15" s="226">
        <v>79</v>
      </c>
      <c r="S15" s="216">
        <v>36</v>
      </c>
      <c r="T15" s="216">
        <v>43</v>
      </c>
      <c r="U15" s="216">
        <v>38</v>
      </c>
    </row>
    <row r="16" spans="1:21" ht="14.25" x14ac:dyDescent="0.15">
      <c r="A16" s="214"/>
      <c r="B16" s="209">
        <v>1110</v>
      </c>
      <c r="C16" s="210" t="s">
        <v>40</v>
      </c>
      <c r="D16" s="215">
        <v>211</v>
      </c>
      <c r="E16" s="216">
        <v>107</v>
      </c>
      <c r="F16" s="216">
        <v>104</v>
      </c>
      <c r="G16" s="216">
        <v>105</v>
      </c>
      <c r="H16" s="194"/>
      <c r="I16" s="209">
        <v>1520</v>
      </c>
      <c r="J16" s="210" t="s">
        <v>41</v>
      </c>
      <c r="K16" s="215">
        <v>111</v>
      </c>
      <c r="L16" s="216">
        <v>54</v>
      </c>
      <c r="M16" s="216">
        <v>57</v>
      </c>
      <c r="N16" s="216">
        <v>39</v>
      </c>
      <c r="O16" s="194"/>
      <c r="P16" s="236">
        <v>3090</v>
      </c>
      <c r="Q16" s="225" t="s">
        <v>42</v>
      </c>
      <c r="R16" s="226">
        <v>31</v>
      </c>
      <c r="S16" s="216">
        <v>17</v>
      </c>
      <c r="T16" s="216">
        <v>14</v>
      </c>
      <c r="U16" s="216">
        <v>17</v>
      </c>
    </row>
    <row r="17" spans="1:21" ht="14.25" x14ac:dyDescent="0.15">
      <c r="A17" s="214"/>
      <c r="B17" s="209">
        <v>1121</v>
      </c>
      <c r="C17" s="210" t="s">
        <v>43</v>
      </c>
      <c r="D17" s="215">
        <v>502</v>
      </c>
      <c r="E17" s="216">
        <v>215</v>
      </c>
      <c r="F17" s="216">
        <v>287</v>
      </c>
      <c r="G17" s="216">
        <v>238</v>
      </c>
      <c r="H17" s="194"/>
      <c r="I17" s="209">
        <v>1530</v>
      </c>
      <c r="J17" s="210" t="s">
        <v>44</v>
      </c>
      <c r="K17" s="215">
        <v>111</v>
      </c>
      <c r="L17" s="216">
        <v>55</v>
      </c>
      <c r="M17" s="216">
        <v>56</v>
      </c>
      <c r="N17" s="216">
        <v>46</v>
      </c>
      <c r="O17" s="194"/>
      <c r="P17" s="236">
        <v>3100</v>
      </c>
      <c r="Q17" s="225" t="s">
        <v>45</v>
      </c>
      <c r="R17" s="226">
        <v>76</v>
      </c>
      <c r="S17" s="216">
        <v>32</v>
      </c>
      <c r="T17" s="216">
        <v>44</v>
      </c>
      <c r="U17" s="216">
        <v>40</v>
      </c>
    </row>
    <row r="18" spans="1:21" ht="14.25" x14ac:dyDescent="0.15">
      <c r="A18" s="214"/>
      <c r="B18" s="209">
        <v>1122</v>
      </c>
      <c r="C18" s="210" t="s">
        <v>46</v>
      </c>
      <c r="D18" s="215">
        <v>380</v>
      </c>
      <c r="E18" s="216">
        <v>164</v>
      </c>
      <c r="F18" s="216">
        <v>216</v>
      </c>
      <c r="G18" s="216">
        <v>150</v>
      </c>
      <c r="H18" s="194"/>
      <c r="I18" s="209">
        <v>1540</v>
      </c>
      <c r="J18" s="210" t="s">
        <v>47</v>
      </c>
      <c r="K18" s="215">
        <v>83</v>
      </c>
      <c r="L18" s="216">
        <v>38</v>
      </c>
      <c r="M18" s="216">
        <v>45</v>
      </c>
      <c r="N18" s="216">
        <v>42</v>
      </c>
      <c r="O18" s="194"/>
      <c r="P18" s="236">
        <v>3110</v>
      </c>
      <c r="Q18" s="225" t="s">
        <v>48</v>
      </c>
      <c r="R18" s="226">
        <v>178</v>
      </c>
      <c r="S18" s="216">
        <v>87</v>
      </c>
      <c r="T18" s="216">
        <v>91</v>
      </c>
      <c r="U18" s="216">
        <v>91</v>
      </c>
    </row>
    <row r="19" spans="1:21" ht="14.25" x14ac:dyDescent="0.15">
      <c r="A19" s="214"/>
      <c r="B19" s="209">
        <v>1130</v>
      </c>
      <c r="C19" s="210" t="s">
        <v>49</v>
      </c>
      <c r="D19" s="215">
        <v>273</v>
      </c>
      <c r="E19" s="216">
        <v>126</v>
      </c>
      <c r="F19" s="216">
        <v>147</v>
      </c>
      <c r="G19" s="216">
        <v>132</v>
      </c>
      <c r="H19" s="194"/>
      <c r="I19" s="209">
        <v>9030</v>
      </c>
      <c r="J19" s="210" t="s">
        <v>50</v>
      </c>
      <c r="K19" s="215">
        <v>56</v>
      </c>
      <c r="L19" s="216">
        <v>12</v>
      </c>
      <c r="M19" s="216">
        <v>44</v>
      </c>
      <c r="N19" s="216">
        <v>56</v>
      </c>
      <c r="O19" s="194"/>
      <c r="P19" s="236">
        <v>3120</v>
      </c>
      <c r="Q19" s="225" t="s">
        <v>51</v>
      </c>
      <c r="R19" s="226">
        <v>36</v>
      </c>
      <c r="S19" s="216">
        <v>14</v>
      </c>
      <c r="T19" s="216">
        <v>22</v>
      </c>
      <c r="U19" s="216">
        <v>18</v>
      </c>
    </row>
    <row r="20" spans="1:21" ht="14.25" x14ac:dyDescent="0.15">
      <c r="A20" s="214"/>
      <c r="B20" s="209">
        <v>1140</v>
      </c>
      <c r="C20" s="210" t="s">
        <v>52</v>
      </c>
      <c r="D20" s="215">
        <v>476</v>
      </c>
      <c r="E20" s="216">
        <v>230</v>
      </c>
      <c r="F20" s="216">
        <v>246</v>
      </c>
      <c r="G20" s="216">
        <v>219</v>
      </c>
      <c r="H20" s="194"/>
      <c r="I20" s="209">
        <v>9050</v>
      </c>
      <c r="J20" s="227" t="s">
        <v>53</v>
      </c>
      <c r="K20" s="228">
        <v>49</v>
      </c>
      <c r="L20" s="216">
        <v>7</v>
      </c>
      <c r="M20" s="216">
        <v>42</v>
      </c>
      <c r="N20" s="216">
        <v>49</v>
      </c>
      <c r="O20" s="194"/>
      <c r="P20" s="236">
        <v>3130</v>
      </c>
      <c r="Q20" s="225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214"/>
      <c r="B21" s="209">
        <v>1150</v>
      </c>
      <c r="C21" s="210" t="s">
        <v>55</v>
      </c>
      <c r="D21" s="215">
        <v>400</v>
      </c>
      <c r="E21" s="216">
        <v>186</v>
      </c>
      <c r="F21" s="216">
        <v>214</v>
      </c>
      <c r="G21" s="216">
        <v>198</v>
      </c>
      <c r="H21" s="194"/>
      <c r="I21" s="209"/>
      <c r="J21" s="217" t="s">
        <v>14</v>
      </c>
      <c r="K21" s="229">
        <v>1877</v>
      </c>
      <c r="L21" s="229">
        <v>843</v>
      </c>
      <c r="M21" s="229">
        <v>1034</v>
      </c>
      <c r="N21" s="229">
        <v>910</v>
      </c>
      <c r="O21" s="194"/>
      <c r="P21" s="236">
        <v>3140</v>
      </c>
      <c r="Q21" s="225" t="s">
        <v>56</v>
      </c>
      <c r="R21" s="226">
        <v>108</v>
      </c>
      <c r="S21" s="216">
        <v>50</v>
      </c>
      <c r="T21" s="216">
        <v>58</v>
      </c>
      <c r="U21" s="216">
        <v>45</v>
      </c>
    </row>
    <row r="22" spans="1:21" ht="14.25" x14ac:dyDescent="0.15">
      <c r="A22" s="214"/>
      <c r="B22" s="209">
        <v>1160</v>
      </c>
      <c r="C22" s="210" t="s">
        <v>57</v>
      </c>
      <c r="D22" s="215">
        <v>380</v>
      </c>
      <c r="E22" s="216">
        <v>178</v>
      </c>
      <c r="F22" s="216">
        <v>202</v>
      </c>
      <c r="G22" s="216">
        <v>195</v>
      </c>
      <c r="H22" s="222" t="s">
        <v>10</v>
      </c>
      <c r="I22" s="204">
        <v>2010</v>
      </c>
      <c r="J22" s="205" t="s">
        <v>58</v>
      </c>
      <c r="K22" s="228">
        <v>91</v>
      </c>
      <c r="L22" s="207">
        <v>58</v>
      </c>
      <c r="M22" s="207">
        <v>33</v>
      </c>
      <c r="N22" s="207">
        <v>63</v>
      </c>
      <c r="O22" s="194"/>
      <c r="P22" s="236">
        <v>3150</v>
      </c>
      <c r="Q22" s="225" t="s">
        <v>59</v>
      </c>
      <c r="R22" s="226">
        <v>49</v>
      </c>
      <c r="S22" s="216">
        <v>23</v>
      </c>
      <c r="T22" s="216">
        <v>26</v>
      </c>
      <c r="U22" s="216">
        <v>24</v>
      </c>
    </row>
    <row r="23" spans="1:21" ht="14.25" x14ac:dyDescent="0.15">
      <c r="A23" s="214"/>
      <c r="B23" s="209">
        <v>1170</v>
      </c>
      <c r="C23" s="210" t="s">
        <v>60</v>
      </c>
      <c r="D23" s="215">
        <v>794</v>
      </c>
      <c r="E23" s="216">
        <v>366</v>
      </c>
      <c r="F23" s="216">
        <v>428</v>
      </c>
      <c r="G23" s="216">
        <v>375</v>
      </c>
      <c r="H23" s="194"/>
      <c r="I23" s="209">
        <v>2020</v>
      </c>
      <c r="J23" s="210" t="s">
        <v>61</v>
      </c>
      <c r="K23" s="215">
        <v>79</v>
      </c>
      <c r="L23" s="216">
        <v>37</v>
      </c>
      <c r="M23" s="216">
        <v>42</v>
      </c>
      <c r="N23" s="216">
        <v>31</v>
      </c>
      <c r="O23" s="194"/>
      <c r="P23" s="236">
        <v>3160</v>
      </c>
      <c r="Q23" s="225" t="s">
        <v>62</v>
      </c>
      <c r="R23" s="226">
        <v>104</v>
      </c>
      <c r="S23" s="216">
        <v>51</v>
      </c>
      <c r="T23" s="216">
        <v>53</v>
      </c>
      <c r="U23" s="216">
        <v>55</v>
      </c>
    </row>
    <row r="24" spans="1:21" ht="14.25" x14ac:dyDescent="0.15">
      <c r="A24" s="214"/>
      <c r="B24" s="209">
        <v>1180</v>
      </c>
      <c r="C24" s="210" t="s">
        <v>63</v>
      </c>
      <c r="D24" s="215">
        <v>102</v>
      </c>
      <c r="E24" s="216">
        <v>50</v>
      </c>
      <c r="F24" s="216">
        <v>52</v>
      </c>
      <c r="G24" s="216">
        <v>40</v>
      </c>
      <c r="H24" s="194"/>
      <c r="I24" s="209">
        <v>2030</v>
      </c>
      <c r="J24" s="210" t="s">
        <v>64</v>
      </c>
      <c r="K24" s="215">
        <v>83</v>
      </c>
      <c r="L24" s="216">
        <v>39</v>
      </c>
      <c r="M24" s="216">
        <v>44</v>
      </c>
      <c r="N24" s="216">
        <v>32</v>
      </c>
      <c r="O24" s="194"/>
      <c r="P24" s="236">
        <v>3170</v>
      </c>
      <c r="Q24" s="225" t="s">
        <v>65</v>
      </c>
      <c r="R24" s="226">
        <v>66</v>
      </c>
      <c r="S24" s="216">
        <v>25</v>
      </c>
      <c r="T24" s="216">
        <v>41</v>
      </c>
      <c r="U24" s="216">
        <v>43</v>
      </c>
    </row>
    <row r="25" spans="1:21" ht="14.25" x14ac:dyDescent="0.15">
      <c r="A25" s="214"/>
      <c r="B25" s="209">
        <v>1190</v>
      </c>
      <c r="C25" s="210" t="s">
        <v>66</v>
      </c>
      <c r="D25" s="215">
        <v>91</v>
      </c>
      <c r="E25" s="216">
        <v>43</v>
      </c>
      <c r="F25" s="216">
        <v>48</v>
      </c>
      <c r="G25" s="216">
        <v>39</v>
      </c>
      <c r="H25" s="194"/>
      <c r="I25" s="209">
        <v>2040</v>
      </c>
      <c r="J25" s="210" t="s">
        <v>67</v>
      </c>
      <c r="K25" s="215">
        <v>75</v>
      </c>
      <c r="L25" s="216">
        <v>37</v>
      </c>
      <c r="M25" s="216">
        <v>38</v>
      </c>
      <c r="N25" s="216">
        <v>32</v>
      </c>
      <c r="O25" s="194"/>
      <c r="P25" s="236">
        <v>3180</v>
      </c>
      <c r="Q25" s="225" t="s">
        <v>68</v>
      </c>
      <c r="R25" s="226">
        <v>60</v>
      </c>
      <c r="S25" s="216">
        <v>30</v>
      </c>
      <c r="T25" s="216">
        <v>30</v>
      </c>
      <c r="U25" s="216">
        <v>30</v>
      </c>
    </row>
    <row r="26" spans="1:21" ht="14.25" x14ac:dyDescent="0.15">
      <c r="A26" s="214"/>
      <c r="B26" s="209">
        <v>1200</v>
      </c>
      <c r="C26" s="210" t="s">
        <v>69</v>
      </c>
      <c r="D26" s="215">
        <v>78</v>
      </c>
      <c r="E26" s="216">
        <v>38</v>
      </c>
      <c r="F26" s="216">
        <v>40</v>
      </c>
      <c r="G26" s="216">
        <v>38</v>
      </c>
      <c r="H26" s="194"/>
      <c r="I26" s="209">
        <v>2050</v>
      </c>
      <c r="J26" s="210" t="s">
        <v>70</v>
      </c>
      <c r="K26" s="215">
        <v>49</v>
      </c>
      <c r="L26" s="216">
        <v>27</v>
      </c>
      <c r="M26" s="216">
        <v>22</v>
      </c>
      <c r="N26" s="216">
        <v>25</v>
      </c>
      <c r="O26" s="194"/>
      <c r="P26" s="236">
        <v>3190</v>
      </c>
      <c r="Q26" s="225" t="s">
        <v>71</v>
      </c>
      <c r="R26" s="226">
        <v>53</v>
      </c>
      <c r="S26" s="216">
        <v>30</v>
      </c>
      <c r="T26" s="216">
        <v>23</v>
      </c>
      <c r="U26" s="216">
        <v>29</v>
      </c>
    </row>
    <row r="27" spans="1:21" ht="14.25" x14ac:dyDescent="0.15">
      <c r="A27" s="214"/>
      <c r="B27" s="209">
        <v>1210</v>
      </c>
      <c r="C27" s="230" t="s">
        <v>72</v>
      </c>
      <c r="D27" s="215">
        <v>95</v>
      </c>
      <c r="E27" s="216">
        <v>48</v>
      </c>
      <c r="F27" s="216">
        <v>47</v>
      </c>
      <c r="G27" s="216">
        <v>44</v>
      </c>
      <c r="H27" s="194"/>
      <c r="I27" s="209">
        <v>2060</v>
      </c>
      <c r="J27" s="210" t="s">
        <v>73</v>
      </c>
      <c r="K27" s="215">
        <v>44</v>
      </c>
      <c r="L27" s="216">
        <v>24</v>
      </c>
      <c r="M27" s="216">
        <v>20</v>
      </c>
      <c r="N27" s="216">
        <v>19</v>
      </c>
      <c r="O27" s="194"/>
      <c r="P27" s="236">
        <v>3200</v>
      </c>
      <c r="Q27" s="225" t="s">
        <v>74</v>
      </c>
      <c r="R27" s="226">
        <v>61</v>
      </c>
      <c r="S27" s="216">
        <v>31</v>
      </c>
      <c r="T27" s="216">
        <v>30</v>
      </c>
      <c r="U27" s="216">
        <v>32</v>
      </c>
    </row>
    <row r="28" spans="1:21" ht="14.25" x14ac:dyDescent="0.15">
      <c r="A28" s="214"/>
      <c r="B28" s="209">
        <v>1220</v>
      </c>
      <c r="C28" s="210" t="s">
        <v>75</v>
      </c>
      <c r="D28" s="215">
        <v>79</v>
      </c>
      <c r="E28" s="216">
        <v>45</v>
      </c>
      <c r="F28" s="216">
        <v>34</v>
      </c>
      <c r="G28" s="216">
        <v>41</v>
      </c>
      <c r="H28" s="194"/>
      <c r="I28" s="209">
        <v>2070</v>
      </c>
      <c r="J28" s="210" t="s">
        <v>76</v>
      </c>
      <c r="K28" s="215">
        <v>29</v>
      </c>
      <c r="L28" s="216">
        <v>13</v>
      </c>
      <c r="M28" s="216">
        <v>16</v>
      </c>
      <c r="N28" s="216">
        <v>17</v>
      </c>
      <c r="O28" s="194"/>
      <c r="P28" s="236">
        <v>3210</v>
      </c>
      <c r="Q28" s="225" t="s">
        <v>77</v>
      </c>
      <c r="R28" s="226">
        <v>82</v>
      </c>
      <c r="S28" s="216">
        <v>35</v>
      </c>
      <c r="T28" s="216">
        <v>47</v>
      </c>
      <c r="U28" s="216">
        <v>44</v>
      </c>
    </row>
    <row r="29" spans="1:21" ht="14.25" x14ac:dyDescent="0.15">
      <c r="A29" s="214"/>
      <c r="B29" s="209">
        <v>1230</v>
      </c>
      <c r="C29" s="210" t="s">
        <v>78</v>
      </c>
      <c r="D29" s="215">
        <v>44</v>
      </c>
      <c r="E29" s="216">
        <v>22</v>
      </c>
      <c r="F29" s="216">
        <v>22</v>
      </c>
      <c r="G29" s="216">
        <v>26</v>
      </c>
      <c r="H29" s="194"/>
      <c r="I29" s="209">
        <v>2080</v>
      </c>
      <c r="J29" s="210" t="s">
        <v>79</v>
      </c>
      <c r="K29" s="215">
        <v>28</v>
      </c>
      <c r="L29" s="216">
        <v>14</v>
      </c>
      <c r="M29" s="216">
        <v>14</v>
      </c>
      <c r="N29" s="216">
        <v>14</v>
      </c>
      <c r="O29" s="194"/>
      <c r="P29" s="236">
        <v>3220</v>
      </c>
      <c r="Q29" s="225" t="s">
        <v>80</v>
      </c>
      <c r="R29" s="226">
        <v>52</v>
      </c>
      <c r="S29" s="216">
        <v>25</v>
      </c>
      <c r="T29" s="216">
        <v>27</v>
      </c>
      <c r="U29" s="216">
        <v>33</v>
      </c>
    </row>
    <row r="30" spans="1:21" ht="14.25" x14ac:dyDescent="0.15">
      <c r="A30" s="214"/>
      <c r="B30" s="209">
        <v>1240</v>
      </c>
      <c r="C30" s="210" t="s">
        <v>81</v>
      </c>
      <c r="D30" s="215">
        <v>42</v>
      </c>
      <c r="E30" s="216">
        <v>18</v>
      </c>
      <c r="F30" s="216">
        <v>24</v>
      </c>
      <c r="G30" s="216">
        <v>19</v>
      </c>
      <c r="H30" s="194"/>
      <c r="I30" s="209">
        <v>2090</v>
      </c>
      <c r="J30" s="210" t="s">
        <v>82</v>
      </c>
      <c r="K30" s="215">
        <v>123</v>
      </c>
      <c r="L30" s="216">
        <v>63</v>
      </c>
      <c r="M30" s="216">
        <v>60</v>
      </c>
      <c r="N30" s="216">
        <v>56</v>
      </c>
      <c r="O30" s="194"/>
      <c r="P30" s="236">
        <v>9070</v>
      </c>
      <c r="Q30" s="225" t="s">
        <v>83</v>
      </c>
      <c r="R30" s="226">
        <v>55</v>
      </c>
      <c r="S30" s="216">
        <v>48</v>
      </c>
      <c r="T30" s="216">
        <v>7</v>
      </c>
      <c r="U30" s="216">
        <v>55</v>
      </c>
    </row>
    <row r="31" spans="1:21" ht="14.25" x14ac:dyDescent="0.15">
      <c r="A31" s="214"/>
      <c r="B31" s="209">
        <v>1250</v>
      </c>
      <c r="C31" s="210" t="s">
        <v>84</v>
      </c>
      <c r="D31" s="215">
        <v>285</v>
      </c>
      <c r="E31" s="216">
        <v>145</v>
      </c>
      <c r="F31" s="216">
        <v>140</v>
      </c>
      <c r="G31" s="216">
        <v>134</v>
      </c>
      <c r="H31" s="194"/>
      <c r="I31" s="209">
        <v>2100</v>
      </c>
      <c r="J31" s="210" t="s">
        <v>85</v>
      </c>
      <c r="K31" s="215">
        <v>136</v>
      </c>
      <c r="L31" s="216">
        <v>63</v>
      </c>
      <c r="M31" s="216">
        <v>73</v>
      </c>
      <c r="N31" s="216">
        <v>66</v>
      </c>
      <c r="O31" s="194"/>
      <c r="P31" s="190"/>
      <c r="Q31" s="218" t="s">
        <v>14</v>
      </c>
      <c r="R31" s="219">
        <v>1583</v>
      </c>
      <c r="S31" s="220">
        <v>771</v>
      </c>
      <c r="T31" s="219">
        <v>812</v>
      </c>
      <c r="U31" s="221">
        <v>863</v>
      </c>
    </row>
    <row r="32" spans="1:21" ht="14.25" x14ac:dyDescent="0.15">
      <c r="A32" s="214"/>
      <c r="B32" s="209">
        <v>1260</v>
      </c>
      <c r="C32" s="210" t="s">
        <v>86</v>
      </c>
      <c r="D32" s="215">
        <v>167</v>
      </c>
      <c r="E32" s="216">
        <v>76</v>
      </c>
      <c r="F32" s="216">
        <v>91</v>
      </c>
      <c r="G32" s="216">
        <v>92</v>
      </c>
      <c r="H32" s="194"/>
      <c r="I32" s="209">
        <v>2110</v>
      </c>
      <c r="J32" s="210" t="s">
        <v>87</v>
      </c>
      <c r="K32" s="215">
        <v>80</v>
      </c>
      <c r="L32" s="216">
        <v>38</v>
      </c>
      <c r="M32" s="216">
        <v>42</v>
      </c>
      <c r="N32" s="216">
        <v>34</v>
      </c>
      <c r="O32" s="222" t="s">
        <v>88</v>
      </c>
      <c r="P32" s="192">
        <v>4010</v>
      </c>
      <c r="Q32" s="212" t="s">
        <v>89</v>
      </c>
      <c r="R32" s="224">
        <v>38</v>
      </c>
      <c r="S32" s="207">
        <v>16</v>
      </c>
      <c r="T32" s="207">
        <v>22</v>
      </c>
      <c r="U32" s="207">
        <v>29</v>
      </c>
    </row>
    <row r="33" spans="1:21" ht="14.25" x14ac:dyDescent="0.15">
      <c r="A33" s="214"/>
      <c r="B33" s="209">
        <v>1270</v>
      </c>
      <c r="C33" s="210" t="s">
        <v>90</v>
      </c>
      <c r="D33" s="215">
        <v>196</v>
      </c>
      <c r="E33" s="216">
        <v>93</v>
      </c>
      <c r="F33" s="216">
        <v>103</v>
      </c>
      <c r="G33" s="216">
        <v>94</v>
      </c>
      <c r="H33" s="194"/>
      <c r="I33" s="209">
        <v>2120</v>
      </c>
      <c r="J33" s="210" t="s">
        <v>91</v>
      </c>
      <c r="K33" s="215">
        <v>115</v>
      </c>
      <c r="L33" s="216">
        <v>51</v>
      </c>
      <c r="M33" s="216">
        <v>64</v>
      </c>
      <c r="N33" s="216">
        <v>66</v>
      </c>
      <c r="O33" s="194"/>
      <c r="P33" s="236">
        <v>4020</v>
      </c>
      <c r="Q33" s="225" t="s">
        <v>92</v>
      </c>
      <c r="R33" s="226">
        <v>116</v>
      </c>
      <c r="S33" s="216">
        <v>56</v>
      </c>
      <c r="T33" s="216">
        <v>60</v>
      </c>
      <c r="U33" s="216">
        <v>65</v>
      </c>
    </row>
    <row r="34" spans="1:21" ht="14.25" x14ac:dyDescent="0.15">
      <c r="A34" s="214"/>
      <c r="B34" s="209">
        <v>1280</v>
      </c>
      <c r="C34" s="210" t="s">
        <v>93</v>
      </c>
      <c r="D34" s="215">
        <v>68</v>
      </c>
      <c r="E34" s="216">
        <v>33</v>
      </c>
      <c r="F34" s="216">
        <v>35</v>
      </c>
      <c r="G34" s="216">
        <v>34</v>
      </c>
      <c r="H34" s="194"/>
      <c r="I34" s="209">
        <v>2130</v>
      </c>
      <c r="J34" s="210" t="s">
        <v>94</v>
      </c>
      <c r="K34" s="215">
        <v>43</v>
      </c>
      <c r="L34" s="216">
        <v>17</v>
      </c>
      <c r="M34" s="216">
        <v>26</v>
      </c>
      <c r="N34" s="216">
        <v>22</v>
      </c>
      <c r="O34" s="194"/>
      <c r="P34" s="236">
        <v>4030</v>
      </c>
      <c r="Q34" s="225" t="s">
        <v>95</v>
      </c>
      <c r="R34" s="226">
        <v>223</v>
      </c>
      <c r="S34" s="216">
        <v>102</v>
      </c>
      <c r="T34" s="216">
        <v>121</v>
      </c>
      <c r="U34" s="216">
        <v>98</v>
      </c>
    </row>
    <row r="35" spans="1:21" ht="14.25" x14ac:dyDescent="0.15">
      <c r="A35" s="214"/>
      <c r="B35" s="209">
        <v>1290</v>
      </c>
      <c r="C35" s="210" t="s">
        <v>96</v>
      </c>
      <c r="D35" s="215">
        <v>94</v>
      </c>
      <c r="E35" s="216">
        <v>44</v>
      </c>
      <c r="F35" s="216">
        <v>50</v>
      </c>
      <c r="G35" s="216">
        <v>49</v>
      </c>
      <c r="H35" s="194"/>
      <c r="I35" s="209">
        <v>2140</v>
      </c>
      <c r="J35" s="210" t="s">
        <v>97</v>
      </c>
      <c r="K35" s="215">
        <v>48</v>
      </c>
      <c r="L35" s="216">
        <v>19</v>
      </c>
      <c r="M35" s="216">
        <v>29</v>
      </c>
      <c r="N35" s="216">
        <v>26</v>
      </c>
      <c r="O35" s="194"/>
      <c r="P35" s="236">
        <v>4040</v>
      </c>
      <c r="Q35" s="225" t="s">
        <v>98</v>
      </c>
      <c r="R35" s="226">
        <v>56</v>
      </c>
      <c r="S35" s="216">
        <v>21</v>
      </c>
      <c r="T35" s="216">
        <v>35</v>
      </c>
      <c r="U35" s="216">
        <v>39</v>
      </c>
    </row>
    <row r="36" spans="1:21" ht="14.25" x14ac:dyDescent="0.15">
      <c r="A36" s="214"/>
      <c r="B36" s="209">
        <v>1300</v>
      </c>
      <c r="C36" s="210" t="s">
        <v>99</v>
      </c>
      <c r="D36" s="215">
        <v>50</v>
      </c>
      <c r="E36" s="216">
        <v>24</v>
      </c>
      <c r="F36" s="216">
        <v>26</v>
      </c>
      <c r="G36" s="216">
        <v>22</v>
      </c>
      <c r="H36" s="194"/>
      <c r="I36" s="209">
        <v>2150</v>
      </c>
      <c r="J36" s="210" t="s">
        <v>100</v>
      </c>
      <c r="K36" s="215">
        <v>91</v>
      </c>
      <c r="L36" s="216">
        <v>45</v>
      </c>
      <c r="M36" s="216">
        <v>46</v>
      </c>
      <c r="N36" s="216">
        <v>40</v>
      </c>
      <c r="O36" s="194"/>
      <c r="P36" s="236">
        <v>4050</v>
      </c>
      <c r="Q36" s="225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214"/>
      <c r="B37" s="209">
        <v>1310</v>
      </c>
      <c r="C37" s="210" t="s">
        <v>102</v>
      </c>
      <c r="D37" s="215">
        <v>310</v>
      </c>
      <c r="E37" s="216">
        <v>160</v>
      </c>
      <c r="F37" s="216">
        <v>150</v>
      </c>
      <c r="G37" s="216">
        <v>161</v>
      </c>
      <c r="H37" s="194"/>
      <c r="I37" s="209">
        <v>2160</v>
      </c>
      <c r="J37" s="210" t="s">
        <v>103</v>
      </c>
      <c r="K37" s="215">
        <v>99</v>
      </c>
      <c r="L37" s="216">
        <v>45</v>
      </c>
      <c r="M37" s="216">
        <v>54</v>
      </c>
      <c r="N37" s="216">
        <v>43</v>
      </c>
      <c r="O37" s="194"/>
      <c r="P37" s="236">
        <v>4060</v>
      </c>
      <c r="Q37" s="225" t="s">
        <v>104</v>
      </c>
      <c r="R37" s="226">
        <v>136</v>
      </c>
      <c r="S37" s="216">
        <v>68</v>
      </c>
      <c r="T37" s="216">
        <v>68</v>
      </c>
      <c r="U37" s="216">
        <v>67</v>
      </c>
    </row>
    <row r="38" spans="1:21" ht="14.25" x14ac:dyDescent="0.15">
      <c r="A38" s="214"/>
      <c r="B38" s="209">
        <v>1320</v>
      </c>
      <c r="C38" s="210" t="s">
        <v>105</v>
      </c>
      <c r="D38" s="215">
        <v>71</v>
      </c>
      <c r="E38" s="216">
        <v>26</v>
      </c>
      <c r="F38" s="216">
        <v>45</v>
      </c>
      <c r="G38" s="216">
        <v>49</v>
      </c>
      <c r="H38" s="194"/>
      <c r="I38" s="209">
        <v>2170</v>
      </c>
      <c r="J38" s="210" t="s">
        <v>106</v>
      </c>
      <c r="K38" s="215">
        <v>38</v>
      </c>
      <c r="L38" s="216">
        <v>17</v>
      </c>
      <c r="M38" s="216">
        <v>21</v>
      </c>
      <c r="N38" s="216">
        <v>19</v>
      </c>
      <c r="O38" s="194"/>
      <c r="P38" s="236">
        <v>4070</v>
      </c>
      <c r="Q38" s="225" t="s">
        <v>107</v>
      </c>
      <c r="R38" s="226">
        <v>168</v>
      </c>
      <c r="S38" s="216">
        <v>78</v>
      </c>
      <c r="T38" s="216">
        <v>90</v>
      </c>
      <c r="U38" s="216">
        <v>87</v>
      </c>
    </row>
    <row r="39" spans="1:21" ht="14.25" x14ac:dyDescent="0.15">
      <c r="A39" s="214"/>
      <c r="B39" s="209">
        <v>1330</v>
      </c>
      <c r="C39" s="210" t="s">
        <v>108</v>
      </c>
      <c r="D39" s="215">
        <v>164</v>
      </c>
      <c r="E39" s="216">
        <v>69</v>
      </c>
      <c r="F39" s="216">
        <v>95</v>
      </c>
      <c r="G39" s="216">
        <v>83</v>
      </c>
      <c r="H39" s="194"/>
      <c r="I39" s="209">
        <v>2180</v>
      </c>
      <c r="J39" s="210" t="s">
        <v>109</v>
      </c>
      <c r="K39" s="215">
        <v>47</v>
      </c>
      <c r="L39" s="216">
        <v>22</v>
      </c>
      <c r="M39" s="216">
        <v>25</v>
      </c>
      <c r="N39" s="216">
        <v>22</v>
      </c>
      <c r="O39" s="194"/>
      <c r="P39" s="236">
        <v>4080</v>
      </c>
      <c r="Q39" s="225" t="s">
        <v>110</v>
      </c>
      <c r="R39" s="226">
        <v>84</v>
      </c>
      <c r="S39" s="216">
        <v>42</v>
      </c>
      <c r="T39" s="216">
        <v>42</v>
      </c>
      <c r="U39" s="216">
        <v>46</v>
      </c>
    </row>
    <row r="40" spans="1:21" ht="14.25" x14ac:dyDescent="0.15">
      <c r="A40" s="214"/>
      <c r="B40" s="209">
        <v>1340</v>
      </c>
      <c r="C40" s="210" t="s">
        <v>111</v>
      </c>
      <c r="D40" s="215">
        <v>45</v>
      </c>
      <c r="E40" s="216">
        <v>20</v>
      </c>
      <c r="F40" s="216">
        <v>25</v>
      </c>
      <c r="G40" s="216">
        <v>26</v>
      </c>
      <c r="H40" s="194"/>
      <c r="I40" s="209">
        <v>2190</v>
      </c>
      <c r="J40" s="210" t="s">
        <v>112</v>
      </c>
      <c r="K40" s="215">
        <v>19</v>
      </c>
      <c r="L40" s="216">
        <v>8</v>
      </c>
      <c r="M40" s="216">
        <v>11</v>
      </c>
      <c r="N40" s="216">
        <v>11</v>
      </c>
      <c r="O40" s="194"/>
      <c r="P40" s="236">
        <v>4090</v>
      </c>
      <c r="Q40" s="225" t="s">
        <v>113</v>
      </c>
      <c r="R40" s="226">
        <v>11</v>
      </c>
      <c r="S40" s="216">
        <v>5</v>
      </c>
      <c r="T40" s="216">
        <v>6</v>
      </c>
      <c r="U40" s="216">
        <v>6</v>
      </c>
    </row>
    <row r="41" spans="1:21" ht="14.25" x14ac:dyDescent="0.15">
      <c r="A41" s="214"/>
      <c r="B41" s="209">
        <v>1350</v>
      </c>
      <c r="C41" s="210" t="s">
        <v>114</v>
      </c>
      <c r="D41" s="215">
        <v>83</v>
      </c>
      <c r="E41" s="216">
        <v>39</v>
      </c>
      <c r="F41" s="216">
        <v>44</v>
      </c>
      <c r="G41" s="216">
        <v>43</v>
      </c>
      <c r="H41" s="194"/>
      <c r="I41" s="209">
        <v>2200</v>
      </c>
      <c r="J41" s="210" t="s">
        <v>115</v>
      </c>
      <c r="K41" s="215">
        <v>23</v>
      </c>
      <c r="L41" s="216">
        <v>9</v>
      </c>
      <c r="M41" s="216">
        <v>14</v>
      </c>
      <c r="N41" s="216">
        <v>11</v>
      </c>
      <c r="O41" s="194"/>
      <c r="P41" s="236">
        <v>4100</v>
      </c>
      <c r="Q41" s="225" t="s">
        <v>116</v>
      </c>
      <c r="R41" s="224">
        <v>7</v>
      </c>
      <c r="S41" s="216">
        <v>4</v>
      </c>
      <c r="T41" s="216">
        <v>3</v>
      </c>
      <c r="U41" s="216">
        <v>5</v>
      </c>
    </row>
    <row r="42" spans="1:21" ht="14.25" x14ac:dyDescent="0.15">
      <c r="A42" s="214"/>
      <c r="B42" s="209">
        <v>1360</v>
      </c>
      <c r="C42" s="210" t="s">
        <v>117</v>
      </c>
      <c r="D42" s="215">
        <v>30</v>
      </c>
      <c r="E42" s="216">
        <v>14</v>
      </c>
      <c r="F42" s="216">
        <v>16</v>
      </c>
      <c r="G42" s="216">
        <v>14</v>
      </c>
      <c r="H42" s="194"/>
      <c r="I42" s="209">
        <v>2210</v>
      </c>
      <c r="J42" s="210" t="s">
        <v>118</v>
      </c>
      <c r="K42" s="215">
        <v>85</v>
      </c>
      <c r="L42" s="216">
        <v>41</v>
      </c>
      <c r="M42" s="216">
        <v>44</v>
      </c>
      <c r="N42" s="216">
        <v>37</v>
      </c>
      <c r="O42" s="194"/>
      <c r="P42" s="190"/>
      <c r="Q42" s="231" t="s">
        <v>14</v>
      </c>
      <c r="R42" s="219">
        <v>922</v>
      </c>
      <c r="S42" s="220">
        <v>430</v>
      </c>
      <c r="T42" s="219">
        <v>492</v>
      </c>
      <c r="U42" s="221">
        <v>476</v>
      </c>
    </row>
    <row r="43" spans="1:21" ht="14.25" x14ac:dyDescent="0.15">
      <c r="A43" s="214"/>
      <c r="B43" s="209">
        <v>1370</v>
      </c>
      <c r="C43" s="230" t="s">
        <v>119</v>
      </c>
      <c r="D43" s="215">
        <v>275</v>
      </c>
      <c r="E43" s="216">
        <v>136</v>
      </c>
      <c r="F43" s="216">
        <v>139</v>
      </c>
      <c r="G43" s="216">
        <v>137</v>
      </c>
      <c r="H43" s="194"/>
      <c r="I43" s="209">
        <v>2220</v>
      </c>
      <c r="J43" s="210" t="s">
        <v>120</v>
      </c>
      <c r="K43" s="215">
        <v>89</v>
      </c>
      <c r="L43" s="216">
        <v>38</v>
      </c>
      <c r="M43" s="216">
        <v>51</v>
      </c>
      <c r="N43" s="216">
        <v>35</v>
      </c>
      <c r="O43" s="222" t="s">
        <v>121</v>
      </c>
      <c r="P43" s="192">
        <v>5010</v>
      </c>
      <c r="Q43" s="225" t="s">
        <v>122</v>
      </c>
      <c r="R43" s="226">
        <v>125</v>
      </c>
      <c r="S43" s="207">
        <v>57</v>
      </c>
      <c r="T43" s="207">
        <v>68</v>
      </c>
      <c r="U43" s="207">
        <v>56</v>
      </c>
    </row>
    <row r="44" spans="1:21" ht="14.25" x14ac:dyDescent="0.15">
      <c r="A44" s="214"/>
      <c r="B44" s="209">
        <v>1550</v>
      </c>
      <c r="C44" s="210" t="s">
        <v>123</v>
      </c>
      <c r="D44" s="215">
        <v>291</v>
      </c>
      <c r="E44" s="216">
        <v>154</v>
      </c>
      <c r="F44" s="216">
        <v>137</v>
      </c>
      <c r="G44" s="216">
        <v>120</v>
      </c>
      <c r="H44" s="194"/>
      <c r="I44" s="209">
        <v>2230</v>
      </c>
      <c r="J44" s="210" t="s">
        <v>124</v>
      </c>
      <c r="K44" s="215">
        <v>33</v>
      </c>
      <c r="L44" s="216">
        <v>14</v>
      </c>
      <c r="M44" s="216">
        <v>19</v>
      </c>
      <c r="N44" s="216">
        <v>19</v>
      </c>
      <c r="O44" s="194"/>
      <c r="P44" s="236">
        <v>5020</v>
      </c>
      <c r="Q44" s="225" t="s">
        <v>125</v>
      </c>
      <c r="R44" s="226">
        <v>31</v>
      </c>
      <c r="S44" s="216">
        <v>12</v>
      </c>
      <c r="T44" s="216">
        <v>19</v>
      </c>
      <c r="U44" s="216">
        <v>15</v>
      </c>
    </row>
    <row r="45" spans="1:21" ht="14.25" x14ac:dyDescent="0.15">
      <c r="A45" s="214"/>
      <c r="B45" s="209">
        <v>1560</v>
      </c>
      <c r="C45" s="210" t="s">
        <v>126</v>
      </c>
      <c r="D45" s="215">
        <v>360</v>
      </c>
      <c r="E45" s="216">
        <v>170</v>
      </c>
      <c r="F45" s="216">
        <v>190</v>
      </c>
      <c r="G45" s="216">
        <v>141</v>
      </c>
      <c r="H45" s="194"/>
      <c r="I45" s="209">
        <v>2240</v>
      </c>
      <c r="J45" s="210" t="s">
        <v>127</v>
      </c>
      <c r="K45" s="215">
        <v>75</v>
      </c>
      <c r="L45" s="216">
        <v>34</v>
      </c>
      <c r="M45" s="216">
        <v>41</v>
      </c>
      <c r="N45" s="216">
        <v>34</v>
      </c>
      <c r="O45" s="194"/>
      <c r="P45" s="236">
        <v>5030</v>
      </c>
      <c r="Q45" s="225" t="s">
        <v>128</v>
      </c>
      <c r="R45" s="226">
        <v>20</v>
      </c>
      <c r="S45" s="216">
        <v>9</v>
      </c>
      <c r="T45" s="216">
        <v>11</v>
      </c>
      <c r="U45" s="216">
        <v>13</v>
      </c>
    </row>
    <row r="46" spans="1:21" ht="14.25" x14ac:dyDescent="0.15">
      <c r="A46" s="214"/>
      <c r="B46" s="209">
        <v>1570</v>
      </c>
      <c r="C46" s="210" t="s">
        <v>129</v>
      </c>
      <c r="D46" s="215">
        <v>142</v>
      </c>
      <c r="E46" s="216">
        <v>62</v>
      </c>
      <c r="F46" s="216">
        <v>80</v>
      </c>
      <c r="G46" s="216">
        <v>64</v>
      </c>
      <c r="H46" s="194"/>
      <c r="I46" s="209">
        <v>2250</v>
      </c>
      <c r="J46" s="210" t="s">
        <v>130</v>
      </c>
      <c r="K46" s="215">
        <v>53</v>
      </c>
      <c r="L46" s="216">
        <v>27</v>
      </c>
      <c r="M46" s="216">
        <v>26</v>
      </c>
      <c r="N46" s="216">
        <v>31</v>
      </c>
      <c r="O46" s="194"/>
      <c r="P46" s="236">
        <v>5040</v>
      </c>
      <c r="Q46" s="225" t="s">
        <v>131</v>
      </c>
      <c r="R46" s="226">
        <v>36</v>
      </c>
      <c r="S46" s="216">
        <v>19</v>
      </c>
      <c r="T46" s="216">
        <v>17</v>
      </c>
      <c r="U46" s="216">
        <v>19</v>
      </c>
    </row>
    <row r="47" spans="1:21" ht="14.25" x14ac:dyDescent="0.15">
      <c r="A47" s="214"/>
      <c r="B47" s="209">
        <v>1580</v>
      </c>
      <c r="C47" s="210" t="s">
        <v>132</v>
      </c>
      <c r="D47" s="215">
        <v>134</v>
      </c>
      <c r="E47" s="216">
        <v>58</v>
      </c>
      <c r="F47" s="216">
        <v>76</v>
      </c>
      <c r="G47" s="216">
        <v>63</v>
      </c>
      <c r="H47" s="194"/>
      <c r="I47" s="209">
        <v>2260</v>
      </c>
      <c r="J47" s="210" t="s">
        <v>133</v>
      </c>
      <c r="K47" s="215">
        <v>71</v>
      </c>
      <c r="L47" s="216">
        <v>31</v>
      </c>
      <c r="M47" s="216">
        <v>40</v>
      </c>
      <c r="N47" s="216">
        <v>31</v>
      </c>
      <c r="O47" s="194"/>
      <c r="P47" s="236">
        <v>5060</v>
      </c>
      <c r="Q47" s="225" t="s">
        <v>134</v>
      </c>
      <c r="R47" s="226">
        <v>78</v>
      </c>
      <c r="S47" s="216">
        <v>36</v>
      </c>
      <c r="T47" s="216">
        <v>42</v>
      </c>
      <c r="U47" s="216">
        <v>38</v>
      </c>
    </row>
    <row r="48" spans="1:21" ht="14.25" x14ac:dyDescent="0.15">
      <c r="A48" s="214"/>
      <c r="B48" s="209">
        <v>1590</v>
      </c>
      <c r="C48" s="210" t="s">
        <v>135</v>
      </c>
      <c r="D48" s="215">
        <v>57</v>
      </c>
      <c r="E48" s="216">
        <v>25</v>
      </c>
      <c r="F48" s="216">
        <v>32</v>
      </c>
      <c r="G48" s="216">
        <v>34</v>
      </c>
      <c r="H48" s="194"/>
      <c r="I48" s="209">
        <v>2270</v>
      </c>
      <c r="J48" s="210" t="s">
        <v>136</v>
      </c>
      <c r="K48" s="215">
        <v>235</v>
      </c>
      <c r="L48" s="216">
        <v>110</v>
      </c>
      <c r="M48" s="216">
        <v>125</v>
      </c>
      <c r="N48" s="216">
        <v>108</v>
      </c>
      <c r="O48" s="194"/>
      <c r="P48" s="236">
        <v>5070</v>
      </c>
      <c r="Q48" s="225" t="s">
        <v>137</v>
      </c>
      <c r="R48" s="226">
        <v>61</v>
      </c>
      <c r="S48" s="216">
        <v>28</v>
      </c>
      <c r="T48" s="216">
        <v>33</v>
      </c>
      <c r="U48" s="216">
        <v>33</v>
      </c>
    </row>
    <row r="49" spans="1:21" ht="14.25" x14ac:dyDescent="0.15">
      <c r="A49" s="214"/>
      <c r="B49" s="209">
        <v>1600</v>
      </c>
      <c r="C49" s="210" t="s">
        <v>138</v>
      </c>
      <c r="D49" s="215">
        <v>56</v>
      </c>
      <c r="E49" s="216">
        <v>29</v>
      </c>
      <c r="F49" s="216">
        <v>27</v>
      </c>
      <c r="G49" s="216">
        <v>30</v>
      </c>
      <c r="H49" s="194"/>
      <c r="I49" s="209">
        <v>2280</v>
      </c>
      <c r="J49" s="210" t="s">
        <v>139</v>
      </c>
      <c r="K49" s="215">
        <v>46</v>
      </c>
      <c r="L49" s="216">
        <v>19</v>
      </c>
      <c r="M49" s="216">
        <v>27</v>
      </c>
      <c r="N49" s="216">
        <v>21</v>
      </c>
      <c r="O49" s="194"/>
      <c r="P49" s="236">
        <v>5080</v>
      </c>
      <c r="Q49" s="225" t="s">
        <v>140</v>
      </c>
      <c r="R49" s="226">
        <v>53</v>
      </c>
      <c r="S49" s="216">
        <v>26</v>
      </c>
      <c r="T49" s="216">
        <v>27</v>
      </c>
      <c r="U49" s="216">
        <v>29</v>
      </c>
    </row>
    <row r="50" spans="1:21" ht="14.25" x14ac:dyDescent="0.15">
      <c r="A50" s="214"/>
      <c r="B50" s="209">
        <v>1610</v>
      </c>
      <c r="C50" s="210" t="s">
        <v>141</v>
      </c>
      <c r="D50" s="215">
        <v>123</v>
      </c>
      <c r="E50" s="216">
        <v>62</v>
      </c>
      <c r="F50" s="216">
        <v>61</v>
      </c>
      <c r="G50" s="216">
        <v>68</v>
      </c>
      <c r="H50" s="194"/>
      <c r="I50" s="209">
        <v>2290</v>
      </c>
      <c r="J50" s="210" t="s">
        <v>142</v>
      </c>
      <c r="K50" s="215">
        <v>49</v>
      </c>
      <c r="L50" s="216">
        <v>23</v>
      </c>
      <c r="M50" s="216">
        <v>26</v>
      </c>
      <c r="N50" s="216">
        <v>21</v>
      </c>
      <c r="O50" s="194"/>
      <c r="P50" s="236">
        <v>5090</v>
      </c>
      <c r="Q50" s="225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214"/>
      <c r="B51" s="209">
        <v>1620</v>
      </c>
      <c r="C51" s="210" t="s">
        <v>144</v>
      </c>
      <c r="D51" s="215">
        <v>130</v>
      </c>
      <c r="E51" s="216">
        <v>62</v>
      </c>
      <c r="F51" s="216">
        <v>68</v>
      </c>
      <c r="G51" s="216">
        <v>67</v>
      </c>
      <c r="H51" s="194"/>
      <c r="I51" s="209">
        <v>2300</v>
      </c>
      <c r="J51" s="210" t="s">
        <v>145</v>
      </c>
      <c r="K51" s="215">
        <v>56</v>
      </c>
      <c r="L51" s="216">
        <v>24</v>
      </c>
      <c r="M51" s="216">
        <v>32</v>
      </c>
      <c r="N51" s="216">
        <v>27</v>
      </c>
      <c r="O51" s="194"/>
      <c r="P51" s="236">
        <v>5100</v>
      </c>
      <c r="Q51" s="225" t="s">
        <v>146</v>
      </c>
      <c r="R51" s="226">
        <v>83</v>
      </c>
      <c r="S51" s="216">
        <v>40</v>
      </c>
      <c r="T51" s="216">
        <v>43</v>
      </c>
      <c r="U51" s="216">
        <v>46</v>
      </c>
    </row>
    <row r="52" spans="1:21" ht="14.25" x14ac:dyDescent="0.15">
      <c r="A52" s="214"/>
      <c r="B52" s="209">
        <v>1630</v>
      </c>
      <c r="C52" s="230" t="s">
        <v>147</v>
      </c>
      <c r="D52" s="215">
        <v>111</v>
      </c>
      <c r="E52" s="216">
        <v>54</v>
      </c>
      <c r="F52" s="216">
        <v>57</v>
      </c>
      <c r="G52" s="216">
        <v>52</v>
      </c>
      <c r="H52" s="194"/>
      <c r="I52" s="209">
        <v>2310</v>
      </c>
      <c r="J52" s="210" t="s">
        <v>148</v>
      </c>
      <c r="K52" s="215">
        <v>64</v>
      </c>
      <c r="L52" s="216">
        <v>26</v>
      </c>
      <c r="M52" s="216">
        <v>38</v>
      </c>
      <c r="N52" s="216">
        <v>31</v>
      </c>
      <c r="O52" s="194"/>
      <c r="P52" s="236">
        <v>5110</v>
      </c>
      <c r="Q52" s="225" t="s">
        <v>149</v>
      </c>
      <c r="R52" s="226">
        <v>95</v>
      </c>
      <c r="S52" s="216">
        <v>40</v>
      </c>
      <c r="T52" s="216">
        <v>55</v>
      </c>
      <c r="U52" s="216">
        <v>51</v>
      </c>
    </row>
    <row r="53" spans="1:21" ht="14.25" x14ac:dyDescent="0.15">
      <c r="A53" s="214"/>
      <c r="B53" s="209">
        <v>9010</v>
      </c>
      <c r="C53" s="210" t="s">
        <v>150</v>
      </c>
      <c r="D53" s="215">
        <v>87</v>
      </c>
      <c r="E53" s="216">
        <v>51</v>
      </c>
      <c r="F53" s="216">
        <v>36</v>
      </c>
      <c r="G53" s="216">
        <v>87</v>
      </c>
      <c r="H53" s="194"/>
      <c r="I53" s="209">
        <v>2320</v>
      </c>
      <c r="J53" s="210" t="s">
        <v>151</v>
      </c>
      <c r="K53" s="215">
        <v>220</v>
      </c>
      <c r="L53" s="216">
        <v>111</v>
      </c>
      <c r="M53" s="216">
        <v>109</v>
      </c>
      <c r="N53" s="216">
        <v>71</v>
      </c>
      <c r="O53" s="194"/>
      <c r="P53" s="236">
        <v>5120</v>
      </c>
      <c r="Q53" s="225" t="s">
        <v>152</v>
      </c>
      <c r="R53" s="226">
        <v>53</v>
      </c>
      <c r="S53" s="216">
        <v>22</v>
      </c>
      <c r="T53" s="216">
        <v>31</v>
      </c>
      <c r="U53" s="216">
        <v>36</v>
      </c>
    </row>
    <row r="54" spans="1:21" ht="14.25" x14ac:dyDescent="0.15">
      <c r="A54" s="214"/>
      <c r="B54" s="209">
        <v>9020</v>
      </c>
      <c r="C54" s="210" t="s">
        <v>153</v>
      </c>
      <c r="D54" s="215">
        <v>49</v>
      </c>
      <c r="E54" s="216">
        <v>38</v>
      </c>
      <c r="F54" s="216">
        <v>11</v>
      </c>
      <c r="G54" s="216">
        <v>49</v>
      </c>
      <c r="H54" s="194"/>
      <c r="I54" s="209">
        <v>2330</v>
      </c>
      <c r="J54" s="210" t="s">
        <v>154</v>
      </c>
      <c r="K54" s="215">
        <v>28</v>
      </c>
      <c r="L54" s="216">
        <v>15</v>
      </c>
      <c r="M54" s="216">
        <v>13</v>
      </c>
      <c r="N54" s="216">
        <v>14</v>
      </c>
      <c r="O54" s="194"/>
      <c r="P54" s="236">
        <v>5130</v>
      </c>
      <c r="Q54" s="225" t="s">
        <v>155</v>
      </c>
      <c r="R54" s="226">
        <v>85</v>
      </c>
      <c r="S54" s="216">
        <v>41</v>
      </c>
      <c r="T54" s="216">
        <v>44</v>
      </c>
      <c r="U54" s="216">
        <v>45</v>
      </c>
    </row>
    <row r="55" spans="1:21" ht="14.25" x14ac:dyDescent="0.15">
      <c r="A55" s="214"/>
      <c r="B55" s="209">
        <v>9040</v>
      </c>
      <c r="C55" s="210" t="s">
        <v>156</v>
      </c>
      <c r="D55" s="215">
        <v>23</v>
      </c>
      <c r="E55" s="216">
        <v>3</v>
      </c>
      <c r="F55" s="216">
        <v>20</v>
      </c>
      <c r="G55" s="216">
        <v>23</v>
      </c>
      <c r="H55" s="194"/>
      <c r="I55" s="209">
        <v>2340</v>
      </c>
      <c r="J55" s="210" t="s">
        <v>157</v>
      </c>
      <c r="K55" s="215">
        <v>96</v>
      </c>
      <c r="L55" s="216">
        <v>52</v>
      </c>
      <c r="M55" s="216">
        <v>44</v>
      </c>
      <c r="N55" s="216">
        <v>44</v>
      </c>
      <c r="O55" s="194"/>
      <c r="P55" s="236">
        <v>5140</v>
      </c>
      <c r="Q55" s="225" t="s">
        <v>158</v>
      </c>
      <c r="R55" s="226">
        <v>57</v>
      </c>
      <c r="S55" s="216">
        <v>25</v>
      </c>
      <c r="T55" s="216">
        <v>32</v>
      </c>
      <c r="U55" s="216">
        <v>29</v>
      </c>
    </row>
    <row r="56" spans="1:21" ht="14.25" x14ac:dyDescent="0.15">
      <c r="A56" s="214"/>
      <c r="B56" s="209">
        <v>9060</v>
      </c>
      <c r="C56" s="210" t="s">
        <v>159</v>
      </c>
      <c r="D56" s="215">
        <v>46</v>
      </c>
      <c r="E56" s="216">
        <v>31</v>
      </c>
      <c r="F56" s="216">
        <v>15</v>
      </c>
      <c r="G56" s="216">
        <v>46</v>
      </c>
      <c r="H56" s="194"/>
      <c r="I56" s="209">
        <v>2350</v>
      </c>
      <c r="J56" s="210" t="s">
        <v>160</v>
      </c>
      <c r="K56" s="215">
        <v>64</v>
      </c>
      <c r="L56" s="216">
        <v>28</v>
      </c>
      <c r="M56" s="216">
        <v>36</v>
      </c>
      <c r="N56" s="216">
        <v>25</v>
      </c>
      <c r="O56" s="194"/>
      <c r="P56" s="236">
        <v>5150</v>
      </c>
      <c r="Q56" s="225" t="s">
        <v>161</v>
      </c>
      <c r="R56" s="226">
        <v>45</v>
      </c>
      <c r="S56" s="216">
        <v>24</v>
      </c>
      <c r="T56" s="216">
        <v>21</v>
      </c>
      <c r="U56" s="216">
        <v>21</v>
      </c>
    </row>
    <row r="57" spans="1:21" ht="14.25" x14ac:dyDescent="0.15">
      <c r="A57" s="232"/>
      <c r="B57" s="233"/>
      <c r="C57" s="217" t="s">
        <v>14</v>
      </c>
      <c r="D57" s="215">
        <v>10454</v>
      </c>
      <c r="E57" s="219">
        <v>4969</v>
      </c>
      <c r="F57" s="221">
        <v>5485</v>
      </c>
      <c r="G57" s="219">
        <v>5066</v>
      </c>
      <c r="H57" s="214"/>
      <c r="I57" s="209">
        <v>2360</v>
      </c>
      <c r="J57" s="210" t="s">
        <v>162</v>
      </c>
      <c r="K57" s="215">
        <v>57</v>
      </c>
      <c r="L57" s="216">
        <v>29</v>
      </c>
      <c r="M57" s="216">
        <v>28</v>
      </c>
      <c r="N57" s="216">
        <v>23</v>
      </c>
      <c r="O57" s="194"/>
      <c r="P57" s="236">
        <v>5160</v>
      </c>
      <c r="Q57" s="225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203" t="s">
        <v>8</v>
      </c>
      <c r="B58" s="204">
        <v>1380</v>
      </c>
      <c r="C58" s="205" t="s">
        <v>164</v>
      </c>
      <c r="D58" s="206">
        <v>92</v>
      </c>
      <c r="E58" s="207">
        <v>44</v>
      </c>
      <c r="F58" s="207">
        <v>48</v>
      </c>
      <c r="G58" s="207">
        <v>41</v>
      </c>
      <c r="H58" s="194"/>
      <c r="I58" s="209">
        <v>2370</v>
      </c>
      <c r="J58" s="210" t="s">
        <v>165</v>
      </c>
      <c r="K58" s="215">
        <v>45</v>
      </c>
      <c r="L58" s="216">
        <v>17</v>
      </c>
      <c r="M58" s="216">
        <v>28</v>
      </c>
      <c r="N58" s="216">
        <v>24</v>
      </c>
      <c r="O58" s="194"/>
      <c r="P58" s="236">
        <v>5170</v>
      </c>
      <c r="Q58" s="225" t="s">
        <v>166</v>
      </c>
      <c r="R58" s="226">
        <v>16</v>
      </c>
      <c r="S58" s="216">
        <v>6</v>
      </c>
      <c r="T58" s="216">
        <v>10</v>
      </c>
      <c r="U58" s="216">
        <v>10</v>
      </c>
    </row>
    <row r="59" spans="1:21" ht="14.25" x14ac:dyDescent="0.15">
      <c r="A59" s="214"/>
      <c r="B59" s="209">
        <v>1390</v>
      </c>
      <c r="C59" s="210" t="s">
        <v>167</v>
      </c>
      <c r="D59" s="215">
        <v>65</v>
      </c>
      <c r="E59" s="216">
        <v>24</v>
      </c>
      <c r="F59" s="216">
        <v>41</v>
      </c>
      <c r="G59" s="216">
        <v>28</v>
      </c>
      <c r="H59" s="194"/>
      <c r="I59" s="209">
        <v>2380</v>
      </c>
      <c r="J59" s="210" t="s">
        <v>168</v>
      </c>
      <c r="K59" s="215">
        <v>86</v>
      </c>
      <c r="L59" s="216">
        <v>44</v>
      </c>
      <c r="M59" s="216">
        <v>42</v>
      </c>
      <c r="N59" s="216">
        <v>43</v>
      </c>
      <c r="O59" s="194"/>
      <c r="P59" s="190"/>
      <c r="Q59" s="218" t="s">
        <v>14</v>
      </c>
      <c r="R59" s="219">
        <v>909</v>
      </c>
      <c r="S59" s="220">
        <v>419</v>
      </c>
      <c r="T59" s="219">
        <v>490</v>
      </c>
      <c r="U59" s="221">
        <v>476</v>
      </c>
    </row>
    <row r="60" spans="1:21" ht="14.25" x14ac:dyDescent="0.15">
      <c r="A60" s="214"/>
      <c r="B60" s="209">
        <v>1400</v>
      </c>
      <c r="C60" s="210" t="s">
        <v>169</v>
      </c>
      <c r="D60" s="215">
        <v>82</v>
      </c>
      <c r="E60" s="216">
        <v>45</v>
      </c>
      <c r="F60" s="216">
        <v>37</v>
      </c>
      <c r="G60" s="216">
        <v>34</v>
      </c>
      <c r="H60" s="194"/>
      <c r="I60" s="209">
        <v>2390</v>
      </c>
      <c r="J60" s="210" t="s">
        <v>170</v>
      </c>
      <c r="K60" s="215">
        <v>16</v>
      </c>
      <c r="L60" s="216">
        <v>7</v>
      </c>
      <c r="M60" s="216">
        <v>9</v>
      </c>
      <c r="N60" s="216">
        <v>8</v>
      </c>
      <c r="O60" s="234"/>
      <c r="P60" s="192"/>
      <c r="Q60" s="212"/>
      <c r="R60" s="194"/>
      <c r="S60" s="210"/>
      <c r="T60" s="235"/>
      <c r="U60" s="236"/>
    </row>
    <row r="61" spans="1:21" ht="14.25" x14ac:dyDescent="0.15">
      <c r="A61" s="237"/>
      <c r="B61" s="238">
        <v>1410</v>
      </c>
      <c r="C61" s="239" t="s">
        <v>171</v>
      </c>
      <c r="D61" s="229">
        <v>67</v>
      </c>
      <c r="E61" s="240">
        <v>29</v>
      </c>
      <c r="F61" s="240">
        <v>38</v>
      </c>
      <c r="G61" s="240">
        <v>35</v>
      </c>
      <c r="H61" s="193"/>
      <c r="I61" s="238">
        <v>2400</v>
      </c>
      <c r="J61" s="239" t="s">
        <v>172</v>
      </c>
      <c r="K61" s="229">
        <v>29</v>
      </c>
      <c r="L61" s="240">
        <v>17</v>
      </c>
      <c r="M61" s="240">
        <v>12</v>
      </c>
      <c r="N61" s="240">
        <v>19</v>
      </c>
      <c r="O61" s="241" t="s">
        <v>173</v>
      </c>
      <c r="P61" s="130"/>
      <c r="Q61" s="231" t="s">
        <v>174</v>
      </c>
      <c r="R61" s="220">
        <v>18631</v>
      </c>
      <c r="S61" s="242">
        <v>8810</v>
      </c>
      <c r="T61" s="242">
        <v>9821</v>
      </c>
      <c r="U61" s="229">
        <v>9132</v>
      </c>
    </row>
    <row r="62" spans="1:21" ht="15" x14ac:dyDescent="0.2">
      <c r="A62" s="191" t="s">
        <v>200</v>
      </c>
      <c r="B62" s="19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" x14ac:dyDescent="0.2">
      <c r="A63" s="625" t="s">
        <v>176</v>
      </c>
      <c r="B63" s="625"/>
      <c r="C63" s="626"/>
      <c r="D63" s="626"/>
      <c r="E63" s="626"/>
      <c r="F63" s="62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-4</v>
      </c>
      <c r="E66" s="207">
        <v>-1</v>
      </c>
      <c r="F66" s="207">
        <v>-3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190"/>
      <c r="Q67" s="218" t="s">
        <v>14</v>
      </c>
      <c r="R67" s="219">
        <v>-6</v>
      </c>
      <c r="S67" s="220">
        <v>1</v>
      </c>
      <c r="T67" s="219">
        <v>-7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10</v>
      </c>
      <c r="E68" s="216">
        <v>6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1</v>
      </c>
      <c r="L68" s="216">
        <v>1</v>
      </c>
      <c r="M68" s="216">
        <v>0</v>
      </c>
      <c r="N68" s="216">
        <v>1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-1</v>
      </c>
      <c r="F69" s="216">
        <v>-1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-2</v>
      </c>
      <c r="L70" s="216">
        <v>0</v>
      </c>
      <c r="M70" s="216">
        <v>-2</v>
      </c>
      <c r="N70" s="216">
        <v>-2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0</v>
      </c>
      <c r="O72" s="194"/>
      <c r="P72" s="236">
        <v>3050</v>
      </c>
      <c r="Q72" s="225" t="s">
        <v>30</v>
      </c>
      <c r="R72" s="226">
        <v>1</v>
      </c>
      <c r="S72" s="216">
        <v>1</v>
      </c>
      <c r="T72" s="216">
        <v>0</v>
      </c>
      <c r="U72" s="216">
        <v>1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2</v>
      </c>
      <c r="F73" s="216">
        <v>-1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-2</v>
      </c>
      <c r="F74" s="216">
        <v>-2</v>
      </c>
      <c r="G74" s="216">
        <v>-1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36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0</v>
      </c>
      <c r="F75" s="216">
        <v>-2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36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8</v>
      </c>
      <c r="E76" s="216">
        <v>4</v>
      </c>
      <c r="F76" s="216">
        <v>4</v>
      </c>
      <c r="G76" s="216">
        <v>4</v>
      </c>
      <c r="H76" s="194"/>
      <c r="I76" s="209">
        <v>1520</v>
      </c>
      <c r="J76" s="210" t="s">
        <v>41</v>
      </c>
      <c r="K76" s="215">
        <v>1</v>
      </c>
      <c r="L76" s="216">
        <v>1</v>
      </c>
      <c r="M76" s="216">
        <v>0</v>
      </c>
      <c r="N76" s="216">
        <v>1</v>
      </c>
      <c r="O76" s="194"/>
      <c r="P76" s="236">
        <v>3090</v>
      </c>
      <c r="Q76" s="225" t="s">
        <v>42</v>
      </c>
      <c r="R76" s="226">
        <v>-2</v>
      </c>
      <c r="S76" s="216">
        <v>-1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-3</v>
      </c>
      <c r="F78" s="216">
        <v>-3</v>
      </c>
      <c r="G78" s="216">
        <v>-2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1</v>
      </c>
      <c r="F79" s="216">
        <v>-2</v>
      </c>
      <c r="G79" s="216">
        <v>-2</v>
      </c>
      <c r="H79" s="194"/>
      <c r="I79" s="209">
        <v>9030</v>
      </c>
      <c r="J79" s="210" t="s">
        <v>50</v>
      </c>
      <c r="K79" s="215">
        <v>-2</v>
      </c>
      <c r="L79" s="216">
        <v>-1</v>
      </c>
      <c r="M79" s="216">
        <v>-1</v>
      </c>
      <c r="N79" s="216">
        <v>-2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-2</v>
      </c>
      <c r="F80" s="216">
        <v>0</v>
      </c>
      <c r="G80" s="216">
        <v>-2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36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-3</v>
      </c>
      <c r="F81" s="216">
        <v>1</v>
      </c>
      <c r="G81" s="216">
        <v>0</v>
      </c>
      <c r="H81" s="194"/>
      <c r="I81" s="209"/>
      <c r="J81" s="217" t="s">
        <v>14</v>
      </c>
      <c r="K81" s="229">
        <v>-8</v>
      </c>
      <c r="L81" s="229">
        <v>-1</v>
      </c>
      <c r="M81" s="229">
        <v>-7</v>
      </c>
      <c r="N81" s="229">
        <v>-5</v>
      </c>
      <c r="O81" s="194"/>
      <c r="P81" s="236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-5</v>
      </c>
      <c r="L82" s="207">
        <v>-1</v>
      </c>
      <c r="M82" s="207">
        <v>-4</v>
      </c>
      <c r="N82" s="207">
        <v>-4</v>
      </c>
      <c r="O82" s="194"/>
      <c r="P82" s="236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-1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2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-3</v>
      </c>
      <c r="S83" s="216">
        <v>1</v>
      </c>
      <c r="T83" s="216">
        <v>-4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3</v>
      </c>
      <c r="S84" s="216">
        <v>0</v>
      </c>
      <c r="T84" s="216">
        <v>3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1</v>
      </c>
      <c r="S87" s="216">
        <v>0</v>
      </c>
      <c r="T87" s="216">
        <v>1</v>
      </c>
      <c r="U87" s="216">
        <v>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-2</v>
      </c>
      <c r="L90" s="216">
        <v>-1</v>
      </c>
      <c r="M90" s="216">
        <v>-1</v>
      </c>
      <c r="N90" s="216">
        <v>-1</v>
      </c>
      <c r="O90" s="194"/>
      <c r="P90" s="236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0</v>
      </c>
      <c r="F91" s="216">
        <v>1</v>
      </c>
      <c r="G91" s="216">
        <v>0</v>
      </c>
      <c r="H91" s="194"/>
      <c r="I91" s="209">
        <v>2100</v>
      </c>
      <c r="J91" s="210" t="s">
        <v>85</v>
      </c>
      <c r="K91" s="215">
        <v>-5</v>
      </c>
      <c r="L91" s="216">
        <v>-3</v>
      </c>
      <c r="M91" s="216">
        <v>-2</v>
      </c>
      <c r="N91" s="216">
        <v>0</v>
      </c>
      <c r="O91" s="194"/>
      <c r="P91" s="190"/>
      <c r="Q91" s="218" t="s">
        <v>14</v>
      </c>
      <c r="R91" s="219">
        <v>0</v>
      </c>
      <c r="S91" s="220">
        <v>3</v>
      </c>
      <c r="T91" s="219">
        <v>-3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36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0</v>
      </c>
      <c r="F94" s="216">
        <v>1</v>
      </c>
      <c r="G94" s="216">
        <v>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-4</v>
      </c>
      <c r="E96" s="216">
        <v>-3</v>
      </c>
      <c r="F96" s="216">
        <v>-1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5</v>
      </c>
      <c r="L97" s="216">
        <v>3</v>
      </c>
      <c r="M97" s="216">
        <v>2</v>
      </c>
      <c r="N97" s="216">
        <v>1</v>
      </c>
      <c r="O97" s="194"/>
      <c r="P97" s="236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4</v>
      </c>
      <c r="S99" s="216">
        <v>3</v>
      </c>
      <c r="T99" s="216">
        <v>1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190"/>
      <c r="Q102" s="231" t="s">
        <v>14</v>
      </c>
      <c r="R102" s="219">
        <v>2</v>
      </c>
      <c r="S102" s="220">
        <v>3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3</v>
      </c>
      <c r="E103" s="216">
        <v>3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3</v>
      </c>
      <c r="S103" s="207">
        <v>2</v>
      </c>
      <c r="T103" s="207">
        <v>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-1</v>
      </c>
      <c r="F104" s="216">
        <v>0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-6</v>
      </c>
      <c r="E105" s="216">
        <v>-5</v>
      </c>
      <c r="F105" s="216">
        <v>-1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1</v>
      </c>
      <c r="S105" s="216">
        <v>1</v>
      </c>
      <c r="T105" s="216">
        <v>0</v>
      </c>
      <c r="U105" s="216">
        <v>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1</v>
      </c>
      <c r="F106" s="216">
        <v>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1</v>
      </c>
      <c r="M107" s="216">
        <v>0</v>
      </c>
      <c r="N107" s="216">
        <v>1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0</v>
      </c>
      <c r="M115" s="216">
        <v>-1</v>
      </c>
      <c r="N115" s="216">
        <v>-1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2</v>
      </c>
      <c r="E116" s="216">
        <v>1</v>
      </c>
      <c r="F116" s="216">
        <v>1</v>
      </c>
      <c r="G116" s="216">
        <v>2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-10</v>
      </c>
      <c r="E117" s="219">
        <v>-1</v>
      </c>
      <c r="F117" s="221">
        <v>-9</v>
      </c>
      <c r="G117" s="219">
        <v>-8</v>
      </c>
      <c r="H117" s="214"/>
      <c r="I117" s="209">
        <v>2360</v>
      </c>
      <c r="J117" s="210" t="s">
        <v>162</v>
      </c>
      <c r="K117" s="215">
        <v>1</v>
      </c>
      <c r="L117" s="216">
        <v>1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5</v>
      </c>
      <c r="S119" s="220">
        <v>4</v>
      </c>
      <c r="T119" s="219">
        <v>1</v>
      </c>
      <c r="U119" s="221">
        <v>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-17</v>
      </c>
      <c r="S121" s="242">
        <v>9</v>
      </c>
      <c r="T121" s="242">
        <v>-26</v>
      </c>
      <c r="U121" s="229">
        <v>-17</v>
      </c>
    </row>
    <row r="122" spans="1:21" ht="15" x14ac:dyDescent="0.2">
      <c r="A122" s="191" t="s">
        <v>201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64:E64"/>
    <mergeCell ref="S64:U64"/>
    <mergeCell ref="A123:F123"/>
    <mergeCell ref="A4:E4"/>
    <mergeCell ref="S4:U4"/>
    <mergeCell ref="A63:F63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148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242</v>
      </c>
      <c r="E6" s="154">
        <v>106</v>
      </c>
      <c r="F6" s="154">
        <v>136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60</v>
      </c>
      <c r="O6" s="155" t="s">
        <v>10</v>
      </c>
      <c r="P6" s="136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26</v>
      </c>
    </row>
    <row r="7" spans="1:21" ht="14.25" x14ac:dyDescent="0.15">
      <c r="A7" s="161"/>
      <c r="B7" s="156">
        <v>1020</v>
      </c>
      <c r="C7" s="157" t="s">
        <v>12</v>
      </c>
      <c r="D7" s="162">
        <v>97</v>
      </c>
      <c r="E7" s="163">
        <v>52</v>
      </c>
      <c r="F7" s="163">
        <v>45</v>
      </c>
      <c r="G7" s="163">
        <v>55</v>
      </c>
      <c r="H7" s="141"/>
      <c r="I7" s="156">
        <v>1430</v>
      </c>
      <c r="J7" s="157" t="s">
        <v>13</v>
      </c>
      <c r="K7" s="162">
        <v>166</v>
      </c>
      <c r="L7" s="163">
        <v>64</v>
      </c>
      <c r="M7" s="163">
        <v>102</v>
      </c>
      <c r="N7" s="163">
        <v>86</v>
      </c>
      <c r="O7" s="141"/>
      <c r="P7" s="131"/>
      <c r="Q7" s="165" t="s">
        <v>14</v>
      </c>
      <c r="R7" s="166">
        <v>2892</v>
      </c>
      <c r="S7" s="167">
        <v>1377</v>
      </c>
      <c r="T7" s="166">
        <v>1515</v>
      </c>
      <c r="U7" s="168">
        <v>1346</v>
      </c>
    </row>
    <row r="8" spans="1:21" ht="14.25" x14ac:dyDescent="0.15">
      <c r="A8" s="161"/>
      <c r="B8" s="156">
        <v>1030</v>
      </c>
      <c r="C8" s="157" t="s">
        <v>15</v>
      </c>
      <c r="D8" s="162">
        <v>933</v>
      </c>
      <c r="E8" s="163">
        <v>443</v>
      </c>
      <c r="F8" s="163">
        <v>490</v>
      </c>
      <c r="G8" s="163">
        <v>429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22</v>
      </c>
      <c r="O8" s="169" t="s">
        <v>17</v>
      </c>
      <c r="P8" s="138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159</v>
      </c>
      <c r="E9" s="163">
        <v>68</v>
      </c>
      <c r="F9" s="163">
        <v>91</v>
      </c>
      <c r="G9" s="163">
        <v>71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83">
        <v>3020</v>
      </c>
      <c r="Q9" s="172" t="s">
        <v>21</v>
      </c>
      <c r="R9" s="173">
        <v>83</v>
      </c>
      <c r="S9" s="163">
        <v>42</v>
      </c>
      <c r="T9" s="163">
        <v>41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84</v>
      </c>
      <c r="E10" s="163">
        <v>44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122</v>
      </c>
      <c r="L10" s="163">
        <v>58</v>
      </c>
      <c r="M10" s="163">
        <v>64</v>
      </c>
      <c r="N10" s="163">
        <v>67</v>
      </c>
      <c r="O10" s="141"/>
      <c r="P10" s="183">
        <v>3030</v>
      </c>
      <c r="Q10" s="172" t="s">
        <v>24</v>
      </c>
      <c r="R10" s="173">
        <v>87</v>
      </c>
      <c r="S10" s="163">
        <v>38</v>
      </c>
      <c r="T10" s="163">
        <v>49</v>
      </c>
      <c r="U10" s="163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73</v>
      </c>
      <c r="E11" s="163">
        <v>34</v>
      </c>
      <c r="F11" s="163">
        <v>39</v>
      </c>
      <c r="G11" s="163">
        <v>34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62</v>
      </c>
      <c r="O11" s="141"/>
      <c r="P11" s="183">
        <v>3040</v>
      </c>
      <c r="Q11" s="172" t="s">
        <v>27</v>
      </c>
      <c r="R11" s="173">
        <v>68</v>
      </c>
      <c r="S11" s="163">
        <v>35</v>
      </c>
      <c r="T11" s="163">
        <v>33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349</v>
      </c>
      <c r="E12" s="163">
        <v>172</v>
      </c>
      <c r="F12" s="163">
        <v>177</v>
      </c>
      <c r="G12" s="163">
        <v>165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40</v>
      </c>
      <c r="O12" s="141"/>
      <c r="P12" s="183">
        <v>3050</v>
      </c>
      <c r="Q12" s="172" t="s">
        <v>30</v>
      </c>
      <c r="R12" s="173">
        <v>33</v>
      </c>
      <c r="S12" s="163">
        <v>15</v>
      </c>
      <c r="T12" s="163">
        <v>18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194</v>
      </c>
      <c r="F13" s="163">
        <v>185</v>
      </c>
      <c r="G13" s="163">
        <v>168</v>
      </c>
      <c r="H13" s="141"/>
      <c r="I13" s="156">
        <v>1490</v>
      </c>
      <c r="J13" s="157" t="s">
        <v>32</v>
      </c>
      <c r="K13" s="162">
        <v>107</v>
      </c>
      <c r="L13" s="163">
        <v>49</v>
      </c>
      <c r="M13" s="163">
        <v>58</v>
      </c>
      <c r="N13" s="163">
        <v>40</v>
      </c>
      <c r="O13" s="141"/>
      <c r="P13" s="183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151</v>
      </c>
      <c r="E14" s="163">
        <v>70</v>
      </c>
      <c r="F14" s="163">
        <v>81</v>
      </c>
      <c r="G14" s="163">
        <v>69</v>
      </c>
      <c r="H14" s="141"/>
      <c r="I14" s="156">
        <v>1500</v>
      </c>
      <c r="J14" s="157" t="s">
        <v>35</v>
      </c>
      <c r="K14" s="162">
        <v>172</v>
      </c>
      <c r="L14" s="163">
        <v>78</v>
      </c>
      <c r="M14" s="163">
        <v>94</v>
      </c>
      <c r="N14" s="163">
        <v>77</v>
      </c>
      <c r="O14" s="141"/>
      <c r="P14" s="183">
        <v>3070</v>
      </c>
      <c r="Q14" s="172" t="s">
        <v>36</v>
      </c>
      <c r="R14" s="173">
        <v>70</v>
      </c>
      <c r="S14" s="163">
        <v>35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595</v>
      </c>
      <c r="E15" s="163">
        <v>269</v>
      </c>
      <c r="F15" s="163">
        <v>326</v>
      </c>
      <c r="G15" s="163">
        <v>280</v>
      </c>
      <c r="H15" s="141"/>
      <c r="I15" s="156">
        <v>1510</v>
      </c>
      <c r="J15" s="157" t="s">
        <v>38</v>
      </c>
      <c r="K15" s="162">
        <v>125</v>
      </c>
      <c r="L15" s="163">
        <v>60</v>
      </c>
      <c r="M15" s="163">
        <v>65</v>
      </c>
      <c r="N15" s="163">
        <v>53</v>
      </c>
      <c r="O15" s="141"/>
      <c r="P15" s="183">
        <v>3080</v>
      </c>
      <c r="Q15" s="172" t="s">
        <v>39</v>
      </c>
      <c r="R15" s="173">
        <v>79</v>
      </c>
      <c r="S15" s="163">
        <v>36</v>
      </c>
      <c r="T15" s="163">
        <v>43</v>
      </c>
      <c r="U15" s="163">
        <v>38</v>
      </c>
    </row>
    <row r="16" spans="1:21" ht="14.25" x14ac:dyDescent="0.15">
      <c r="A16" s="161"/>
      <c r="B16" s="156">
        <v>1110</v>
      </c>
      <c r="C16" s="157" t="s">
        <v>40</v>
      </c>
      <c r="D16" s="162">
        <v>203</v>
      </c>
      <c r="E16" s="163">
        <v>103</v>
      </c>
      <c r="F16" s="163">
        <v>100</v>
      </c>
      <c r="G16" s="163">
        <v>101</v>
      </c>
      <c r="H16" s="141"/>
      <c r="I16" s="156">
        <v>1520</v>
      </c>
      <c r="J16" s="157" t="s">
        <v>41</v>
      </c>
      <c r="K16" s="162">
        <v>110</v>
      </c>
      <c r="L16" s="163">
        <v>53</v>
      </c>
      <c r="M16" s="163">
        <v>57</v>
      </c>
      <c r="N16" s="163">
        <v>38</v>
      </c>
      <c r="O16" s="141"/>
      <c r="P16" s="183">
        <v>3090</v>
      </c>
      <c r="Q16" s="172" t="s">
        <v>42</v>
      </c>
      <c r="R16" s="173">
        <v>33</v>
      </c>
      <c r="S16" s="163">
        <v>18</v>
      </c>
      <c r="T16" s="163">
        <v>15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502</v>
      </c>
      <c r="E17" s="163">
        <v>216</v>
      </c>
      <c r="F17" s="163">
        <v>286</v>
      </c>
      <c r="G17" s="163">
        <v>239</v>
      </c>
      <c r="H17" s="141"/>
      <c r="I17" s="156">
        <v>1530</v>
      </c>
      <c r="J17" s="157" t="s">
        <v>44</v>
      </c>
      <c r="K17" s="162">
        <v>111</v>
      </c>
      <c r="L17" s="163">
        <v>55</v>
      </c>
      <c r="M17" s="163">
        <v>56</v>
      </c>
      <c r="N17" s="163">
        <v>46</v>
      </c>
      <c r="O17" s="141"/>
      <c r="P17" s="183">
        <v>3100</v>
      </c>
      <c r="Q17" s="172" t="s">
        <v>45</v>
      </c>
      <c r="R17" s="173">
        <v>75</v>
      </c>
      <c r="S17" s="163">
        <v>31</v>
      </c>
      <c r="T17" s="163">
        <v>44</v>
      </c>
      <c r="U17" s="163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386</v>
      </c>
      <c r="E18" s="163">
        <v>167</v>
      </c>
      <c r="F18" s="163">
        <v>219</v>
      </c>
      <c r="G18" s="163">
        <v>152</v>
      </c>
      <c r="H18" s="141"/>
      <c r="I18" s="156">
        <v>1540</v>
      </c>
      <c r="J18" s="157" t="s">
        <v>47</v>
      </c>
      <c r="K18" s="162">
        <v>83</v>
      </c>
      <c r="L18" s="163">
        <v>38</v>
      </c>
      <c r="M18" s="163">
        <v>45</v>
      </c>
      <c r="N18" s="163">
        <v>42</v>
      </c>
      <c r="O18" s="141"/>
      <c r="P18" s="183">
        <v>3110</v>
      </c>
      <c r="Q18" s="172" t="s">
        <v>48</v>
      </c>
      <c r="R18" s="173">
        <v>178</v>
      </c>
      <c r="S18" s="163">
        <v>87</v>
      </c>
      <c r="T18" s="163">
        <v>91</v>
      </c>
      <c r="U18" s="163">
        <v>91</v>
      </c>
    </row>
    <row r="19" spans="1:21" ht="14.25" x14ac:dyDescent="0.15">
      <c r="A19" s="161"/>
      <c r="B19" s="156">
        <v>1130</v>
      </c>
      <c r="C19" s="157" t="s">
        <v>49</v>
      </c>
      <c r="D19" s="162">
        <v>274</v>
      </c>
      <c r="E19" s="163">
        <v>125</v>
      </c>
      <c r="F19" s="163">
        <v>149</v>
      </c>
      <c r="G19" s="163">
        <v>134</v>
      </c>
      <c r="H19" s="141"/>
      <c r="I19" s="156">
        <v>9030</v>
      </c>
      <c r="J19" s="157" t="s">
        <v>50</v>
      </c>
      <c r="K19" s="162">
        <v>58</v>
      </c>
      <c r="L19" s="163">
        <v>13</v>
      </c>
      <c r="M19" s="163">
        <v>45</v>
      </c>
      <c r="N19" s="163">
        <v>58</v>
      </c>
      <c r="O19" s="141"/>
      <c r="P19" s="183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478</v>
      </c>
      <c r="E20" s="163">
        <v>232</v>
      </c>
      <c r="F20" s="163">
        <v>246</v>
      </c>
      <c r="G20" s="163">
        <v>221</v>
      </c>
      <c r="H20" s="141"/>
      <c r="I20" s="156">
        <v>9050</v>
      </c>
      <c r="J20" s="174" t="s">
        <v>53</v>
      </c>
      <c r="K20" s="175">
        <v>49</v>
      </c>
      <c r="L20" s="163">
        <v>7</v>
      </c>
      <c r="M20" s="163">
        <v>42</v>
      </c>
      <c r="N20" s="163">
        <v>49</v>
      </c>
      <c r="O20" s="141"/>
      <c r="P20" s="183">
        <v>3130</v>
      </c>
      <c r="Q20" s="172" t="s">
        <v>54</v>
      </c>
      <c r="R20" s="173">
        <v>54</v>
      </c>
      <c r="S20" s="163">
        <v>27</v>
      </c>
      <c r="T20" s="163">
        <v>27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402</v>
      </c>
      <c r="E21" s="163">
        <v>189</v>
      </c>
      <c r="F21" s="163">
        <v>213</v>
      </c>
      <c r="G21" s="163">
        <v>198</v>
      </c>
      <c r="H21" s="141"/>
      <c r="I21" s="156"/>
      <c r="J21" s="164" t="s">
        <v>14</v>
      </c>
      <c r="K21" s="176">
        <v>1885</v>
      </c>
      <c r="L21" s="176">
        <v>844</v>
      </c>
      <c r="M21" s="176">
        <v>1041</v>
      </c>
      <c r="N21" s="176">
        <v>915</v>
      </c>
      <c r="O21" s="141"/>
      <c r="P21" s="183">
        <v>3140</v>
      </c>
      <c r="Q21" s="172" t="s">
        <v>56</v>
      </c>
      <c r="R21" s="173">
        <v>108</v>
      </c>
      <c r="S21" s="163">
        <v>50</v>
      </c>
      <c r="T21" s="163">
        <v>58</v>
      </c>
      <c r="U21" s="163">
        <v>45</v>
      </c>
    </row>
    <row r="22" spans="1:21" ht="14.25" x14ac:dyDescent="0.15">
      <c r="A22" s="161"/>
      <c r="B22" s="156">
        <v>1160</v>
      </c>
      <c r="C22" s="157" t="s">
        <v>57</v>
      </c>
      <c r="D22" s="162">
        <v>380</v>
      </c>
      <c r="E22" s="163">
        <v>178</v>
      </c>
      <c r="F22" s="163">
        <v>202</v>
      </c>
      <c r="G22" s="163">
        <v>195</v>
      </c>
      <c r="H22" s="169" t="s">
        <v>10</v>
      </c>
      <c r="I22" s="151">
        <v>2010</v>
      </c>
      <c r="J22" s="152" t="s">
        <v>58</v>
      </c>
      <c r="K22" s="175">
        <v>96</v>
      </c>
      <c r="L22" s="154">
        <v>59</v>
      </c>
      <c r="M22" s="154">
        <v>37</v>
      </c>
      <c r="N22" s="154">
        <v>67</v>
      </c>
      <c r="O22" s="141"/>
      <c r="P22" s="183">
        <v>3150</v>
      </c>
      <c r="Q22" s="172" t="s">
        <v>59</v>
      </c>
      <c r="R22" s="173">
        <v>50</v>
      </c>
      <c r="S22" s="163">
        <v>23</v>
      </c>
      <c r="T22" s="163">
        <v>27</v>
      </c>
      <c r="U22" s="163">
        <v>25</v>
      </c>
    </row>
    <row r="23" spans="1:21" ht="14.25" x14ac:dyDescent="0.15">
      <c r="A23" s="161"/>
      <c r="B23" s="156">
        <v>1170</v>
      </c>
      <c r="C23" s="157" t="s">
        <v>60</v>
      </c>
      <c r="D23" s="162">
        <v>792</v>
      </c>
      <c r="E23" s="163">
        <v>364</v>
      </c>
      <c r="F23" s="163">
        <v>428</v>
      </c>
      <c r="G23" s="163">
        <v>375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83">
        <v>3160</v>
      </c>
      <c r="Q23" s="172" t="s">
        <v>62</v>
      </c>
      <c r="R23" s="173">
        <v>107</v>
      </c>
      <c r="S23" s="163">
        <v>50</v>
      </c>
      <c r="T23" s="163">
        <v>57</v>
      </c>
      <c r="U23" s="163">
        <v>56</v>
      </c>
    </row>
    <row r="24" spans="1:21" ht="14.25" x14ac:dyDescent="0.15">
      <c r="A24" s="161"/>
      <c r="B24" s="156">
        <v>1180</v>
      </c>
      <c r="C24" s="157" t="s">
        <v>63</v>
      </c>
      <c r="D24" s="162">
        <v>103</v>
      </c>
      <c r="E24" s="163">
        <v>51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83</v>
      </c>
      <c r="L24" s="163">
        <v>39</v>
      </c>
      <c r="M24" s="163">
        <v>44</v>
      </c>
      <c r="N24" s="163">
        <v>32</v>
      </c>
      <c r="O24" s="141"/>
      <c r="P24" s="183">
        <v>3170</v>
      </c>
      <c r="Q24" s="172" t="s">
        <v>65</v>
      </c>
      <c r="R24" s="173">
        <v>63</v>
      </c>
      <c r="S24" s="163">
        <v>25</v>
      </c>
      <c r="T24" s="163">
        <v>38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91</v>
      </c>
      <c r="E25" s="163">
        <v>43</v>
      </c>
      <c r="F25" s="163">
        <v>48</v>
      </c>
      <c r="G25" s="163">
        <v>39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32</v>
      </c>
      <c r="O25" s="141"/>
      <c r="P25" s="183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38</v>
      </c>
      <c r="F26" s="163">
        <v>40</v>
      </c>
      <c r="G26" s="163">
        <v>38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25</v>
      </c>
      <c r="O26" s="141"/>
      <c r="P26" s="183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83">
        <v>3200</v>
      </c>
      <c r="Q27" s="172" t="s">
        <v>74</v>
      </c>
      <c r="R27" s="173">
        <v>60</v>
      </c>
      <c r="S27" s="163">
        <v>31</v>
      </c>
      <c r="T27" s="163">
        <v>29</v>
      </c>
      <c r="U27" s="163">
        <v>31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45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83">
        <v>3210</v>
      </c>
      <c r="Q28" s="172" t="s">
        <v>77</v>
      </c>
      <c r="R28" s="173">
        <v>81</v>
      </c>
      <c r="S28" s="163">
        <v>35</v>
      </c>
      <c r="T28" s="163">
        <v>46</v>
      </c>
      <c r="U28" s="163">
        <v>44</v>
      </c>
    </row>
    <row r="29" spans="1:21" ht="14.25" x14ac:dyDescent="0.15">
      <c r="A29" s="161"/>
      <c r="B29" s="156">
        <v>1230</v>
      </c>
      <c r="C29" s="157" t="s">
        <v>78</v>
      </c>
      <c r="D29" s="162">
        <v>45</v>
      </c>
      <c r="E29" s="163">
        <v>22</v>
      </c>
      <c r="F29" s="163">
        <v>23</v>
      </c>
      <c r="G29" s="163">
        <v>26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83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125</v>
      </c>
      <c r="L30" s="163">
        <v>64</v>
      </c>
      <c r="M30" s="163">
        <v>61</v>
      </c>
      <c r="N30" s="163">
        <v>57</v>
      </c>
      <c r="O30" s="141"/>
      <c r="P30" s="183">
        <v>9070</v>
      </c>
      <c r="Q30" s="172" t="s">
        <v>83</v>
      </c>
      <c r="R30" s="173">
        <v>54</v>
      </c>
      <c r="S30" s="163">
        <v>47</v>
      </c>
      <c r="T30" s="163">
        <v>7</v>
      </c>
      <c r="U30" s="163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284</v>
      </c>
      <c r="E31" s="163">
        <v>145</v>
      </c>
      <c r="F31" s="163">
        <v>139</v>
      </c>
      <c r="G31" s="163">
        <v>134</v>
      </c>
      <c r="H31" s="141"/>
      <c r="I31" s="156">
        <v>2100</v>
      </c>
      <c r="J31" s="157" t="s">
        <v>85</v>
      </c>
      <c r="K31" s="162">
        <v>141</v>
      </c>
      <c r="L31" s="163">
        <v>66</v>
      </c>
      <c r="M31" s="163">
        <v>75</v>
      </c>
      <c r="N31" s="163">
        <v>66</v>
      </c>
      <c r="O31" s="141"/>
      <c r="P31" s="131"/>
      <c r="Q31" s="165" t="s">
        <v>14</v>
      </c>
      <c r="R31" s="166">
        <v>1583</v>
      </c>
      <c r="S31" s="167">
        <v>768</v>
      </c>
      <c r="T31" s="166">
        <v>815</v>
      </c>
      <c r="U31" s="168">
        <v>864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80</v>
      </c>
      <c r="L32" s="163">
        <v>38</v>
      </c>
      <c r="M32" s="163">
        <v>42</v>
      </c>
      <c r="N32" s="163">
        <v>34</v>
      </c>
      <c r="O32" s="169" t="s">
        <v>88</v>
      </c>
      <c r="P32" s="134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196</v>
      </c>
      <c r="E33" s="163">
        <v>93</v>
      </c>
      <c r="F33" s="163">
        <v>103</v>
      </c>
      <c r="G33" s="163">
        <v>94</v>
      </c>
      <c r="H33" s="141"/>
      <c r="I33" s="156">
        <v>2120</v>
      </c>
      <c r="J33" s="157" t="s">
        <v>91</v>
      </c>
      <c r="K33" s="162">
        <v>115</v>
      </c>
      <c r="L33" s="163">
        <v>51</v>
      </c>
      <c r="M33" s="163">
        <v>64</v>
      </c>
      <c r="N33" s="163">
        <v>66</v>
      </c>
      <c r="O33" s="141"/>
      <c r="P33" s="183">
        <v>4020</v>
      </c>
      <c r="Q33" s="172" t="s">
        <v>92</v>
      </c>
      <c r="R33" s="173">
        <v>116</v>
      </c>
      <c r="S33" s="163">
        <v>56</v>
      </c>
      <c r="T33" s="163">
        <v>60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67</v>
      </c>
      <c r="E34" s="163">
        <v>33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43</v>
      </c>
      <c r="L34" s="163">
        <v>17</v>
      </c>
      <c r="M34" s="163">
        <v>26</v>
      </c>
      <c r="N34" s="163">
        <v>22</v>
      </c>
      <c r="O34" s="141"/>
      <c r="P34" s="183">
        <v>4030</v>
      </c>
      <c r="Q34" s="172" t="s">
        <v>95</v>
      </c>
      <c r="R34" s="173">
        <v>223</v>
      </c>
      <c r="S34" s="163">
        <v>102</v>
      </c>
      <c r="T34" s="163">
        <v>121</v>
      </c>
      <c r="U34" s="163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83">
        <v>4040</v>
      </c>
      <c r="Q35" s="172" t="s">
        <v>98</v>
      </c>
      <c r="R35" s="173">
        <v>56</v>
      </c>
      <c r="S35" s="163">
        <v>21</v>
      </c>
      <c r="T35" s="163">
        <v>35</v>
      </c>
      <c r="U35" s="163">
        <v>39</v>
      </c>
    </row>
    <row r="36" spans="1:21" ht="14.25" x14ac:dyDescent="0.15">
      <c r="A36" s="161"/>
      <c r="B36" s="156">
        <v>1300</v>
      </c>
      <c r="C36" s="157" t="s">
        <v>99</v>
      </c>
      <c r="D36" s="162">
        <v>54</v>
      </c>
      <c r="E36" s="163">
        <v>27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83">
        <v>4050</v>
      </c>
      <c r="Q36" s="172" t="s">
        <v>101</v>
      </c>
      <c r="R36" s="173">
        <v>83</v>
      </c>
      <c r="S36" s="163">
        <v>38</v>
      </c>
      <c r="T36" s="163">
        <v>45</v>
      </c>
      <c r="U36" s="163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310</v>
      </c>
      <c r="E37" s="163">
        <v>160</v>
      </c>
      <c r="F37" s="163">
        <v>150</v>
      </c>
      <c r="G37" s="163">
        <v>162</v>
      </c>
      <c r="H37" s="141"/>
      <c r="I37" s="156">
        <v>2160</v>
      </c>
      <c r="J37" s="157" t="s">
        <v>103</v>
      </c>
      <c r="K37" s="162">
        <v>94</v>
      </c>
      <c r="L37" s="163">
        <v>42</v>
      </c>
      <c r="M37" s="163">
        <v>52</v>
      </c>
      <c r="N37" s="163">
        <v>42</v>
      </c>
      <c r="O37" s="141"/>
      <c r="P37" s="183">
        <v>4060</v>
      </c>
      <c r="Q37" s="172" t="s">
        <v>104</v>
      </c>
      <c r="R37" s="173">
        <v>137</v>
      </c>
      <c r="S37" s="163">
        <v>68</v>
      </c>
      <c r="T37" s="163">
        <v>69</v>
      </c>
      <c r="U37" s="163">
        <v>68</v>
      </c>
    </row>
    <row r="38" spans="1:21" ht="14.25" x14ac:dyDescent="0.15">
      <c r="A38" s="161"/>
      <c r="B38" s="156">
        <v>1320</v>
      </c>
      <c r="C38" s="157" t="s">
        <v>105</v>
      </c>
      <c r="D38" s="162">
        <v>71</v>
      </c>
      <c r="E38" s="163">
        <v>26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83">
        <v>4070</v>
      </c>
      <c r="Q38" s="172" t="s">
        <v>107</v>
      </c>
      <c r="R38" s="173">
        <v>169</v>
      </c>
      <c r="S38" s="163">
        <v>78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68</v>
      </c>
      <c r="F39" s="163">
        <v>95</v>
      </c>
      <c r="G39" s="163">
        <v>83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22</v>
      </c>
      <c r="O39" s="141"/>
      <c r="P39" s="183">
        <v>4080</v>
      </c>
      <c r="Q39" s="172" t="s">
        <v>110</v>
      </c>
      <c r="R39" s="173">
        <v>80</v>
      </c>
      <c r="S39" s="163">
        <v>39</v>
      </c>
      <c r="T39" s="163">
        <v>41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20</v>
      </c>
      <c r="F40" s="163">
        <v>25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83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39</v>
      </c>
      <c r="F41" s="163">
        <v>45</v>
      </c>
      <c r="G41" s="163">
        <v>44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83">
        <v>4100</v>
      </c>
      <c r="Q41" s="172" t="s">
        <v>116</v>
      </c>
      <c r="R41" s="171">
        <v>7</v>
      </c>
      <c r="S41" s="163">
        <v>4</v>
      </c>
      <c r="T41" s="163">
        <v>3</v>
      </c>
      <c r="U41" s="163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30</v>
      </c>
      <c r="E42" s="163">
        <v>14</v>
      </c>
      <c r="F42" s="163">
        <v>16</v>
      </c>
      <c r="G42" s="163">
        <v>14</v>
      </c>
      <c r="H42" s="141"/>
      <c r="I42" s="156">
        <v>2210</v>
      </c>
      <c r="J42" s="157" t="s">
        <v>118</v>
      </c>
      <c r="K42" s="162">
        <v>85</v>
      </c>
      <c r="L42" s="163">
        <v>41</v>
      </c>
      <c r="M42" s="163">
        <v>44</v>
      </c>
      <c r="N42" s="163">
        <v>37</v>
      </c>
      <c r="O42" s="141"/>
      <c r="P42" s="131"/>
      <c r="Q42" s="178" t="s">
        <v>14</v>
      </c>
      <c r="R42" s="166">
        <v>920</v>
      </c>
      <c r="S42" s="167">
        <v>427</v>
      </c>
      <c r="T42" s="166">
        <v>493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272</v>
      </c>
      <c r="E43" s="163">
        <v>133</v>
      </c>
      <c r="F43" s="163">
        <v>139</v>
      </c>
      <c r="G43" s="163">
        <v>136</v>
      </c>
      <c r="H43" s="141"/>
      <c r="I43" s="156">
        <v>2220</v>
      </c>
      <c r="J43" s="157" t="s">
        <v>120</v>
      </c>
      <c r="K43" s="162">
        <v>89</v>
      </c>
      <c r="L43" s="163">
        <v>38</v>
      </c>
      <c r="M43" s="163">
        <v>51</v>
      </c>
      <c r="N43" s="163">
        <v>35</v>
      </c>
      <c r="O43" s="169" t="s">
        <v>121</v>
      </c>
      <c r="P43" s="134">
        <v>5010</v>
      </c>
      <c r="Q43" s="172" t="s">
        <v>122</v>
      </c>
      <c r="R43" s="173">
        <v>122</v>
      </c>
      <c r="S43" s="154">
        <v>55</v>
      </c>
      <c r="T43" s="154">
        <v>67</v>
      </c>
      <c r="U43" s="154">
        <v>55</v>
      </c>
    </row>
    <row r="44" spans="1:21" ht="14.25" x14ac:dyDescent="0.15">
      <c r="A44" s="161"/>
      <c r="B44" s="156">
        <v>1550</v>
      </c>
      <c r="C44" s="157" t="s">
        <v>123</v>
      </c>
      <c r="D44" s="162">
        <v>292</v>
      </c>
      <c r="E44" s="163">
        <v>155</v>
      </c>
      <c r="F44" s="163">
        <v>137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83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366</v>
      </c>
      <c r="E45" s="163">
        <v>175</v>
      </c>
      <c r="F45" s="163">
        <v>191</v>
      </c>
      <c r="G45" s="163">
        <v>143</v>
      </c>
      <c r="H45" s="141"/>
      <c r="I45" s="156">
        <v>2240</v>
      </c>
      <c r="J45" s="157" t="s">
        <v>127</v>
      </c>
      <c r="K45" s="162">
        <v>75</v>
      </c>
      <c r="L45" s="163">
        <v>34</v>
      </c>
      <c r="M45" s="163">
        <v>41</v>
      </c>
      <c r="N45" s="163">
        <v>34</v>
      </c>
      <c r="O45" s="141"/>
      <c r="P45" s="183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61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83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58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70</v>
      </c>
      <c r="L47" s="163">
        <v>30</v>
      </c>
      <c r="M47" s="163">
        <v>40</v>
      </c>
      <c r="N47" s="163">
        <v>30</v>
      </c>
      <c r="O47" s="141"/>
      <c r="P47" s="183">
        <v>5060</v>
      </c>
      <c r="Q47" s="172" t="s">
        <v>134</v>
      </c>
      <c r="R47" s="173">
        <v>78</v>
      </c>
      <c r="S47" s="163">
        <v>36</v>
      </c>
      <c r="T47" s="163">
        <v>42</v>
      </c>
      <c r="U47" s="163">
        <v>38</v>
      </c>
    </row>
    <row r="48" spans="1:21" ht="14.25" x14ac:dyDescent="0.15">
      <c r="A48" s="161"/>
      <c r="B48" s="156">
        <v>1590</v>
      </c>
      <c r="C48" s="157" t="s">
        <v>135</v>
      </c>
      <c r="D48" s="162">
        <v>58</v>
      </c>
      <c r="E48" s="163">
        <v>25</v>
      </c>
      <c r="F48" s="163">
        <v>33</v>
      </c>
      <c r="G48" s="163">
        <v>34</v>
      </c>
      <c r="H48" s="141"/>
      <c r="I48" s="156">
        <v>2270</v>
      </c>
      <c r="J48" s="157" t="s">
        <v>136</v>
      </c>
      <c r="K48" s="162">
        <v>235</v>
      </c>
      <c r="L48" s="163">
        <v>110</v>
      </c>
      <c r="M48" s="163">
        <v>125</v>
      </c>
      <c r="N48" s="163">
        <v>108</v>
      </c>
      <c r="O48" s="141"/>
      <c r="P48" s="183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29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83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124</v>
      </c>
      <c r="E50" s="163">
        <v>62</v>
      </c>
      <c r="F50" s="163">
        <v>62</v>
      </c>
      <c r="G50" s="163">
        <v>69</v>
      </c>
      <c r="H50" s="141"/>
      <c r="I50" s="156">
        <v>2290</v>
      </c>
      <c r="J50" s="157" t="s">
        <v>142</v>
      </c>
      <c r="K50" s="162">
        <v>49</v>
      </c>
      <c r="L50" s="163">
        <v>23</v>
      </c>
      <c r="M50" s="163">
        <v>26</v>
      </c>
      <c r="N50" s="163">
        <v>21</v>
      </c>
      <c r="O50" s="141"/>
      <c r="P50" s="183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130</v>
      </c>
      <c r="E51" s="163">
        <v>62</v>
      </c>
      <c r="F51" s="163">
        <v>68</v>
      </c>
      <c r="G51" s="163">
        <v>67</v>
      </c>
      <c r="H51" s="141"/>
      <c r="I51" s="156">
        <v>2300</v>
      </c>
      <c r="J51" s="157" t="s">
        <v>145</v>
      </c>
      <c r="K51" s="162">
        <v>56</v>
      </c>
      <c r="L51" s="163">
        <v>24</v>
      </c>
      <c r="M51" s="163">
        <v>32</v>
      </c>
      <c r="N51" s="163">
        <v>27</v>
      </c>
      <c r="O51" s="141"/>
      <c r="P51" s="183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112</v>
      </c>
      <c r="E52" s="163">
        <v>54</v>
      </c>
      <c r="F52" s="163">
        <v>58</v>
      </c>
      <c r="G52" s="163">
        <v>52</v>
      </c>
      <c r="H52" s="141"/>
      <c r="I52" s="156">
        <v>2310</v>
      </c>
      <c r="J52" s="157" t="s">
        <v>148</v>
      </c>
      <c r="K52" s="162">
        <v>64</v>
      </c>
      <c r="L52" s="163">
        <v>26</v>
      </c>
      <c r="M52" s="163">
        <v>38</v>
      </c>
      <c r="N52" s="163">
        <v>31</v>
      </c>
      <c r="O52" s="141"/>
      <c r="P52" s="183">
        <v>5110</v>
      </c>
      <c r="Q52" s="172" t="s">
        <v>149</v>
      </c>
      <c r="R52" s="173">
        <v>94</v>
      </c>
      <c r="S52" s="163">
        <v>39</v>
      </c>
      <c r="T52" s="163">
        <v>55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87</v>
      </c>
      <c r="E53" s="163">
        <v>51</v>
      </c>
      <c r="F53" s="163">
        <v>36</v>
      </c>
      <c r="G53" s="163">
        <v>87</v>
      </c>
      <c r="H53" s="141"/>
      <c r="I53" s="156">
        <v>2320</v>
      </c>
      <c r="J53" s="157" t="s">
        <v>151</v>
      </c>
      <c r="K53" s="162">
        <v>221</v>
      </c>
      <c r="L53" s="163">
        <v>111</v>
      </c>
      <c r="M53" s="163">
        <v>110</v>
      </c>
      <c r="N53" s="163">
        <v>72</v>
      </c>
      <c r="O53" s="141"/>
      <c r="P53" s="183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50</v>
      </c>
      <c r="E54" s="163">
        <v>38</v>
      </c>
      <c r="F54" s="163">
        <v>12</v>
      </c>
      <c r="G54" s="163">
        <v>50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83">
        <v>5130</v>
      </c>
      <c r="Q54" s="172" t="s">
        <v>155</v>
      </c>
      <c r="R54" s="173">
        <v>85</v>
      </c>
      <c r="S54" s="163">
        <v>41</v>
      </c>
      <c r="T54" s="163">
        <v>44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23</v>
      </c>
      <c r="E55" s="163">
        <v>3</v>
      </c>
      <c r="F55" s="163">
        <v>20</v>
      </c>
      <c r="G55" s="163">
        <v>23</v>
      </c>
      <c r="H55" s="141"/>
      <c r="I55" s="156">
        <v>2340</v>
      </c>
      <c r="J55" s="157" t="s">
        <v>157</v>
      </c>
      <c r="K55" s="162">
        <v>97</v>
      </c>
      <c r="L55" s="163">
        <v>52</v>
      </c>
      <c r="M55" s="163">
        <v>45</v>
      </c>
      <c r="N55" s="163">
        <v>45</v>
      </c>
      <c r="O55" s="141"/>
      <c r="P55" s="183">
        <v>5140</v>
      </c>
      <c r="Q55" s="172" t="s">
        <v>158</v>
      </c>
      <c r="R55" s="173">
        <v>57</v>
      </c>
      <c r="S55" s="163">
        <v>25</v>
      </c>
      <c r="T55" s="163">
        <v>32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30</v>
      </c>
      <c r="F56" s="163">
        <v>14</v>
      </c>
      <c r="G56" s="163">
        <v>44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83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10464</v>
      </c>
      <c r="E57" s="166">
        <v>4970</v>
      </c>
      <c r="F57" s="168">
        <v>5494</v>
      </c>
      <c r="G57" s="166">
        <v>5074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83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93</v>
      </c>
      <c r="E58" s="154">
        <v>44</v>
      </c>
      <c r="F58" s="154">
        <v>49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17</v>
      </c>
      <c r="M58" s="163">
        <v>28</v>
      </c>
      <c r="N58" s="163">
        <v>24</v>
      </c>
      <c r="O58" s="141"/>
      <c r="P58" s="183">
        <v>5170</v>
      </c>
      <c r="Q58" s="172" t="s">
        <v>166</v>
      </c>
      <c r="R58" s="173">
        <v>16</v>
      </c>
      <c r="S58" s="163">
        <v>6</v>
      </c>
      <c r="T58" s="163">
        <v>10</v>
      </c>
      <c r="U58" s="163">
        <v>10</v>
      </c>
    </row>
    <row r="59" spans="1:21" ht="14.25" x14ac:dyDescent="0.15">
      <c r="A59" s="161"/>
      <c r="B59" s="156">
        <v>1390</v>
      </c>
      <c r="C59" s="157" t="s">
        <v>167</v>
      </c>
      <c r="D59" s="162">
        <v>65</v>
      </c>
      <c r="E59" s="163">
        <v>24</v>
      </c>
      <c r="F59" s="163">
        <v>41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31"/>
      <c r="Q59" s="165" t="s">
        <v>14</v>
      </c>
      <c r="R59" s="166">
        <v>904</v>
      </c>
      <c r="S59" s="167">
        <v>415</v>
      </c>
      <c r="T59" s="166">
        <v>489</v>
      </c>
      <c r="U59" s="168">
        <v>473</v>
      </c>
    </row>
    <row r="60" spans="1:21" ht="14.25" x14ac:dyDescent="0.15">
      <c r="A60" s="161"/>
      <c r="B60" s="156">
        <v>1400</v>
      </c>
      <c r="C60" s="157" t="s">
        <v>169</v>
      </c>
      <c r="D60" s="162">
        <v>83</v>
      </c>
      <c r="E60" s="163">
        <v>45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34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36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137"/>
      <c r="Q61" s="178" t="s">
        <v>174</v>
      </c>
      <c r="R61" s="167">
        <v>18648</v>
      </c>
      <c r="S61" s="189">
        <v>8801</v>
      </c>
      <c r="T61" s="189">
        <v>9847</v>
      </c>
      <c r="U61" s="176">
        <v>9149</v>
      </c>
    </row>
    <row r="62" spans="1:21" ht="15" x14ac:dyDescent="0.2">
      <c r="A62" s="132" t="s">
        <v>198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0</v>
      </c>
      <c r="F66" s="207">
        <v>-2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-1</v>
      </c>
      <c r="M66" s="207">
        <v>-1</v>
      </c>
      <c r="N66" s="207">
        <v>-1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-1</v>
      </c>
      <c r="M67" s="216">
        <v>2</v>
      </c>
      <c r="N67" s="216">
        <v>3</v>
      </c>
      <c r="O67" s="194"/>
      <c r="P67" s="190"/>
      <c r="Q67" s="218" t="s">
        <v>14</v>
      </c>
      <c r="R67" s="219">
        <v>-3</v>
      </c>
      <c r="S67" s="220">
        <v>-1</v>
      </c>
      <c r="T67" s="219">
        <v>-2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0</v>
      </c>
      <c r="H68" s="194"/>
      <c r="I68" s="209">
        <v>1440</v>
      </c>
      <c r="J68" s="210" t="s">
        <v>16</v>
      </c>
      <c r="K68" s="215">
        <v>1</v>
      </c>
      <c r="L68" s="216">
        <v>0</v>
      </c>
      <c r="M68" s="216">
        <v>1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1</v>
      </c>
      <c r="M69" s="216">
        <v>0</v>
      </c>
      <c r="N69" s="216">
        <v>1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36">
        <v>3030</v>
      </c>
      <c r="Q70" s="225" t="s">
        <v>24</v>
      </c>
      <c r="R70" s="226">
        <v>0</v>
      </c>
      <c r="S70" s="216">
        <v>1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3</v>
      </c>
      <c r="E71" s="216">
        <v>3</v>
      </c>
      <c r="F71" s="216">
        <v>0</v>
      </c>
      <c r="G71" s="216">
        <v>1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1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-4</v>
      </c>
      <c r="E72" s="216">
        <v>-2</v>
      </c>
      <c r="F72" s="216">
        <v>-2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36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-5</v>
      </c>
      <c r="L74" s="216">
        <v>-3</v>
      </c>
      <c r="M74" s="216">
        <v>-2</v>
      </c>
      <c r="N74" s="216">
        <v>-1</v>
      </c>
      <c r="O74" s="194"/>
      <c r="P74" s="236">
        <v>3070</v>
      </c>
      <c r="Q74" s="225" t="s">
        <v>36</v>
      </c>
      <c r="R74" s="226">
        <v>1</v>
      </c>
      <c r="S74" s="216">
        <v>1</v>
      </c>
      <c r="T74" s="216">
        <v>0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-9</v>
      </c>
      <c r="E75" s="216">
        <v>-6</v>
      </c>
      <c r="F75" s="216">
        <v>-3</v>
      </c>
      <c r="G75" s="216">
        <v>-3</v>
      </c>
      <c r="H75" s="194"/>
      <c r="I75" s="209">
        <v>1510</v>
      </c>
      <c r="J75" s="210" t="s">
        <v>38</v>
      </c>
      <c r="K75" s="215">
        <v>5</v>
      </c>
      <c r="L75" s="216">
        <v>3</v>
      </c>
      <c r="M75" s="216">
        <v>2</v>
      </c>
      <c r="N75" s="216">
        <v>1</v>
      </c>
      <c r="O75" s="194"/>
      <c r="P75" s="236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4</v>
      </c>
      <c r="E76" s="216">
        <v>1</v>
      </c>
      <c r="F76" s="216">
        <v>3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0</v>
      </c>
      <c r="F77" s="216">
        <v>2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-1</v>
      </c>
      <c r="F78" s="216">
        <v>2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0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1</v>
      </c>
      <c r="L79" s="216">
        <v>1</v>
      </c>
      <c r="M79" s="216">
        <v>0</v>
      </c>
      <c r="N79" s="216">
        <v>1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-7</v>
      </c>
      <c r="E80" s="216">
        <v>-4</v>
      </c>
      <c r="F80" s="216">
        <v>-3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-1</v>
      </c>
      <c r="M80" s="216">
        <v>0</v>
      </c>
      <c r="N80" s="216">
        <v>-1</v>
      </c>
      <c r="O80" s="194"/>
      <c r="P80" s="236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5</v>
      </c>
      <c r="E81" s="216">
        <v>2</v>
      </c>
      <c r="F81" s="216">
        <v>3</v>
      </c>
      <c r="G81" s="216">
        <v>3</v>
      </c>
      <c r="H81" s="194"/>
      <c r="I81" s="209"/>
      <c r="J81" s="217" t="s">
        <v>14</v>
      </c>
      <c r="K81" s="229">
        <v>3</v>
      </c>
      <c r="L81" s="229">
        <v>0</v>
      </c>
      <c r="M81" s="229">
        <v>3</v>
      </c>
      <c r="N81" s="229">
        <v>5</v>
      </c>
      <c r="O81" s="194"/>
      <c r="P81" s="236">
        <v>3140</v>
      </c>
      <c r="Q81" s="225" t="s">
        <v>56</v>
      </c>
      <c r="R81" s="226">
        <v>-1</v>
      </c>
      <c r="S81" s="216">
        <v>-1</v>
      </c>
      <c r="T81" s="216">
        <v>0</v>
      </c>
      <c r="U81" s="216">
        <v>-1</v>
      </c>
    </row>
    <row r="82" spans="1:21" ht="14.25" x14ac:dyDescent="0.15">
      <c r="A82" s="214"/>
      <c r="B82" s="209">
        <v>1160</v>
      </c>
      <c r="C82" s="210" t="s">
        <v>57</v>
      </c>
      <c r="D82" s="215">
        <v>-4</v>
      </c>
      <c r="E82" s="216">
        <v>-2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-2</v>
      </c>
      <c r="F83" s="216">
        <v>-2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2</v>
      </c>
      <c r="O83" s="194"/>
      <c r="P83" s="236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1</v>
      </c>
      <c r="S84" s="216">
        <v>1</v>
      </c>
      <c r="T84" s="216">
        <v>0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-1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1</v>
      </c>
      <c r="L85" s="216">
        <v>0</v>
      </c>
      <c r="M85" s="216">
        <v>1</v>
      </c>
      <c r="N85" s="216">
        <v>0</v>
      </c>
      <c r="O85" s="194"/>
      <c r="P85" s="236">
        <v>3180</v>
      </c>
      <c r="Q85" s="225" t="s">
        <v>68</v>
      </c>
      <c r="R85" s="226">
        <v>1</v>
      </c>
      <c r="S85" s="216">
        <v>1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-2</v>
      </c>
      <c r="E89" s="216">
        <v>-1</v>
      </c>
      <c r="F89" s="216">
        <v>-1</v>
      </c>
      <c r="G89" s="216">
        <v>-1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-1</v>
      </c>
      <c r="O90" s="194"/>
      <c r="P90" s="236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1</v>
      </c>
      <c r="M91" s="216">
        <v>-1</v>
      </c>
      <c r="N91" s="216">
        <v>0</v>
      </c>
      <c r="O91" s="194"/>
      <c r="P91" s="190"/>
      <c r="Q91" s="218" t="s">
        <v>14</v>
      </c>
      <c r="R91" s="219">
        <v>0</v>
      </c>
      <c r="S91" s="220">
        <v>1</v>
      </c>
      <c r="T91" s="219">
        <v>-1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5</v>
      </c>
      <c r="L93" s="216">
        <v>3</v>
      </c>
      <c r="M93" s="216">
        <v>2</v>
      </c>
      <c r="N93" s="216">
        <v>3</v>
      </c>
      <c r="O93" s="194"/>
      <c r="P93" s="236">
        <v>4020</v>
      </c>
      <c r="Q93" s="225" t="s">
        <v>92</v>
      </c>
      <c r="R93" s="226">
        <v>-2</v>
      </c>
      <c r="S93" s="216">
        <v>-2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-2</v>
      </c>
      <c r="E95" s="216">
        <v>-2</v>
      </c>
      <c r="F95" s="216">
        <v>0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1</v>
      </c>
      <c r="S95" s="216">
        <v>0</v>
      </c>
      <c r="T95" s="216">
        <v>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0</v>
      </c>
      <c r="F97" s="216">
        <v>-1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-3</v>
      </c>
      <c r="S99" s="216">
        <v>-1</v>
      </c>
      <c r="T99" s="216">
        <v>-2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-1</v>
      </c>
      <c r="O102" s="194"/>
      <c r="P102" s="190"/>
      <c r="Q102" s="231" t="s">
        <v>14</v>
      </c>
      <c r="R102" s="219">
        <v>-7</v>
      </c>
      <c r="S102" s="220">
        <v>-4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2</v>
      </c>
      <c r="E103" s="216">
        <v>0</v>
      </c>
      <c r="F103" s="216">
        <v>2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-2</v>
      </c>
      <c r="S103" s="207">
        <v>-1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6</v>
      </c>
      <c r="E104" s="216">
        <v>3</v>
      </c>
      <c r="F104" s="216">
        <v>3</v>
      </c>
      <c r="G104" s="216">
        <v>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0</v>
      </c>
      <c r="F105" s="216">
        <v>2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1</v>
      </c>
      <c r="F106" s="216">
        <v>1</v>
      </c>
      <c r="G106" s="216">
        <v>1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0</v>
      </c>
      <c r="M107" s="216">
        <v>1</v>
      </c>
      <c r="N107" s="216">
        <v>1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-2</v>
      </c>
      <c r="M108" s="216">
        <v>0</v>
      </c>
      <c r="N108" s="216">
        <v>-1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-3</v>
      </c>
      <c r="E109" s="216">
        <v>-2</v>
      </c>
      <c r="F109" s="216">
        <v>-1</v>
      </c>
      <c r="G109" s="216">
        <v>-2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-3</v>
      </c>
      <c r="E110" s="216">
        <v>-1</v>
      </c>
      <c r="F110" s="216">
        <v>-2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1</v>
      </c>
      <c r="S111" s="216">
        <v>0</v>
      </c>
      <c r="T111" s="216">
        <v>1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4</v>
      </c>
      <c r="E112" s="216">
        <v>0</v>
      </c>
      <c r="F112" s="216">
        <v>4</v>
      </c>
      <c r="G112" s="216">
        <v>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-4</v>
      </c>
      <c r="L113" s="216">
        <v>-1</v>
      </c>
      <c r="M113" s="216">
        <v>-3</v>
      </c>
      <c r="N113" s="216">
        <v>0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1</v>
      </c>
      <c r="S114" s="216">
        <v>1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-9</v>
      </c>
      <c r="E117" s="219">
        <v>-11</v>
      </c>
      <c r="F117" s="221">
        <v>2</v>
      </c>
      <c r="G117" s="219">
        <v>-1</v>
      </c>
      <c r="H117" s="214"/>
      <c r="I117" s="209">
        <v>2360</v>
      </c>
      <c r="J117" s="210" t="s">
        <v>162</v>
      </c>
      <c r="K117" s="215">
        <v>-1</v>
      </c>
      <c r="L117" s="216">
        <v>-1</v>
      </c>
      <c r="M117" s="216">
        <v>0</v>
      </c>
      <c r="N117" s="216">
        <v>-1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-1</v>
      </c>
      <c r="S119" s="220">
        <v>0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-17</v>
      </c>
      <c r="S121" s="242">
        <v>-15</v>
      </c>
      <c r="T121" s="242">
        <v>-2</v>
      </c>
      <c r="U121" s="229">
        <v>3</v>
      </c>
    </row>
    <row r="122" spans="1:21" ht="15" x14ac:dyDescent="0.2">
      <c r="A122" s="191" t="s">
        <v>199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244</v>
      </c>
      <c r="E6" s="25">
        <v>106</v>
      </c>
      <c r="F6" s="25">
        <v>138</v>
      </c>
      <c r="G6" s="25">
        <v>118</v>
      </c>
      <c r="H6" s="26" t="s">
        <v>8</v>
      </c>
      <c r="I6" s="27">
        <v>1420</v>
      </c>
      <c r="J6" s="28" t="s">
        <v>9</v>
      </c>
      <c r="K6" s="29">
        <v>128</v>
      </c>
      <c r="L6" s="25">
        <v>61</v>
      </c>
      <c r="M6" s="25">
        <v>67</v>
      </c>
      <c r="N6" s="25">
        <v>61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98</v>
      </c>
      <c r="E7" s="35">
        <v>52</v>
      </c>
      <c r="F7" s="35">
        <v>46</v>
      </c>
      <c r="G7" s="35">
        <v>56</v>
      </c>
      <c r="H7" s="20"/>
      <c r="I7" s="27">
        <v>1430</v>
      </c>
      <c r="J7" s="28" t="s">
        <v>13</v>
      </c>
      <c r="K7" s="34">
        <v>165</v>
      </c>
      <c r="L7" s="35">
        <v>65</v>
      </c>
      <c r="M7" s="35">
        <v>100</v>
      </c>
      <c r="N7" s="35">
        <v>83</v>
      </c>
      <c r="O7" s="20"/>
      <c r="P7" s="68"/>
      <c r="Q7" s="37" t="s">
        <v>14</v>
      </c>
      <c r="R7" s="38">
        <v>2895</v>
      </c>
      <c r="S7" s="39">
        <v>1378</v>
      </c>
      <c r="T7" s="38">
        <v>1517</v>
      </c>
      <c r="U7" s="40">
        <v>1345</v>
      </c>
    </row>
    <row r="8" spans="1:21" x14ac:dyDescent="0.15">
      <c r="A8" s="33"/>
      <c r="B8" s="27">
        <v>1030</v>
      </c>
      <c r="C8" s="28" t="s">
        <v>15</v>
      </c>
      <c r="D8" s="34">
        <v>925</v>
      </c>
      <c r="E8" s="35">
        <v>439</v>
      </c>
      <c r="F8" s="35">
        <v>486</v>
      </c>
      <c r="G8" s="35">
        <v>429</v>
      </c>
      <c r="H8" s="20"/>
      <c r="I8" s="27">
        <v>1440</v>
      </c>
      <c r="J8" s="28" t="s">
        <v>16</v>
      </c>
      <c r="K8" s="34">
        <v>45</v>
      </c>
      <c r="L8" s="35">
        <v>24</v>
      </c>
      <c r="M8" s="35">
        <v>21</v>
      </c>
      <c r="N8" s="35">
        <v>22</v>
      </c>
      <c r="O8" s="41" t="s">
        <v>17</v>
      </c>
      <c r="P8" s="69">
        <v>3010</v>
      </c>
      <c r="Q8" s="43" t="s">
        <v>18</v>
      </c>
      <c r="R8" s="44">
        <v>67</v>
      </c>
      <c r="S8" s="25">
        <v>31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159</v>
      </c>
      <c r="E9" s="35">
        <v>68</v>
      </c>
      <c r="F9" s="35">
        <v>91</v>
      </c>
      <c r="G9" s="35">
        <v>71</v>
      </c>
      <c r="H9" s="20"/>
      <c r="I9" s="27">
        <v>1450</v>
      </c>
      <c r="J9" s="28" t="s">
        <v>20</v>
      </c>
      <c r="K9" s="34">
        <v>67</v>
      </c>
      <c r="L9" s="35">
        <v>29</v>
      </c>
      <c r="M9" s="35">
        <v>38</v>
      </c>
      <c r="N9" s="35">
        <v>33</v>
      </c>
      <c r="O9" s="20"/>
      <c r="P9" s="56">
        <v>3020</v>
      </c>
      <c r="Q9" s="45" t="s">
        <v>21</v>
      </c>
      <c r="R9" s="46">
        <v>83</v>
      </c>
      <c r="S9" s="35">
        <v>42</v>
      </c>
      <c r="T9" s="35">
        <v>41</v>
      </c>
      <c r="U9" s="35">
        <v>46</v>
      </c>
    </row>
    <row r="10" spans="1:21" x14ac:dyDescent="0.15">
      <c r="A10" s="33"/>
      <c r="B10" s="27">
        <v>1050</v>
      </c>
      <c r="C10" s="28" t="s">
        <v>22</v>
      </c>
      <c r="D10" s="34">
        <v>84</v>
      </c>
      <c r="E10" s="35">
        <v>44</v>
      </c>
      <c r="F10" s="35">
        <v>40</v>
      </c>
      <c r="G10" s="35">
        <v>39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87</v>
      </c>
      <c r="S10" s="35">
        <v>37</v>
      </c>
      <c r="T10" s="35">
        <v>50</v>
      </c>
      <c r="U10" s="35">
        <v>46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137</v>
      </c>
      <c r="L11" s="35">
        <v>60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68</v>
      </c>
      <c r="S11" s="35">
        <v>35</v>
      </c>
      <c r="T11" s="35">
        <v>33</v>
      </c>
      <c r="U11" s="35">
        <v>33</v>
      </c>
    </row>
    <row r="12" spans="1:21" x14ac:dyDescent="0.15">
      <c r="A12" s="33"/>
      <c r="B12" s="27">
        <v>1070</v>
      </c>
      <c r="C12" s="28" t="s">
        <v>28</v>
      </c>
      <c r="D12" s="34">
        <v>353</v>
      </c>
      <c r="E12" s="35">
        <v>174</v>
      </c>
      <c r="F12" s="35">
        <v>179</v>
      </c>
      <c r="G12" s="35">
        <v>165</v>
      </c>
      <c r="H12" s="20"/>
      <c r="I12" s="27">
        <v>1480</v>
      </c>
      <c r="J12" s="28" t="s">
        <v>29</v>
      </c>
      <c r="K12" s="34">
        <v>97</v>
      </c>
      <c r="L12" s="35">
        <v>53</v>
      </c>
      <c r="M12" s="35">
        <v>44</v>
      </c>
      <c r="N12" s="35">
        <v>40</v>
      </c>
      <c r="O12" s="20"/>
      <c r="P12" s="56">
        <v>3050</v>
      </c>
      <c r="Q12" s="45" t="s">
        <v>30</v>
      </c>
      <c r="R12" s="46">
        <v>33</v>
      </c>
      <c r="S12" s="35">
        <v>15</v>
      </c>
      <c r="T12" s="35">
        <v>18</v>
      </c>
      <c r="U12" s="35">
        <v>21</v>
      </c>
    </row>
    <row r="13" spans="1:21" x14ac:dyDescent="0.15">
      <c r="A13" s="33"/>
      <c r="B13" s="27">
        <v>1080</v>
      </c>
      <c r="C13" s="28" t="s">
        <v>31</v>
      </c>
      <c r="D13" s="34">
        <v>377</v>
      </c>
      <c r="E13" s="35">
        <v>193</v>
      </c>
      <c r="F13" s="35">
        <v>184</v>
      </c>
      <c r="G13" s="35">
        <v>167</v>
      </c>
      <c r="H13" s="20"/>
      <c r="I13" s="27">
        <v>1490</v>
      </c>
      <c r="J13" s="28" t="s">
        <v>32</v>
      </c>
      <c r="K13" s="34">
        <v>107</v>
      </c>
      <c r="L13" s="35">
        <v>49</v>
      </c>
      <c r="M13" s="35">
        <v>58</v>
      </c>
      <c r="N13" s="35">
        <v>40</v>
      </c>
      <c r="O13" s="20"/>
      <c r="P13" s="56">
        <v>3060</v>
      </c>
      <c r="Q13" s="45" t="s">
        <v>33</v>
      </c>
      <c r="R13" s="46">
        <v>32</v>
      </c>
      <c r="S13" s="35">
        <v>13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151</v>
      </c>
      <c r="E14" s="35">
        <v>70</v>
      </c>
      <c r="F14" s="35">
        <v>81</v>
      </c>
      <c r="G14" s="35">
        <v>68</v>
      </c>
      <c r="H14" s="20"/>
      <c r="I14" s="27">
        <v>1500</v>
      </c>
      <c r="J14" s="28" t="s">
        <v>35</v>
      </c>
      <c r="K14" s="34">
        <v>177</v>
      </c>
      <c r="L14" s="35">
        <v>81</v>
      </c>
      <c r="M14" s="35">
        <v>96</v>
      </c>
      <c r="N14" s="35">
        <v>78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604</v>
      </c>
      <c r="E15" s="35">
        <v>275</v>
      </c>
      <c r="F15" s="35">
        <v>329</v>
      </c>
      <c r="G15" s="35">
        <v>283</v>
      </c>
      <c r="H15" s="20"/>
      <c r="I15" s="27">
        <v>1510</v>
      </c>
      <c r="J15" s="28" t="s">
        <v>38</v>
      </c>
      <c r="K15" s="34">
        <v>120</v>
      </c>
      <c r="L15" s="35">
        <v>57</v>
      </c>
      <c r="M15" s="35">
        <v>63</v>
      </c>
      <c r="N15" s="35">
        <v>52</v>
      </c>
      <c r="O15" s="20"/>
      <c r="P15" s="56">
        <v>3080</v>
      </c>
      <c r="Q15" s="45" t="s">
        <v>39</v>
      </c>
      <c r="R15" s="46">
        <v>79</v>
      </c>
      <c r="S15" s="35">
        <v>36</v>
      </c>
      <c r="T15" s="35">
        <v>43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199</v>
      </c>
      <c r="E16" s="35">
        <v>102</v>
      </c>
      <c r="F16" s="35">
        <v>97</v>
      </c>
      <c r="G16" s="35">
        <v>100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38</v>
      </c>
      <c r="O16" s="20"/>
      <c r="P16" s="56">
        <v>3090</v>
      </c>
      <c r="Q16" s="45" t="s">
        <v>42</v>
      </c>
      <c r="R16" s="46">
        <v>33</v>
      </c>
      <c r="S16" s="35">
        <v>18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500</v>
      </c>
      <c r="E17" s="35">
        <v>216</v>
      </c>
      <c r="F17" s="35">
        <v>284</v>
      </c>
      <c r="G17" s="35">
        <v>239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46</v>
      </c>
      <c r="O17" s="20"/>
      <c r="P17" s="56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40</v>
      </c>
    </row>
    <row r="18" spans="1:21" x14ac:dyDescent="0.15">
      <c r="A18" s="33"/>
      <c r="B18" s="27">
        <v>1122</v>
      </c>
      <c r="C18" s="28" t="s">
        <v>46</v>
      </c>
      <c r="D18" s="34">
        <v>385</v>
      </c>
      <c r="E18" s="35">
        <v>168</v>
      </c>
      <c r="F18" s="35">
        <v>217</v>
      </c>
      <c r="G18" s="35">
        <v>153</v>
      </c>
      <c r="H18" s="20"/>
      <c r="I18" s="27">
        <v>1540</v>
      </c>
      <c r="J18" s="28" t="s">
        <v>47</v>
      </c>
      <c r="K18" s="34">
        <v>83</v>
      </c>
      <c r="L18" s="35">
        <v>38</v>
      </c>
      <c r="M18" s="35">
        <v>45</v>
      </c>
      <c r="N18" s="35">
        <v>42</v>
      </c>
      <c r="O18" s="20"/>
      <c r="P18" s="56">
        <v>3110</v>
      </c>
      <c r="Q18" s="45" t="s">
        <v>48</v>
      </c>
      <c r="R18" s="46">
        <v>178</v>
      </c>
      <c r="S18" s="35">
        <v>87</v>
      </c>
      <c r="T18" s="35">
        <v>91</v>
      </c>
      <c r="U18" s="35">
        <v>91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125</v>
      </c>
      <c r="F19" s="35">
        <v>151</v>
      </c>
      <c r="G19" s="35">
        <v>135</v>
      </c>
      <c r="H19" s="20"/>
      <c r="I19" s="27">
        <v>9030</v>
      </c>
      <c r="J19" s="28" t="s">
        <v>50</v>
      </c>
      <c r="K19" s="34">
        <v>57</v>
      </c>
      <c r="L19" s="35">
        <v>12</v>
      </c>
      <c r="M19" s="35">
        <v>45</v>
      </c>
      <c r="N19" s="35">
        <v>57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485</v>
      </c>
      <c r="E20" s="35">
        <v>236</v>
      </c>
      <c r="F20" s="35">
        <v>249</v>
      </c>
      <c r="G20" s="35">
        <v>222</v>
      </c>
      <c r="H20" s="20"/>
      <c r="I20" s="27">
        <v>9050</v>
      </c>
      <c r="J20" s="47" t="s">
        <v>53</v>
      </c>
      <c r="K20" s="48">
        <v>50</v>
      </c>
      <c r="L20" s="35">
        <v>8</v>
      </c>
      <c r="M20" s="35">
        <v>42</v>
      </c>
      <c r="N20" s="35">
        <v>50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397</v>
      </c>
      <c r="E21" s="35">
        <v>187</v>
      </c>
      <c r="F21" s="35">
        <v>210</v>
      </c>
      <c r="G21" s="35">
        <v>195</v>
      </c>
      <c r="H21" s="20"/>
      <c r="I21" s="27"/>
      <c r="J21" s="36" t="s">
        <v>14</v>
      </c>
      <c r="K21" s="49">
        <v>1882</v>
      </c>
      <c r="L21" s="49">
        <v>844</v>
      </c>
      <c r="M21" s="49">
        <v>1038</v>
      </c>
      <c r="N21" s="49">
        <v>910</v>
      </c>
      <c r="O21" s="20"/>
      <c r="P21" s="56">
        <v>3140</v>
      </c>
      <c r="Q21" s="45" t="s">
        <v>56</v>
      </c>
      <c r="R21" s="46">
        <v>109</v>
      </c>
      <c r="S21" s="35">
        <v>51</v>
      </c>
      <c r="T21" s="35">
        <v>58</v>
      </c>
      <c r="U21" s="35">
        <v>46</v>
      </c>
    </row>
    <row r="22" spans="1:21" x14ac:dyDescent="0.15">
      <c r="A22" s="33"/>
      <c r="B22" s="27">
        <v>1160</v>
      </c>
      <c r="C22" s="28" t="s">
        <v>57</v>
      </c>
      <c r="D22" s="34">
        <v>384</v>
      </c>
      <c r="E22" s="35">
        <v>180</v>
      </c>
      <c r="F22" s="35">
        <v>204</v>
      </c>
      <c r="G22" s="35">
        <v>196</v>
      </c>
      <c r="H22" s="41" t="s">
        <v>10</v>
      </c>
      <c r="I22" s="22">
        <v>2010</v>
      </c>
      <c r="J22" s="23" t="s">
        <v>58</v>
      </c>
      <c r="K22" s="48">
        <v>96</v>
      </c>
      <c r="L22" s="25">
        <v>59</v>
      </c>
      <c r="M22" s="25">
        <v>37</v>
      </c>
      <c r="N22" s="25">
        <v>67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796</v>
      </c>
      <c r="E23" s="35">
        <v>366</v>
      </c>
      <c r="F23" s="35">
        <v>430</v>
      </c>
      <c r="G23" s="35">
        <v>375</v>
      </c>
      <c r="H23" s="20"/>
      <c r="I23" s="27">
        <v>2020</v>
      </c>
      <c r="J23" s="28" t="s">
        <v>61</v>
      </c>
      <c r="K23" s="34">
        <v>79</v>
      </c>
      <c r="L23" s="35">
        <v>37</v>
      </c>
      <c r="M23" s="35">
        <v>42</v>
      </c>
      <c r="N23" s="35">
        <v>29</v>
      </c>
      <c r="O23" s="20"/>
      <c r="P23" s="56">
        <v>3160</v>
      </c>
      <c r="Q23" s="45" t="s">
        <v>62</v>
      </c>
      <c r="R23" s="46">
        <v>107</v>
      </c>
      <c r="S23" s="35">
        <v>50</v>
      </c>
      <c r="T23" s="35">
        <v>57</v>
      </c>
      <c r="U23" s="35">
        <v>56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51</v>
      </c>
      <c r="F24" s="35">
        <v>52</v>
      </c>
      <c r="G24" s="35">
        <v>40</v>
      </c>
      <c r="H24" s="20"/>
      <c r="I24" s="27">
        <v>2030</v>
      </c>
      <c r="J24" s="28" t="s">
        <v>64</v>
      </c>
      <c r="K24" s="34">
        <v>83</v>
      </c>
      <c r="L24" s="35">
        <v>39</v>
      </c>
      <c r="M24" s="35">
        <v>44</v>
      </c>
      <c r="N24" s="35">
        <v>32</v>
      </c>
      <c r="O24" s="20"/>
      <c r="P24" s="56">
        <v>3170</v>
      </c>
      <c r="Q24" s="45" t="s">
        <v>65</v>
      </c>
      <c r="R24" s="46">
        <v>62</v>
      </c>
      <c r="S24" s="35">
        <v>24</v>
      </c>
      <c r="T24" s="35">
        <v>38</v>
      </c>
      <c r="U24" s="35">
        <v>41</v>
      </c>
    </row>
    <row r="25" spans="1:21" x14ac:dyDescent="0.15">
      <c r="A25" s="33"/>
      <c r="B25" s="27">
        <v>1190</v>
      </c>
      <c r="C25" s="28" t="s">
        <v>66</v>
      </c>
      <c r="D25" s="34">
        <v>93</v>
      </c>
      <c r="E25" s="35">
        <v>44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74</v>
      </c>
      <c r="L25" s="35">
        <v>37</v>
      </c>
      <c r="M25" s="35">
        <v>37</v>
      </c>
      <c r="N25" s="35">
        <v>32</v>
      </c>
      <c r="O25" s="20"/>
      <c r="P25" s="56">
        <v>3180</v>
      </c>
      <c r="Q25" s="45" t="s">
        <v>68</v>
      </c>
      <c r="R25" s="46">
        <v>59</v>
      </c>
      <c r="S25" s="35">
        <v>29</v>
      </c>
      <c r="T25" s="35">
        <v>30</v>
      </c>
      <c r="U25" s="35">
        <v>30</v>
      </c>
    </row>
    <row r="26" spans="1:21" x14ac:dyDescent="0.15">
      <c r="A26" s="33"/>
      <c r="B26" s="27">
        <v>1200</v>
      </c>
      <c r="C26" s="28" t="s">
        <v>69</v>
      </c>
      <c r="D26" s="34">
        <v>78</v>
      </c>
      <c r="E26" s="35">
        <v>38</v>
      </c>
      <c r="F26" s="35">
        <v>40</v>
      </c>
      <c r="G26" s="35">
        <v>38</v>
      </c>
      <c r="H26" s="20"/>
      <c r="I26" s="27">
        <v>2050</v>
      </c>
      <c r="J26" s="28" t="s">
        <v>70</v>
      </c>
      <c r="K26" s="34">
        <v>50</v>
      </c>
      <c r="L26" s="35">
        <v>27</v>
      </c>
      <c r="M26" s="35">
        <v>23</v>
      </c>
      <c r="N26" s="35">
        <v>25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95</v>
      </c>
      <c r="E27" s="35">
        <v>48</v>
      </c>
      <c r="F27" s="35">
        <v>47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60</v>
      </c>
      <c r="S27" s="35">
        <v>31</v>
      </c>
      <c r="T27" s="35">
        <v>29</v>
      </c>
      <c r="U27" s="35">
        <v>31</v>
      </c>
    </row>
    <row r="28" spans="1:21" x14ac:dyDescent="0.15">
      <c r="A28" s="33"/>
      <c r="B28" s="27">
        <v>1220</v>
      </c>
      <c r="C28" s="28" t="s">
        <v>75</v>
      </c>
      <c r="D28" s="34">
        <v>79</v>
      </c>
      <c r="E28" s="35">
        <v>45</v>
      </c>
      <c r="F28" s="35">
        <v>34</v>
      </c>
      <c r="G28" s="35">
        <v>41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17</v>
      </c>
      <c r="O28" s="20"/>
      <c r="P28" s="56">
        <v>3210</v>
      </c>
      <c r="Q28" s="45" t="s">
        <v>77</v>
      </c>
      <c r="R28" s="46">
        <v>81</v>
      </c>
      <c r="S28" s="35">
        <v>35</v>
      </c>
      <c r="T28" s="35">
        <v>46</v>
      </c>
      <c r="U28" s="35">
        <v>44</v>
      </c>
    </row>
    <row r="29" spans="1:21" x14ac:dyDescent="0.15">
      <c r="A29" s="33"/>
      <c r="B29" s="27">
        <v>1230</v>
      </c>
      <c r="C29" s="28" t="s">
        <v>78</v>
      </c>
      <c r="D29" s="34">
        <v>47</v>
      </c>
      <c r="E29" s="35">
        <v>23</v>
      </c>
      <c r="F29" s="35">
        <v>24</v>
      </c>
      <c r="G29" s="35">
        <v>27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125</v>
      </c>
      <c r="L30" s="35">
        <v>64</v>
      </c>
      <c r="M30" s="35">
        <v>61</v>
      </c>
      <c r="N30" s="35">
        <v>58</v>
      </c>
      <c r="O30" s="20"/>
      <c r="P30" s="56">
        <v>9070</v>
      </c>
      <c r="Q30" s="45" t="s">
        <v>83</v>
      </c>
      <c r="R30" s="46">
        <v>55</v>
      </c>
      <c r="S30" s="35">
        <v>48</v>
      </c>
      <c r="T30" s="35">
        <v>7</v>
      </c>
      <c r="U30" s="35">
        <v>55</v>
      </c>
    </row>
    <row r="31" spans="1:21" x14ac:dyDescent="0.15">
      <c r="A31" s="33"/>
      <c r="B31" s="27">
        <v>1250</v>
      </c>
      <c r="C31" s="28" t="s">
        <v>84</v>
      </c>
      <c r="D31" s="34">
        <v>284</v>
      </c>
      <c r="E31" s="35">
        <v>145</v>
      </c>
      <c r="F31" s="35">
        <v>139</v>
      </c>
      <c r="G31" s="35">
        <v>134</v>
      </c>
      <c r="H31" s="20"/>
      <c r="I31" s="27">
        <v>2100</v>
      </c>
      <c r="J31" s="28" t="s">
        <v>85</v>
      </c>
      <c r="K31" s="34">
        <v>141</v>
      </c>
      <c r="L31" s="35">
        <v>65</v>
      </c>
      <c r="M31" s="35">
        <v>76</v>
      </c>
      <c r="N31" s="35">
        <v>66</v>
      </c>
      <c r="O31" s="20"/>
      <c r="P31" s="68"/>
      <c r="Q31" s="37" t="s">
        <v>14</v>
      </c>
      <c r="R31" s="38">
        <v>1583</v>
      </c>
      <c r="S31" s="39">
        <v>767</v>
      </c>
      <c r="T31" s="38">
        <v>816</v>
      </c>
      <c r="U31" s="40">
        <v>864</v>
      </c>
    </row>
    <row r="32" spans="1:21" x14ac:dyDescent="0.15">
      <c r="A32" s="33"/>
      <c r="B32" s="27">
        <v>1260</v>
      </c>
      <c r="C32" s="28" t="s">
        <v>86</v>
      </c>
      <c r="D32" s="34">
        <v>168</v>
      </c>
      <c r="E32" s="35">
        <v>76</v>
      </c>
      <c r="F32" s="35">
        <v>92</v>
      </c>
      <c r="G32" s="35">
        <v>90</v>
      </c>
      <c r="H32" s="20"/>
      <c r="I32" s="27">
        <v>2110</v>
      </c>
      <c r="J32" s="28" t="s">
        <v>87</v>
      </c>
      <c r="K32" s="34">
        <v>80</v>
      </c>
      <c r="L32" s="35">
        <v>38</v>
      </c>
      <c r="M32" s="35">
        <v>42</v>
      </c>
      <c r="N32" s="35">
        <v>34</v>
      </c>
      <c r="O32" s="41" t="s">
        <v>88</v>
      </c>
      <c r="P32" s="70">
        <v>4010</v>
      </c>
      <c r="Q32" s="31" t="s">
        <v>89</v>
      </c>
      <c r="R32" s="44">
        <v>38</v>
      </c>
      <c r="S32" s="25">
        <v>16</v>
      </c>
      <c r="T32" s="25">
        <v>22</v>
      </c>
      <c r="U32" s="25">
        <v>29</v>
      </c>
    </row>
    <row r="33" spans="1:21" x14ac:dyDescent="0.15">
      <c r="A33" s="33"/>
      <c r="B33" s="27">
        <v>1270</v>
      </c>
      <c r="C33" s="28" t="s">
        <v>90</v>
      </c>
      <c r="D33" s="34">
        <v>196</v>
      </c>
      <c r="E33" s="35">
        <v>93</v>
      </c>
      <c r="F33" s="35">
        <v>103</v>
      </c>
      <c r="G33" s="35">
        <v>94</v>
      </c>
      <c r="H33" s="20"/>
      <c r="I33" s="27">
        <v>2120</v>
      </c>
      <c r="J33" s="28" t="s">
        <v>91</v>
      </c>
      <c r="K33" s="34">
        <v>110</v>
      </c>
      <c r="L33" s="35">
        <v>48</v>
      </c>
      <c r="M33" s="35">
        <v>62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65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33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22</v>
      </c>
      <c r="O34" s="20"/>
      <c r="P34" s="56">
        <v>4030</v>
      </c>
      <c r="Q34" s="45" t="s">
        <v>95</v>
      </c>
      <c r="R34" s="46">
        <v>224</v>
      </c>
      <c r="S34" s="35">
        <v>103</v>
      </c>
      <c r="T34" s="35">
        <v>121</v>
      </c>
      <c r="U34" s="35">
        <v>99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46</v>
      </c>
      <c r="F35" s="35">
        <v>51</v>
      </c>
      <c r="G35" s="35">
        <v>51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55</v>
      </c>
      <c r="S35" s="35">
        <v>21</v>
      </c>
      <c r="T35" s="35">
        <v>34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55</v>
      </c>
      <c r="E36" s="35">
        <v>28</v>
      </c>
      <c r="F36" s="35">
        <v>27</v>
      </c>
      <c r="G36" s="35">
        <v>23</v>
      </c>
      <c r="H36" s="20"/>
      <c r="I36" s="27">
        <v>2150</v>
      </c>
      <c r="J36" s="28" t="s">
        <v>100</v>
      </c>
      <c r="K36" s="34">
        <v>91</v>
      </c>
      <c r="L36" s="35">
        <v>45</v>
      </c>
      <c r="M36" s="35">
        <v>46</v>
      </c>
      <c r="N36" s="35">
        <v>40</v>
      </c>
      <c r="O36" s="20"/>
      <c r="P36" s="56">
        <v>4050</v>
      </c>
      <c r="Q36" s="45" t="s">
        <v>101</v>
      </c>
      <c r="R36" s="46">
        <v>84</v>
      </c>
      <c r="S36" s="35">
        <v>38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311</v>
      </c>
      <c r="E37" s="35">
        <v>160</v>
      </c>
      <c r="F37" s="35">
        <v>151</v>
      </c>
      <c r="G37" s="35">
        <v>165</v>
      </c>
      <c r="H37" s="20"/>
      <c r="I37" s="27">
        <v>2160</v>
      </c>
      <c r="J37" s="28" t="s">
        <v>103</v>
      </c>
      <c r="K37" s="34">
        <v>94</v>
      </c>
      <c r="L37" s="35">
        <v>42</v>
      </c>
      <c r="M37" s="35">
        <v>52</v>
      </c>
      <c r="N37" s="35">
        <v>42</v>
      </c>
      <c r="O37" s="20"/>
      <c r="P37" s="56">
        <v>4060</v>
      </c>
      <c r="Q37" s="45" t="s">
        <v>104</v>
      </c>
      <c r="R37" s="46">
        <v>137</v>
      </c>
      <c r="S37" s="35">
        <v>68</v>
      </c>
      <c r="T37" s="35">
        <v>69</v>
      </c>
      <c r="U37" s="35">
        <v>68</v>
      </c>
    </row>
    <row r="38" spans="1:21" x14ac:dyDescent="0.15">
      <c r="A38" s="33"/>
      <c r="B38" s="27">
        <v>1320</v>
      </c>
      <c r="C38" s="28" t="s">
        <v>105</v>
      </c>
      <c r="D38" s="34">
        <v>69</v>
      </c>
      <c r="E38" s="35">
        <v>25</v>
      </c>
      <c r="F38" s="35">
        <v>44</v>
      </c>
      <c r="G38" s="35">
        <v>48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170</v>
      </c>
      <c r="S38" s="35">
        <v>78</v>
      </c>
      <c r="T38" s="35">
        <v>92</v>
      </c>
      <c r="U38" s="35">
        <v>87</v>
      </c>
    </row>
    <row r="39" spans="1:21" x14ac:dyDescent="0.15">
      <c r="A39" s="33"/>
      <c r="B39" s="27">
        <v>1330</v>
      </c>
      <c r="C39" s="28" t="s">
        <v>108</v>
      </c>
      <c r="D39" s="34">
        <v>163</v>
      </c>
      <c r="E39" s="35">
        <v>68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83</v>
      </c>
      <c r="S39" s="35">
        <v>40</v>
      </c>
      <c r="T39" s="35">
        <v>43</v>
      </c>
      <c r="U39" s="35">
        <v>46</v>
      </c>
    </row>
    <row r="40" spans="1:21" x14ac:dyDescent="0.15">
      <c r="A40" s="33"/>
      <c r="B40" s="27">
        <v>1340</v>
      </c>
      <c r="C40" s="28" t="s">
        <v>111</v>
      </c>
      <c r="D40" s="34">
        <v>45</v>
      </c>
      <c r="E40" s="35">
        <v>20</v>
      </c>
      <c r="F40" s="35">
        <v>25</v>
      </c>
      <c r="G40" s="35">
        <v>26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84</v>
      </c>
      <c r="E41" s="35">
        <v>39</v>
      </c>
      <c r="F41" s="35">
        <v>45</v>
      </c>
      <c r="G41" s="35">
        <v>44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86</v>
      </c>
      <c r="L42" s="35">
        <v>42</v>
      </c>
      <c r="M42" s="35">
        <v>44</v>
      </c>
      <c r="N42" s="35">
        <v>38</v>
      </c>
      <c r="O42" s="20"/>
      <c r="P42" s="68"/>
      <c r="Q42" s="51" t="s">
        <v>14</v>
      </c>
      <c r="R42" s="38">
        <v>927</v>
      </c>
      <c r="S42" s="39">
        <v>431</v>
      </c>
      <c r="T42" s="38">
        <v>496</v>
      </c>
      <c r="U42" s="40">
        <v>479</v>
      </c>
    </row>
    <row r="43" spans="1:21" x14ac:dyDescent="0.15">
      <c r="A43" s="33"/>
      <c r="B43" s="27">
        <v>1370</v>
      </c>
      <c r="C43" s="50" t="s">
        <v>119</v>
      </c>
      <c r="D43" s="34">
        <v>270</v>
      </c>
      <c r="E43" s="35">
        <v>133</v>
      </c>
      <c r="F43" s="35">
        <v>137</v>
      </c>
      <c r="G43" s="35">
        <v>136</v>
      </c>
      <c r="H43" s="20"/>
      <c r="I43" s="27">
        <v>2220</v>
      </c>
      <c r="J43" s="28" t="s">
        <v>120</v>
      </c>
      <c r="K43" s="34">
        <v>89</v>
      </c>
      <c r="L43" s="35">
        <v>38</v>
      </c>
      <c r="M43" s="35">
        <v>51</v>
      </c>
      <c r="N43" s="35">
        <v>35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286</v>
      </c>
      <c r="E44" s="35">
        <v>152</v>
      </c>
      <c r="F44" s="35">
        <v>134</v>
      </c>
      <c r="G44" s="35">
        <v>119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31</v>
      </c>
      <c r="S44" s="35">
        <v>12</v>
      </c>
      <c r="T44" s="35">
        <v>19</v>
      </c>
      <c r="U44" s="35">
        <v>15</v>
      </c>
    </row>
    <row r="45" spans="1:21" x14ac:dyDescent="0.15">
      <c r="A45" s="33"/>
      <c r="B45" s="27">
        <v>1560</v>
      </c>
      <c r="C45" s="28" t="s">
        <v>126</v>
      </c>
      <c r="D45" s="34">
        <v>364</v>
      </c>
      <c r="E45" s="35">
        <v>175</v>
      </c>
      <c r="F45" s="35">
        <v>189</v>
      </c>
      <c r="G45" s="35">
        <v>141</v>
      </c>
      <c r="H45" s="20"/>
      <c r="I45" s="27">
        <v>2240</v>
      </c>
      <c r="J45" s="28" t="s">
        <v>127</v>
      </c>
      <c r="K45" s="34">
        <v>75</v>
      </c>
      <c r="L45" s="35">
        <v>34</v>
      </c>
      <c r="M45" s="35">
        <v>41</v>
      </c>
      <c r="N45" s="35">
        <v>34</v>
      </c>
      <c r="O45" s="20"/>
      <c r="P45" s="56">
        <v>5030</v>
      </c>
      <c r="Q45" s="45" t="s">
        <v>128</v>
      </c>
      <c r="R45" s="46">
        <v>19</v>
      </c>
      <c r="S45" s="35">
        <v>8</v>
      </c>
      <c r="T45" s="35">
        <v>11</v>
      </c>
      <c r="U45" s="35">
        <v>12</v>
      </c>
    </row>
    <row r="46" spans="1:21" x14ac:dyDescent="0.15">
      <c r="A46" s="33"/>
      <c r="B46" s="27">
        <v>1570</v>
      </c>
      <c r="C46" s="28" t="s">
        <v>129</v>
      </c>
      <c r="D46" s="34">
        <v>138</v>
      </c>
      <c r="E46" s="35">
        <v>60</v>
      </c>
      <c r="F46" s="35">
        <v>78</v>
      </c>
      <c r="G46" s="35">
        <v>63</v>
      </c>
      <c r="H46" s="20"/>
      <c r="I46" s="27">
        <v>2250</v>
      </c>
      <c r="J46" s="28" t="s">
        <v>130</v>
      </c>
      <c r="K46" s="34">
        <v>54</v>
      </c>
      <c r="L46" s="35">
        <v>27</v>
      </c>
      <c r="M46" s="35">
        <v>27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135</v>
      </c>
      <c r="E47" s="35">
        <v>59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69</v>
      </c>
      <c r="L47" s="35">
        <v>30</v>
      </c>
      <c r="M47" s="35">
        <v>39</v>
      </c>
      <c r="N47" s="35">
        <v>29</v>
      </c>
      <c r="O47" s="20"/>
      <c r="P47" s="56">
        <v>5060</v>
      </c>
      <c r="Q47" s="45" t="s">
        <v>134</v>
      </c>
      <c r="R47" s="46">
        <v>78</v>
      </c>
      <c r="S47" s="35">
        <v>36</v>
      </c>
      <c r="T47" s="35">
        <v>42</v>
      </c>
      <c r="U47" s="35">
        <v>38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25</v>
      </c>
      <c r="F48" s="35">
        <v>33</v>
      </c>
      <c r="G48" s="35">
        <v>34</v>
      </c>
      <c r="H48" s="20"/>
      <c r="I48" s="27">
        <v>2270</v>
      </c>
      <c r="J48" s="28" t="s">
        <v>136</v>
      </c>
      <c r="K48" s="34">
        <v>237</v>
      </c>
      <c r="L48" s="35">
        <v>112</v>
      </c>
      <c r="M48" s="35">
        <v>125</v>
      </c>
      <c r="N48" s="35">
        <v>109</v>
      </c>
      <c r="O48" s="20"/>
      <c r="P48" s="56">
        <v>5070</v>
      </c>
      <c r="Q48" s="45" t="s">
        <v>137</v>
      </c>
      <c r="R48" s="46">
        <v>61</v>
      </c>
      <c r="S48" s="35">
        <v>28</v>
      </c>
      <c r="T48" s="35">
        <v>33</v>
      </c>
      <c r="U48" s="35">
        <v>33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53</v>
      </c>
      <c r="S49" s="35">
        <v>26</v>
      </c>
      <c r="T49" s="35">
        <v>27</v>
      </c>
      <c r="U49" s="35">
        <v>29</v>
      </c>
    </row>
    <row r="50" spans="1:21" x14ac:dyDescent="0.15">
      <c r="A50" s="33"/>
      <c r="B50" s="27">
        <v>1610</v>
      </c>
      <c r="C50" s="28" t="s">
        <v>141</v>
      </c>
      <c r="D50" s="34">
        <v>127</v>
      </c>
      <c r="E50" s="35">
        <v>63</v>
      </c>
      <c r="F50" s="35">
        <v>64</v>
      </c>
      <c r="G50" s="35">
        <v>70</v>
      </c>
      <c r="H50" s="20"/>
      <c r="I50" s="27">
        <v>2290</v>
      </c>
      <c r="J50" s="28" t="s">
        <v>142</v>
      </c>
      <c r="K50" s="34">
        <v>49</v>
      </c>
      <c r="L50" s="35">
        <v>23</v>
      </c>
      <c r="M50" s="35">
        <v>26</v>
      </c>
      <c r="N50" s="35">
        <v>21</v>
      </c>
      <c r="O50" s="20"/>
      <c r="P50" s="56">
        <v>5090</v>
      </c>
      <c r="Q50" s="45" t="s">
        <v>143</v>
      </c>
      <c r="R50" s="46">
        <v>61</v>
      </c>
      <c r="S50" s="35">
        <v>29</v>
      </c>
      <c r="T50" s="35">
        <v>32</v>
      </c>
      <c r="U50" s="35">
        <v>30</v>
      </c>
    </row>
    <row r="51" spans="1:21" x14ac:dyDescent="0.15">
      <c r="A51" s="33"/>
      <c r="B51" s="27">
        <v>1620</v>
      </c>
      <c r="C51" s="28" t="s">
        <v>144</v>
      </c>
      <c r="D51" s="34">
        <v>131</v>
      </c>
      <c r="E51" s="35">
        <v>62</v>
      </c>
      <c r="F51" s="35">
        <v>69</v>
      </c>
      <c r="G51" s="35">
        <v>67</v>
      </c>
      <c r="H51" s="20"/>
      <c r="I51" s="27">
        <v>2300</v>
      </c>
      <c r="J51" s="28" t="s">
        <v>145</v>
      </c>
      <c r="K51" s="34">
        <v>56</v>
      </c>
      <c r="L51" s="35">
        <v>24</v>
      </c>
      <c r="M51" s="35">
        <v>32</v>
      </c>
      <c r="N51" s="35">
        <v>27</v>
      </c>
      <c r="O51" s="20"/>
      <c r="P51" s="56">
        <v>5100</v>
      </c>
      <c r="Q51" s="45" t="s">
        <v>146</v>
      </c>
      <c r="R51" s="46">
        <v>82</v>
      </c>
      <c r="S51" s="35">
        <v>40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108</v>
      </c>
      <c r="E52" s="35">
        <v>54</v>
      </c>
      <c r="F52" s="35">
        <v>54</v>
      </c>
      <c r="G52" s="35">
        <v>50</v>
      </c>
      <c r="H52" s="20"/>
      <c r="I52" s="27">
        <v>2310</v>
      </c>
      <c r="J52" s="28" t="s">
        <v>148</v>
      </c>
      <c r="K52" s="34">
        <v>64</v>
      </c>
      <c r="L52" s="35">
        <v>26</v>
      </c>
      <c r="M52" s="35">
        <v>38</v>
      </c>
      <c r="N52" s="35">
        <v>31</v>
      </c>
      <c r="O52" s="20"/>
      <c r="P52" s="56">
        <v>5110</v>
      </c>
      <c r="Q52" s="45" t="s">
        <v>149</v>
      </c>
      <c r="R52" s="46">
        <v>94</v>
      </c>
      <c r="S52" s="35">
        <v>39</v>
      </c>
      <c r="T52" s="35">
        <v>55</v>
      </c>
      <c r="U52" s="35">
        <v>50</v>
      </c>
    </row>
    <row r="53" spans="1:21" x14ac:dyDescent="0.15">
      <c r="A53" s="33"/>
      <c r="B53" s="27">
        <v>9010</v>
      </c>
      <c r="C53" s="28" t="s">
        <v>150</v>
      </c>
      <c r="D53" s="34">
        <v>88</v>
      </c>
      <c r="E53" s="35">
        <v>51</v>
      </c>
      <c r="F53" s="35">
        <v>37</v>
      </c>
      <c r="G53" s="35">
        <v>88</v>
      </c>
      <c r="H53" s="20"/>
      <c r="I53" s="27">
        <v>2320</v>
      </c>
      <c r="J53" s="28" t="s">
        <v>151</v>
      </c>
      <c r="K53" s="34">
        <v>225</v>
      </c>
      <c r="L53" s="35">
        <v>112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50</v>
      </c>
      <c r="E54" s="35">
        <v>38</v>
      </c>
      <c r="F54" s="35">
        <v>12</v>
      </c>
      <c r="G54" s="35">
        <v>50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84</v>
      </c>
      <c r="S54" s="35">
        <v>40</v>
      </c>
      <c r="T54" s="35">
        <v>44</v>
      </c>
      <c r="U54" s="35">
        <v>45</v>
      </c>
    </row>
    <row r="55" spans="1:21" x14ac:dyDescent="0.15">
      <c r="A55" s="33"/>
      <c r="B55" s="27">
        <v>9040</v>
      </c>
      <c r="C55" s="28" t="s">
        <v>156</v>
      </c>
      <c r="D55" s="34">
        <v>23</v>
      </c>
      <c r="E55" s="35">
        <v>3</v>
      </c>
      <c r="F55" s="35">
        <v>20</v>
      </c>
      <c r="G55" s="35">
        <v>23</v>
      </c>
      <c r="H55" s="20"/>
      <c r="I55" s="27">
        <v>2340</v>
      </c>
      <c r="J55" s="28" t="s">
        <v>157</v>
      </c>
      <c r="K55" s="34">
        <v>97</v>
      </c>
      <c r="L55" s="35">
        <v>52</v>
      </c>
      <c r="M55" s="35">
        <v>45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44</v>
      </c>
      <c r="E56" s="35">
        <v>30</v>
      </c>
      <c r="F56" s="35">
        <v>14</v>
      </c>
      <c r="G56" s="35">
        <v>44</v>
      </c>
      <c r="H56" s="20"/>
      <c r="I56" s="27">
        <v>2350</v>
      </c>
      <c r="J56" s="28" t="s">
        <v>160</v>
      </c>
      <c r="K56" s="34">
        <v>64</v>
      </c>
      <c r="L56" s="35">
        <v>28</v>
      </c>
      <c r="M56" s="35">
        <v>36</v>
      </c>
      <c r="N56" s="35">
        <v>25</v>
      </c>
      <c r="O56" s="20"/>
      <c r="P56" s="56">
        <v>5150</v>
      </c>
      <c r="Q56" s="45" t="s">
        <v>161</v>
      </c>
      <c r="R56" s="46">
        <v>44</v>
      </c>
      <c r="S56" s="35">
        <v>23</v>
      </c>
      <c r="T56" s="35">
        <v>21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10473</v>
      </c>
      <c r="E57" s="38">
        <v>4981</v>
      </c>
      <c r="F57" s="40">
        <v>5492</v>
      </c>
      <c r="G57" s="38">
        <v>5075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93</v>
      </c>
      <c r="E58" s="25">
        <v>44</v>
      </c>
      <c r="F58" s="25">
        <v>49</v>
      </c>
      <c r="G58" s="25">
        <v>42</v>
      </c>
      <c r="H58" s="20"/>
      <c r="I58" s="27">
        <v>2370</v>
      </c>
      <c r="J58" s="28" t="s">
        <v>165</v>
      </c>
      <c r="K58" s="34">
        <v>46</v>
      </c>
      <c r="L58" s="35">
        <v>18</v>
      </c>
      <c r="M58" s="35">
        <v>28</v>
      </c>
      <c r="N58" s="35">
        <v>24</v>
      </c>
      <c r="O58" s="20"/>
      <c r="P58" s="56">
        <v>5170</v>
      </c>
      <c r="Q58" s="45" t="s">
        <v>166</v>
      </c>
      <c r="R58" s="46">
        <v>16</v>
      </c>
      <c r="S58" s="35">
        <v>6</v>
      </c>
      <c r="T58" s="35">
        <v>10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65</v>
      </c>
      <c r="E59" s="35">
        <v>24</v>
      </c>
      <c r="F59" s="35">
        <v>41</v>
      </c>
      <c r="G59" s="35">
        <v>28</v>
      </c>
      <c r="H59" s="20"/>
      <c r="I59" s="27">
        <v>2380</v>
      </c>
      <c r="J59" s="28" t="s">
        <v>168</v>
      </c>
      <c r="K59" s="34">
        <v>86</v>
      </c>
      <c r="L59" s="35">
        <v>44</v>
      </c>
      <c r="M59" s="35">
        <v>42</v>
      </c>
      <c r="N59" s="35">
        <v>43</v>
      </c>
      <c r="O59" s="20"/>
      <c r="P59" s="68"/>
      <c r="Q59" s="37" t="s">
        <v>14</v>
      </c>
      <c r="R59" s="38">
        <v>905</v>
      </c>
      <c r="S59" s="39">
        <v>415</v>
      </c>
      <c r="T59" s="38">
        <v>490</v>
      </c>
      <c r="U59" s="40">
        <v>473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35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67</v>
      </c>
      <c r="E61" s="60">
        <v>29</v>
      </c>
      <c r="F61" s="60">
        <v>38</v>
      </c>
      <c r="G61" s="60">
        <v>36</v>
      </c>
      <c r="H61" s="61"/>
      <c r="I61" s="58">
        <v>2400</v>
      </c>
      <c r="J61" s="59" t="s">
        <v>172</v>
      </c>
      <c r="K61" s="49">
        <v>29</v>
      </c>
      <c r="L61" s="60">
        <v>17</v>
      </c>
      <c r="M61" s="60">
        <v>12</v>
      </c>
      <c r="N61" s="60">
        <v>19</v>
      </c>
      <c r="O61" s="62" t="s">
        <v>173</v>
      </c>
      <c r="P61" s="71"/>
      <c r="Q61" s="51" t="s">
        <v>174</v>
      </c>
      <c r="R61" s="39">
        <v>18665</v>
      </c>
      <c r="S61" s="64">
        <v>8816</v>
      </c>
      <c r="T61" s="64">
        <v>9849</v>
      </c>
      <c r="U61" s="49">
        <v>9146</v>
      </c>
    </row>
    <row r="62" spans="1:21" ht="14.25" x14ac:dyDescent="0.2">
      <c r="A62" s="65" t="s">
        <v>196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-3</v>
      </c>
      <c r="E66" s="25">
        <v>-2</v>
      </c>
      <c r="F66" s="25">
        <v>-1</v>
      </c>
      <c r="G66" s="25">
        <v>1</v>
      </c>
      <c r="H66" s="26" t="s">
        <v>8</v>
      </c>
      <c r="I66" s="27">
        <v>1420</v>
      </c>
      <c r="J66" s="28" t="s">
        <v>9</v>
      </c>
      <c r="K66" s="29">
        <v>-1</v>
      </c>
      <c r="L66" s="25">
        <v>0</v>
      </c>
      <c r="M66" s="25">
        <v>-1</v>
      </c>
      <c r="N66" s="25">
        <v>-1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-1</v>
      </c>
      <c r="L67" s="35">
        <v>0</v>
      </c>
      <c r="M67" s="35">
        <v>-1</v>
      </c>
      <c r="N67" s="35">
        <v>-1</v>
      </c>
      <c r="O67" s="20"/>
      <c r="P67" s="68"/>
      <c r="Q67" s="37" t="s">
        <v>14</v>
      </c>
      <c r="R67" s="38">
        <v>-13</v>
      </c>
      <c r="S67" s="39">
        <v>-7</v>
      </c>
      <c r="T67" s="38">
        <v>-6</v>
      </c>
      <c r="U67" s="40">
        <v>-9</v>
      </c>
    </row>
    <row r="68" spans="1:21" x14ac:dyDescent="0.15">
      <c r="A68" s="33"/>
      <c r="B68" s="27">
        <v>1030</v>
      </c>
      <c r="C68" s="28" t="s">
        <v>15</v>
      </c>
      <c r="D68" s="34">
        <v>5</v>
      </c>
      <c r="E68" s="35">
        <v>1</v>
      </c>
      <c r="F68" s="35">
        <v>4</v>
      </c>
      <c r="G68" s="35">
        <v>2</v>
      </c>
      <c r="H68" s="20"/>
      <c r="I68" s="27">
        <v>1440</v>
      </c>
      <c r="J68" s="28" t="s">
        <v>16</v>
      </c>
      <c r="K68" s="34">
        <v>0</v>
      </c>
      <c r="L68" s="35">
        <v>0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0</v>
      </c>
      <c r="S68" s="25">
        <v>0</v>
      </c>
      <c r="T68" s="25">
        <v>0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4</v>
      </c>
      <c r="E69" s="35">
        <v>3</v>
      </c>
      <c r="F69" s="35">
        <v>1</v>
      </c>
      <c r="G69" s="35">
        <v>1</v>
      </c>
      <c r="H69" s="20"/>
      <c r="I69" s="27">
        <v>1450</v>
      </c>
      <c r="J69" s="28" t="s">
        <v>20</v>
      </c>
      <c r="K69" s="34">
        <v>0</v>
      </c>
      <c r="L69" s="35">
        <v>0</v>
      </c>
      <c r="M69" s="35">
        <v>0</v>
      </c>
      <c r="N69" s="35">
        <v>0</v>
      </c>
      <c r="O69" s="20"/>
      <c r="P69" s="56">
        <v>3020</v>
      </c>
      <c r="Q69" s="45" t="s">
        <v>21</v>
      </c>
      <c r="R69" s="46">
        <v>-1</v>
      </c>
      <c r="S69" s="35">
        <v>-1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1</v>
      </c>
      <c r="E70" s="35">
        <v>1</v>
      </c>
      <c r="F70" s="35">
        <v>0</v>
      </c>
      <c r="G70" s="35">
        <v>1</v>
      </c>
      <c r="H70" s="20"/>
      <c r="I70" s="27">
        <v>1460</v>
      </c>
      <c r="J70" s="28" t="s">
        <v>23</v>
      </c>
      <c r="K70" s="34">
        <v>-2</v>
      </c>
      <c r="L70" s="35">
        <v>-1</v>
      </c>
      <c r="M70" s="35">
        <v>-1</v>
      </c>
      <c r="N70" s="35">
        <v>-1</v>
      </c>
      <c r="O70" s="20"/>
      <c r="P70" s="56">
        <v>3030</v>
      </c>
      <c r="Q70" s="45" t="s">
        <v>24</v>
      </c>
      <c r="R70" s="46">
        <v>0</v>
      </c>
      <c r="S70" s="35">
        <v>0</v>
      </c>
      <c r="T70" s="35">
        <v>0</v>
      </c>
      <c r="U70" s="35">
        <v>0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-1</v>
      </c>
      <c r="L71" s="35">
        <v>-1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-2</v>
      </c>
      <c r="S71" s="35">
        <v>-1</v>
      </c>
      <c r="T71" s="35">
        <v>-1</v>
      </c>
      <c r="U71" s="35">
        <v>-2</v>
      </c>
    </row>
    <row r="72" spans="1:21" x14ac:dyDescent="0.15">
      <c r="A72" s="33"/>
      <c r="B72" s="27">
        <v>1070</v>
      </c>
      <c r="C72" s="28" t="s">
        <v>28</v>
      </c>
      <c r="D72" s="34">
        <v>-1</v>
      </c>
      <c r="E72" s="35">
        <v>-2</v>
      </c>
      <c r="F72" s="35">
        <v>1</v>
      </c>
      <c r="G72" s="35">
        <v>-2</v>
      </c>
      <c r="H72" s="20"/>
      <c r="I72" s="27">
        <v>1480</v>
      </c>
      <c r="J72" s="28" t="s">
        <v>29</v>
      </c>
      <c r="K72" s="34">
        <v>-2</v>
      </c>
      <c r="L72" s="35">
        <v>-1</v>
      </c>
      <c r="M72" s="35">
        <v>-1</v>
      </c>
      <c r="N72" s="35">
        <v>-1</v>
      </c>
      <c r="O72" s="20"/>
      <c r="P72" s="56">
        <v>3050</v>
      </c>
      <c r="Q72" s="45" t="s">
        <v>30</v>
      </c>
      <c r="R72" s="46">
        <v>-2</v>
      </c>
      <c r="S72" s="35">
        <v>0</v>
      </c>
      <c r="T72" s="35">
        <v>-2</v>
      </c>
      <c r="U72" s="35">
        <v>-2</v>
      </c>
    </row>
    <row r="73" spans="1:21" x14ac:dyDescent="0.15">
      <c r="A73" s="33"/>
      <c r="B73" s="27">
        <v>1080</v>
      </c>
      <c r="C73" s="28" t="s">
        <v>31</v>
      </c>
      <c r="D73" s="34">
        <v>-5</v>
      </c>
      <c r="E73" s="35">
        <v>-1</v>
      </c>
      <c r="F73" s="35">
        <v>-4</v>
      </c>
      <c r="G73" s="35">
        <v>-3</v>
      </c>
      <c r="H73" s="20"/>
      <c r="I73" s="27">
        <v>1490</v>
      </c>
      <c r="J73" s="28" t="s">
        <v>32</v>
      </c>
      <c r="K73" s="34">
        <v>0</v>
      </c>
      <c r="L73" s="35">
        <v>0</v>
      </c>
      <c r="M73" s="35">
        <v>0</v>
      </c>
      <c r="N73" s="35">
        <v>1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1</v>
      </c>
      <c r="L74" s="35">
        <v>0</v>
      </c>
      <c r="M74" s="35">
        <v>1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-2</v>
      </c>
      <c r="E75" s="35">
        <v>-1</v>
      </c>
      <c r="F75" s="35">
        <v>-1</v>
      </c>
      <c r="G75" s="35">
        <v>0</v>
      </c>
      <c r="H75" s="20"/>
      <c r="I75" s="27">
        <v>1510</v>
      </c>
      <c r="J75" s="28" t="s">
        <v>38</v>
      </c>
      <c r="K75" s="34">
        <v>-4</v>
      </c>
      <c r="L75" s="35">
        <v>-2</v>
      </c>
      <c r="M75" s="35">
        <v>-2</v>
      </c>
      <c r="N75" s="35">
        <v>-2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0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-1</v>
      </c>
      <c r="E77" s="35">
        <v>0</v>
      </c>
      <c r="F77" s="35">
        <v>-1</v>
      </c>
      <c r="G77" s="35">
        <v>-2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3</v>
      </c>
      <c r="E78" s="35">
        <v>1</v>
      </c>
      <c r="F78" s="35">
        <v>2</v>
      </c>
      <c r="G78" s="35">
        <v>1</v>
      </c>
      <c r="H78" s="20"/>
      <c r="I78" s="27">
        <v>1540</v>
      </c>
      <c r="J78" s="28" t="s">
        <v>47</v>
      </c>
      <c r="K78" s="34">
        <v>0</v>
      </c>
      <c r="L78" s="35">
        <v>0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-1</v>
      </c>
      <c r="S78" s="35">
        <v>0</v>
      </c>
      <c r="T78" s="35">
        <v>-1</v>
      </c>
      <c r="U78" s="35">
        <v>0</v>
      </c>
    </row>
    <row r="79" spans="1:21" x14ac:dyDescent="0.15">
      <c r="A79" s="33"/>
      <c r="B79" s="27">
        <v>1130</v>
      </c>
      <c r="C79" s="28" t="s">
        <v>49</v>
      </c>
      <c r="D79" s="34">
        <v>-1</v>
      </c>
      <c r="E79" s="35">
        <v>-1</v>
      </c>
      <c r="F79" s="35">
        <v>0</v>
      </c>
      <c r="G79" s="35">
        <v>0</v>
      </c>
      <c r="H79" s="20"/>
      <c r="I79" s="27">
        <v>9030</v>
      </c>
      <c r="J79" s="28" t="s">
        <v>50</v>
      </c>
      <c r="K79" s="34">
        <v>1</v>
      </c>
      <c r="L79" s="35">
        <v>0</v>
      </c>
      <c r="M79" s="35">
        <v>1</v>
      </c>
      <c r="N79" s="35">
        <v>1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-2</v>
      </c>
      <c r="E80" s="35">
        <v>-1</v>
      </c>
      <c r="F80" s="35">
        <v>-1</v>
      </c>
      <c r="G80" s="35">
        <v>-1</v>
      </c>
      <c r="H80" s="20"/>
      <c r="I80" s="27">
        <v>9050</v>
      </c>
      <c r="J80" s="47" t="s">
        <v>53</v>
      </c>
      <c r="K80" s="48">
        <v>3</v>
      </c>
      <c r="L80" s="35">
        <v>0</v>
      </c>
      <c r="M80" s="35">
        <v>3</v>
      </c>
      <c r="N80" s="35">
        <v>3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1</v>
      </c>
      <c r="E81" s="35">
        <v>0</v>
      </c>
      <c r="F81" s="35">
        <v>1</v>
      </c>
      <c r="G81" s="35">
        <v>2</v>
      </c>
      <c r="H81" s="20"/>
      <c r="I81" s="27"/>
      <c r="J81" s="36" t="s">
        <v>14</v>
      </c>
      <c r="K81" s="49">
        <v>-8</v>
      </c>
      <c r="L81" s="49">
        <v>-6</v>
      </c>
      <c r="M81" s="49">
        <v>-2</v>
      </c>
      <c r="N81" s="49">
        <v>-2</v>
      </c>
      <c r="O81" s="20"/>
      <c r="P81" s="56">
        <v>3140</v>
      </c>
      <c r="Q81" s="45" t="s">
        <v>56</v>
      </c>
      <c r="R81" s="46">
        <v>4</v>
      </c>
      <c r="S81" s="35">
        <v>3</v>
      </c>
      <c r="T81" s="35">
        <v>1</v>
      </c>
      <c r="U81" s="35">
        <v>1</v>
      </c>
    </row>
    <row r="82" spans="1:21" x14ac:dyDescent="0.15">
      <c r="A82" s="33"/>
      <c r="B82" s="27">
        <v>1160</v>
      </c>
      <c r="C82" s="28" t="s">
        <v>57</v>
      </c>
      <c r="D82" s="34">
        <v>-2</v>
      </c>
      <c r="E82" s="35">
        <v>-1</v>
      </c>
      <c r="F82" s="35">
        <v>-1</v>
      </c>
      <c r="G82" s="35">
        <v>0</v>
      </c>
      <c r="H82" s="41" t="s">
        <v>10</v>
      </c>
      <c r="I82" s="22">
        <v>2010</v>
      </c>
      <c r="J82" s="23" t="s">
        <v>58</v>
      </c>
      <c r="K82" s="48">
        <v>0</v>
      </c>
      <c r="L82" s="25">
        <v>0</v>
      </c>
      <c r="M82" s="25">
        <v>0</v>
      </c>
      <c r="N82" s="25">
        <v>0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-5</v>
      </c>
      <c r="E83" s="35">
        <v>-2</v>
      </c>
      <c r="F83" s="35">
        <v>-3</v>
      </c>
      <c r="G83" s="35">
        <v>-2</v>
      </c>
      <c r="H83" s="20"/>
      <c r="I83" s="27">
        <v>2020</v>
      </c>
      <c r="J83" s="28" t="s">
        <v>61</v>
      </c>
      <c r="K83" s="34">
        <v>0</v>
      </c>
      <c r="L83" s="35">
        <v>0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0</v>
      </c>
      <c r="S83" s="35">
        <v>0</v>
      </c>
      <c r="T83" s="35">
        <v>0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1</v>
      </c>
      <c r="E84" s="35">
        <v>1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-1</v>
      </c>
      <c r="L84" s="35">
        <v>0</v>
      </c>
      <c r="M84" s="35">
        <v>-1</v>
      </c>
      <c r="N84" s="35">
        <v>-1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1</v>
      </c>
      <c r="E85" s="35">
        <v>1</v>
      </c>
      <c r="F85" s="35">
        <v>0</v>
      </c>
      <c r="G85" s="35">
        <v>0</v>
      </c>
      <c r="H85" s="20"/>
      <c r="I85" s="27">
        <v>2040</v>
      </c>
      <c r="J85" s="28" t="s">
        <v>67</v>
      </c>
      <c r="K85" s="34">
        <v>-1</v>
      </c>
      <c r="L85" s="35">
        <v>-1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-1</v>
      </c>
      <c r="S85" s="35">
        <v>0</v>
      </c>
      <c r="T85" s="35">
        <v>-1</v>
      </c>
      <c r="U85" s="35">
        <v>-1</v>
      </c>
    </row>
    <row r="86" spans="1:21" x14ac:dyDescent="0.15">
      <c r="A86" s="33"/>
      <c r="B86" s="27">
        <v>1200</v>
      </c>
      <c r="C86" s="28" t="s">
        <v>69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0</v>
      </c>
      <c r="M86" s="35">
        <v>-1</v>
      </c>
      <c r="N86" s="35">
        <v>0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0</v>
      </c>
      <c r="E87" s="35">
        <v>0</v>
      </c>
      <c r="F87" s="35">
        <v>0</v>
      </c>
      <c r="G87" s="35">
        <v>0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1220</v>
      </c>
      <c r="C88" s="28" t="s">
        <v>75</v>
      </c>
      <c r="D88" s="34">
        <v>1</v>
      </c>
      <c r="E88" s="35">
        <v>1</v>
      </c>
      <c r="F88" s="35">
        <v>0</v>
      </c>
      <c r="G88" s="35">
        <v>1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2</v>
      </c>
      <c r="E89" s="35">
        <v>1</v>
      </c>
      <c r="F89" s="35">
        <v>1</v>
      </c>
      <c r="G89" s="35">
        <v>2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3</v>
      </c>
      <c r="L90" s="35">
        <v>1</v>
      </c>
      <c r="M90" s="35">
        <v>2</v>
      </c>
      <c r="N90" s="35">
        <v>1</v>
      </c>
      <c r="O90" s="20"/>
      <c r="P90" s="56">
        <v>9070</v>
      </c>
      <c r="Q90" s="45" t="s">
        <v>83</v>
      </c>
      <c r="R90" s="46">
        <v>0</v>
      </c>
      <c r="S90" s="35">
        <v>1</v>
      </c>
      <c r="T90" s="35">
        <v>-1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2100</v>
      </c>
      <c r="J91" s="28" t="s">
        <v>85</v>
      </c>
      <c r="K91" s="34">
        <v>-5</v>
      </c>
      <c r="L91" s="35">
        <v>-3</v>
      </c>
      <c r="M91" s="35">
        <v>-2</v>
      </c>
      <c r="N91" s="35">
        <v>-2</v>
      </c>
      <c r="O91" s="20"/>
      <c r="P91" s="68"/>
      <c r="Q91" s="37" t="s">
        <v>14</v>
      </c>
      <c r="R91" s="38">
        <v>-3</v>
      </c>
      <c r="S91" s="39">
        <v>2</v>
      </c>
      <c r="T91" s="38">
        <v>-5</v>
      </c>
      <c r="U91" s="40">
        <v>-4</v>
      </c>
    </row>
    <row r="92" spans="1:21" x14ac:dyDescent="0.15">
      <c r="A92" s="33"/>
      <c r="B92" s="27">
        <v>1260</v>
      </c>
      <c r="C92" s="28" t="s">
        <v>86</v>
      </c>
      <c r="D92" s="34">
        <v>0</v>
      </c>
      <c r="E92" s="35">
        <v>0</v>
      </c>
      <c r="F92" s="35">
        <v>0</v>
      </c>
      <c r="G92" s="35">
        <v>0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0</v>
      </c>
      <c r="F93" s="35">
        <v>1</v>
      </c>
      <c r="G93" s="35">
        <v>0</v>
      </c>
      <c r="H93" s="20"/>
      <c r="I93" s="27">
        <v>2120</v>
      </c>
      <c r="J93" s="28" t="s">
        <v>91</v>
      </c>
      <c r="K93" s="34">
        <v>0</v>
      </c>
      <c r="L93" s="35">
        <v>0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1</v>
      </c>
      <c r="S93" s="35">
        <v>1</v>
      </c>
      <c r="T93" s="35">
        <v>0</v>
      </c>
      <c r="U93" s="35">
        <v>1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-1</v>
      </c>
      <c r="L94" s="35">
        <v>0</v>
      </c>
      <c r="M94" s="35">
        <v>-1</v>
      </c>
      <c r="N94" s="35">
        <v>-1</v>
      </c>
      <c r="O94" s="20"/>
      <c r="P94" s="56">
        <v>4030</v>
      </c>
      <c r="Q94" s="45" t="s">
        <v>95</v>
      </c>
      <c r="R94" s="46">
        <v>-2</v>
      </c>
      <c r="S94" s="35">
        <v>-1</v>
      </c>
      <c r="T94" s="35">
        <v>-1</v>
      </c>
      <c r="U94" s="35">
        <v>-2</v>
      </c>
    </row>
    <row r="95" spans="1:21" x14ac:dyDescent="0.15">
      <c r="A95" s="33"/>
      <c r="B95" s="27">
        <v>1290</v>
      </c>
      <c r="C95" s="28" t="s">
        <v>96</v>
      </c>
      <c r="D95" s="34">
        <v>-1</v>
      </c>
      <c r="E95" s="35">
        <v>-1</v>
      </c>
      <c r="F95" s="35">
        <v>0</v>
      </c>
      <c r="G95" s="35">
        <v>-1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-1</v>
      </c>
      <c r="S95" s="35">
        <v>0</v>
      </c>
      <c r="T95" s="35">
        <v>-1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-1</v>
      </c>
      <c r="E96" s="35">
        <v>-1</v>
      </c>
      <c r="F96" s="35">
        <v>0</v>
      </c>
      <c r="G96" s="35">
        <v>-1</v>
      </c>
      <c r="H96" s="20"/>
      <c r="I96" s="27">
        <v>2150</v>
      </c>
      <c r="J96" s="28" t="s">
        <v>100</v>
      </c>
      <c r="K96" s="34">
        <v>-1</v>
      </c>
      <c r="L96" s="35">
        <v>0</v>
      </c>
      <c r="M96" s="35">
        <v>-1</v>
      </c>
      <c r="N96" s="35">
        <v>-1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2</v>
      </c>
      <c r="E97" s="35">
        <v>2</v>
      </c>
      <c r="F97" s="35">
        <v>0</v>
      </c>
      <c r="G97" s="35">
        <v>2</v>
      </c>
      <c r="H97" s="20"/>
      <c r="I97" s="27">
        <v>2160</v>
      </c>
      <c r="J97" s="28" t="s">
        <v>103</v>
      </c>
      <c r="K97" s="34">
        <v>0</v>
      </c>
      <c r="L97" s="35">
        <v>0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0</v>
      </c>
      <c r="S97" s="35">
        <v>0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1</v>
      </c>
      <c r="S98" s="35">
        <v>0</v>
      </c>
      <c r="T98" s="35">
        <v>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0</v>
      </c>
      <c r="F99" s="35">
        <v>0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0</v>
      </c>
      <c r="S99" s="35">
        <v>1</v>
      </c>
      <c r="T99" s="35">
        <v>-1</v>
      </c>
      <c r="U99" s="35">
        <v>-1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1</v>
      </c>
      <c r="E101" s="35">
        <v>0</v>
      </c>
      <c r="F101" s="35">
        <v>1</v>
      </c>
      <c r="G101" s="35">
        <v>1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-1</v>
      </c>
      <c r="L102" s="35">
        <v>-1</v>
      </c>
      <c r="M102" s="35">
        <v>0</v>
      </c>
      <c r="N102" s="35">
        <v>-1</v>
      </c>
      <c r="O102" s="20"/>
      <c r="P102" s="68"/>
      <c r="Q102" s="51" t="s">
        <v>14</v>
      </c>
      <c r="R102" s="38">
        <v>-1</v>
      </c>
      <c r="S102" s="39">
        <v>1</v>
      </c>
      <c r="T102" s="38">
        <v>-2</v>
      </c>
      <c r="U102" s="40">
        <v>-2</v>
      </c>
    </row>
    <row r="103" spans="1:21" x14ac:dyDescent="0.15">
      <c r="A103" s="33"/>
      <c r="B103" s="27">
        <v>1370</v>
      </c>
      <c r="C103" s="50" t="s">
        <v>119</v>
      </c>
      <c r="D103" s="34">
        <v>1</v>
      </c>
      <c r="E103" s="35">
        <v>1</v>
      </c>
      <c r="F103" s="35">
        <v>0</v>
      </c>
      <c r="G103" s="35">
        <v>0</v>
      </c>
      <c r="H103" s="20"/>
      <c r="I103" s="27">
        <v>2220</v>
      </c>
      <c r="J103" s="28" t="s">
        <v>120</v>
      </c>
      <c r="K103" s="34">
        <v>-1</v>
      </c>
      <c r="L103" s="35">
        <v>-1</v>
      </c>
      <c r="M103" s="35">
        <v>0</v>
      </c>
      <c r="N103" s="35">
        <v>-1</v>
      </c>
      <c r="O103" s="41" t="s">
        <v>121</v>
      </c>
      <c r="P103" s="70">
        <v>5010</v>
      </c>
      <c r="Q103" s="45" t="s">
        <v>122</v>
      </c>
      <c r="R103" s="46">
        <v>0</v>
      </c>
      <c r="S103" s="25">
        <v>0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-2</v>
      </c>
      <c r="E104" s="35">
        <v>0</v>
      </c>
      <c r="F104" s="35">
        <v>-2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5</v>
      </c>
      <c r="E105" s="35">
        <v>1</v>
      </c>
      <c r="F105" s="35">
        <v>4</v>
      </c>
      <c r="G105" s="35">
        <v>2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0</v>
      </c>
      <c r="E106" s="35">
        <v>0</v>
      </c>
      <c r="F106" s="35">
        <v>0</v>
      </c>
      <c r="G106" s="35">
        <v>0</v>
      </c>
      <c r="H106" s="20"/>
      <c r="I106" s="27">
        <v>2250</v>
      </c>
      <c r="J106" s="28" t="s">
        <v>130</v>
      </c>
      <c r="K106" s="34">
        <v>-1</v>
      </c>
      <c r="L106" s="35">
        <v>0</v>
      </c>
      <c r="M106" s="35">
        <v>-1</v>
      </c>
      <c r="N106" s="35">
        <v>-1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0</v>
      </c>
      <c r="E107" s="35">
        <v>0</v>
      </c>
      <c r="F107" s="35">
        <v>0</v>
      </c>
      <c r="G107" s="35">
        <v>0</v>
      </c>
      <c r="H107" s="20"/>
      <c r="I107" s="27">
        <v>2260</v>
      </c>
      <c r="J107" s="28" t="s">
        <v>133</v>
      </c>
      <c r="K107" s="34">
        <v>0</v>
      </c>
      <c r="L107" s="35">
        <v>0</v>
      </c>
      <c r="M107" s="35">
        <v>0</v>
      </c>
      <c r="N107" s="35">
        <v>0</v>
      </c>
      <c r="O107" s="20"/>
      <c r="P107" s="56">
        <v>5060</v>
      </c>
      <c r="Q107" s="45" t="s">
        <v>134</v>
      </c>
      <c r="R107" s="46">
        <v>0</v>
      </c>
      <c r="S107" s="35">
        <v>0</v>
      </c>
      <c r="T107" s="35">
        <v>0</v>
      </c>
      <c r="U107" s="35">
        <v>0</v>
      </c>
    </row>
    <row r="108" spans="1:21" x14ac:dyDescent="0.15">
      <c r="A108" s="33"/>
      <c r="B108" s="27">
        <v>1590</v>
      </c>
      <c r="C108" s="28" t="s">
        <v>135</v>
      </c>
      <c r="D108" s="34">
        <v>0</v>
      </c>
      <c r="E108" s="35">
        <v>0</v>
      </c>
      <c r="F108" s="35">
        <v>0</v>
      </c>
      <c r="G108" s="35">
        <v>0</v>
      </c>
      <c r="H108" s="20"/>
      <c r="I108" s="27">
        <v>2270</v>
      </c>
      <c r="J108" s="28" t="s">
        <v>136</v>
      </c>
      <c r="K108" s="34">
        <v>-4</v>
      </c>
      <c r="L108" s="35">
        <v>-2</v>
      </c>
      <c r="M108" s="35">
        <v>-2</v>
      </c>
      <c r="N108" s="35">
        <v>-1</v>
      </c>
      <c r="O108" s="20"/>
      <c r="P108" s="56">
        <v>5070</v>
      </c>
      <c r="Q108" s="45" t="s">
        <v>137</v>
      </c>
      <c r="R108" s="46">
        <v>-2</v>
      </c>
      <c r="S108" s="35">
        <v>-1</v>
      </c>
      <c r="T108" s="35">
        <v>-1</v>
      </c>
      <c r="U108" s="35">
        <v>-1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-1</v>
      </c>
      <c r="S109" s="35">
        <v>-1</v>
      </c>
      <c r="T109" s="35">
        <v>0</v>
      </c>
      <c r="U109" s="35">
        <v>-1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2300</v>
      </c>
      <c r="J111" s="28" t="s">
        <v>145</v>
      </c>
      <c r="K111" s="34">
        <v>0</v>
      </c>
      <c r="L111" s="35">
        <v>0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1</v>
      </c>
      <c r="E112" s="35">
        <v>0</v>
      </c>
      <c r="F112" s="35">
        <v>1</v>
      </c>
      <c r="G112" s="35">
        <v>0</v>
      </c>
      <c r="H112" s="20"/>
      <c r="I112" s="27">
        <v>2310</v>
      </c>
      <c r="J112" s="28" t="s">
        <v>148</v>
      </c>
      <c r="K112" s="34">
        <v>3</v>
      </c>
      <c r="L112" s="35">
        <v>1</v>
      </c>
      <c r="M112" s="35">
        <v>2</v>
      </c>
      <c r="N112" s="35">
        <v>0</v>
      </c>
      <c r="O112" s="20"/>
      <c r="P112" s="56">
        <v>5110</v>
      </c>
      <c r="Q112" s="45" t="s">
        <v>149</v>
      </c>
      <c r="R112" s="46">
        <v>-1</v>
      </c>
      <c r="S112" s="35">
        <v>-1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-1</v>
      </c>
      <c r="E113" s="35">
        <v>0</v>
      </c>
      <c r="F113" s="35">
        <v>-1</v>
      </c>
      <c r="G113" s="35">
        <v>-1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2340</v>
      </c>
      <c r="J115" s="28" t="s">
        <v>157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56">
        <v>5140</v>
      </c>
      <c r="Q115" s="45" t="s">
        <v>158</v>
      </c>
      <c r="R115" s="46">
        <v>2</v>
      </c>
      <c r="S115" s="35">
        <v>1</v>
      </c>
      <c r="T115" s="35">
        <v>1</v>
      </c>
      <c r="U115" s="35">
        <v>1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1</v>
      </c>
      <c r="E117" s="38">
        <v>-1</v>
      </c>
      <c r="F117" s="40">
        <v>2</v>
      </c>
      <c r="G117" s="38">
        <v>3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-1</v>
      </c>
      <c r="E118" s="25">
        <v>-1</v>
      </c>
      <c r="F118" s="25">
        <v>0</v>
      </c>
      <c r="G118" s="25">
        <v>0</v>
      </c>
      <c r="H118" s="20"/>
      <c r="I118" s="27">
        <v>2370</v>
      </c>
      <c r="J118" s="28" t="s">
        <v>165</v>
      </c>
      <c r="K118" s="34">
        <v>0</v>
      </c>
      <c r="L118" s="35">
        <v>0</v>
      </c>
      <c r="M118" s="35">
        <v>0</v>
      </c>
      <c r="N118" s="35">
        <v>0</v>
      </c>
      <c r="O118" s="20"/>
      <c r="P118" s="56">
        <v>5170</v>
      </c>
      <c r="Q118" s="45" t="s">
        <v>166</v>
      </c>
      <c r="R118" s="46">
        <v>-1</v>
      </c>
      <c r="S118" s="35">
        <v>0</v>
      </c>
      <c r="T118" s="35">
        <v>-1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0</v>
      </c>
      <c r="E119" s="35">
        <v>0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-2</v>
      </c>
      <c r="L119" s="35">
        <v>-1</v>
      </c>
      <c r="M119" s="35">
        <v>-1</v>
      </c>
      <c r="N119" s="35">
        <v>-1</v>
      </c>
      <c r="O119" s="20"/>
      <c r="P119" s="68"/>
      <c r="Q119" s="37" t="s">
        <v>14</v>
      </c>
      <c r="R119" s="38">
        <v>-3</v>
      </c>
      <c r="S119" s="39">
        <v>-2</v>
      </c>
      <c r="T119" s="38">
        <v>-1</v>
      </c>
      <c r="U119" s="40">
        <v>-1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0</v>
      </c>
      <c r="F121" s="60">
        <v>-1</v>
      </c>
      <c r="G121" s="60">
        <v>-1</v>
      </c>
      <c r="H121" s="61"/>
      <c r="I121" s="58">
        <v>2400</v>
      </c>
      <c r="J121" s="59" t="s">
        <v>172</v>
      </c>
      <c r="K121" s="49">
        <v>0</v>
      </c>
      <c r="L121" s="60">
        <v>0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-27</v>
      </c>
      <c r="S121" s="64">
        <v>-13</v>
      </c>
      <c r="T121" s="64">
        <v>-14</v>
      </c>
      <c r="U121" s="49">
        <v>-15</v>
      </c>
    </row>
    <row r="122" spans="1:21" ht="14.25" x14ac:dyDescent="0.2">
      <c r="A122" s="65" t="s">
        <v>197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247</v>
      </c>
      <c r="E6" s="77">
        <v>108</v>
      </c>
      <c r="F6" s="77">
        <v>139</v>
      </c>
      <c r="G6" s="77">
        <v>117</v>
      </c>
      <c r="H6" s="78" t="s">
        <v>8</v>
      </c>
      <c r="I6" s="79">
        <v>1420</v>
      </c>
      <c r="J6" s="80" t="s">
        <v>9</v>
      </c>
      <c r="K6" s="81">
        <v>129</v>
      </c>
      <c r="L6" s="77">
        <v>61</v>
      </c>
      <c r="M6" s="77">
        <v>68</v>
      </c>
      <c r="N6" s="77">
        <v>62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98</v>
      </c>
      <c r="E7" s="86">
        <v>52</v>
      </c>
      <c r="F7" s="86">
        <v>46</v>
      </c>
      <c r="G7" s="86">
        <v>56</v>
      </c>
      <c r="H7" s="72"/>
      <c r="I7" s="79">
        <v>1430</v>
      </c>
      <c r="J7" s="80" t="s">
        <v>13</v>
      </c>
      <c r="K7" s="85">
        <v>166</v>
      </c>
      <c r="L7" s="86">
        <v>65</v>
      </c>
      <c r="M7" s="86">
        <v>101</v>
      </c>
      <c r="N7" s="86">
        <v>84</v>
      </c>
      <c r="O7" s="72"/>
      <c r="P7" s="115"/>
      <c r="Q7" s="88" t="s">
        <v>14</v>
      </c>
      <c r="R7" s="89">
        <v>2908</v>
      </c>
      <c r="S7" s="90">
        <v>1385</v>
      </c>
      <c r="T7" s="89">
        <v>1523</v>
      </c>
      <c r="U7" s="91">
        <v>1354</v>
      </c>
    </row>
    <row r="8" spans="1:21" x14ac:dyDescent="0.15">
      <c r="A8" s="84"/>
      <c r="B8" s="79">
        <v>1030</v>
      </c>
      <c r="C8" s="80" t="s">
        <v>15</v>
      </c>
      <c r="D8" s="85">
        <v>920</v>
      </c>
      <c r="E8" s="86">
        <v>438</v>
      </c>
      <c r="F8" s="86">
        <v>482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67</v>
      </c>
      <c r="S8" s="77">
        <v>31</v>
      </c>
      <c r="T8" s="77">
        <v>36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155</v>
      </c>
      <c r="E9" s="86">
        <v>65</v>
      </c>
      <c r="F9" s="86">
        <v>90</v>
      </c>
      <c r="G9" s="86">
        <v>70</v>
      </c>
      <c r="H9" s="72"/>
      <c r="I9" s="79">
        <v>1450</v>
      </c>
      <c r="J9" s="80" t="s">
        <v>20</v>
      </c>
      <c r="K9" s="85">
        <v>67</v>
      </c>
      <c r="L9" s="86">
        <v>29</v>
      </c>
      <c r="M9" s="86">
        <v>38</v>
      </c>
      <c r="N9" s="86">
        <v>33</v>
      </c>
      <c r="O9" s="72"/>
      <c r="P9" s="106">
        <v>3020</v>
      </c>
      <c r="Q9" s="95" t="s">
        <v>21</v>
      </c>
      <c r="R9" s="96">
        <v>84</v>
      </c>
      <c r="S9" s="86">
        <v>43</v>
      </c>
      <c r="T9" s="86">
        <v>41</v>
      </c>
      <c r="U9" s="86">
        <v>46</v>
      </c>
    </row>
    <row r="10" spans="1:21" x14ac:dyDescent="0.15">
      <c r="A10" s="84"/>
      <c r="B10" s="79">
        <v>1050</v>
      </c>
      <c r="C10" s="80" t="s">
        <v>22</v>
      </c>
      <c r="D10" s="85">
        <v>83</v>
      </c>
      <c r="E10" s="86">
        <v>43</v>
      </c>
      <c r="F10" s="86">
        <v>40</v>
      </c>
      <c r="G10" s="86">
        <v>38</v>
      </c>
      <c r="H10" s="72"/>
      <c r="I10" s="79">
        <v>1460</v>
      </c>
      <c r="J10" s="80" t="s">
        <v>23</v>
      </c>
      <c r="K10" s="85">
        <v>123</v>
      </c>
      <c r="L10" s="86">
        <v>59</v>
      </c>
      <c r="M10" s="86">
        <v>64</v>
      </c>
      <c r="N10" s="86">
        <v>67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138</v>
      </c>
      <c r="L11" s="86">
        <v>61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354</v>
      </c>
      <c r="E12" s="86">
        <v>176</v>
      </c>
      <c r="F12" s="86">
        <v>178</v>
      </c>
      <c r="G12" s="86">
        <v>167</v>
      </c>
      <c r="H12" s="72"/>
      <c r="I12" s="79">
        <v>1480</v>
      </c>
      <c r="J12" s="80" t="s">
        <v>29</v>
      </c>
      <c r="K12" s="85">
        <v>99</v>
      </c>
      <c r="L12" s="86">
        <v>54</v>
      </c>
      <c r="M12" s="86">
        <v>45</v>
      </c>
      <c r="N12" s="86">
        <v>41</v>
      </c>
      <c r="O12" s="72"/>
      <c r="P12" s="106">
        <v>3050</v>
      </c>
      <c r="Q12" s="95" t="s">
        <v>30</v>
      </c>
      <c r="R12" s="96">
        <v>35</v>
      </c>
      <c r="S12" s="86">
        <v>15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382</v>
      </c>
      <c r="E13" s="86">
        <v>194</v>
      </c>
      <c r="F13" s="86">
        <v>188</v>
      </c>
      <c r="G13" s="86">
        <v>170</v>
      </c>
      <c r="H13" s="72"/>
      <c r="I13" s="79">
        <v>1490</v>
      </c>
      <c r="J13" s="80" t="s">
        <v>32</v>
      </c>
      <c r="K13" s="85">
        <v>107</v>
      </c>
      <c r="L13" s="86">
        <v>49</v>
      </c>
      <c r="M13" s="86">
        <v>58</v>
      </c>
      <c r="N13" s="86">
        <v>39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151</v>
      </c>
      <c r="E14" s="86">
        <v>70</v>
      </c>
      <c r="F14" s="86">
        <v>81</v>
      </c>
      <c r="G14" s="86">
        <v>68</v>
      </c>
      <c r="H14" s="72"/>
      <c r="I14" s="79">
        <v>1500</v>
      </c>
      <c r="J14" s="80" t="s">
        <v>35</v>
      </c>
      <c r="K14" s="85">
        <v>176</v>
      </c>
      <c r="L14" s="86">
        <v>81</v>
      </c>
      <c r="M14" s="86">
        <v>95</v>
      </c>
      <c r="N14" s="86">
        <v>78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606</v>
      </c>
      <c r="E15" s="86">
        <v>276</v>
      </c>
      <c r="F15" s="86">
        <v>330</v>
      </c>
      <c r="G15" s="86">
        <v>283</v>
      </c>
      <c r="H15" s="72"/>
      <c r="I15" s="79">
        <v>1510</v>
      </c>
      <c r="J15" s="80" t="s">
        <v>38</v>
      </c>
      <c r="K15" s="85">
        <v>124</v>
      </c>
      <c r="L15" s="86">
        <v>59</v>
      </c>
      <c r="M15" s="86">
        <v>65</v>
      </c>
      <c r="N15" s="86">
        <v>54</v>
      </c>
      <c r="O15" s="72"/>
      <c r="P15" s="106">
        <v>3080</v>
      </c>
      <c r="Q15" s="95" t="s">
        <v>39</v>
      </c>
      <c r="R15" s="96">
        <v>79</v>
      </c>
      <c r="S15" s="86">
        <v>36</v>
      </c>
      <c r="T15" s="86">
        <v>43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199</v>
      </c>
      <c r="E16" s="86">
        <v>102</v>
      </c>
      <c r="F16" s="86">
        <v>97</v>
      </c>
      <c r="G16" s="86">
        <v>100</v>
      </c>
      <c r="H16" s="72"/>
      <c r="I16" s="79">
        <v>1520</v>
      </c>
      <c r="J16" s="80" t="s">
        <v>41</v>
      </c>
      <c r="K16" s="85">
        <v>110</v>
      </c>
      <c r="L16" s="86">
        <v>53</v>
      </c>
      <c r="M16" s="86">
        <v>57</v>
      </c>
      <c r="N16" s="86">
        <v>38</v>
      </c>
      <c r="O16" s="72"/>
      <c r="P16" s="106">
        <v>3090</v>
      </c>
      <c r="Q16" s="95" t="s">
        <v>42</v>
      </c>
      <c r="R16" s="96">
        <v>33</v>
      </c>
      <c r="S16" s="86">
        <v>18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501</v>
      </c>
      <c r="E17" s="86">
        <v>216</v>
      </c>
      <c r="F17" s="86">
        <v>285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75</v>
      </c>
      <c r="S17" s="86">
        <v>31</v>
      </c>
      <c r="T17" s="86">
        <v>44</v>
      </c>
      <c r="U17" s="86">
        <v>40</v>
      </c>
    </row>
    <row r="18" spans="1:21" x14ac:dyDescent="0.15">
      <c r="A18" s="84"/>
      <c r="B18" s="79">
        <v>1122</v>
      </c>
      <c r="C18" s="80" t="s">
        <v>46</v>
      </c>
      <c r="D18" s="85">
        <v>382</v>
      </c>
      <c r="E18" s="86">
        <v>167</v>
      </c>
      <c r="F18" s="86">
        <v>215</v>
      </c>
      <c r="G18" s="86">
        <v>152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179</v>
      </c>
      <c r="S18" s="86">
        <v>87</v>
      </c>
      <c r="T18" s="86">
        <v>92</v>
      </c>
      <c r="U18" s="86">
        <v>91</v>
      </c>
    </row>
    <row r="19" spans="1:21" x14ac:dyDescent="0.15">
      <c r="A19" s="84"/>
      <c r="B19" s="79">
        <v>1130</v>
      </c>
      <c r="C19" s="80" t="s">
        <v>49</v>
      </c>
      <c r="D19" s="85">
        <v>277</v>
      </c>
      <c r="E19" s="86">
        <v>126</v>
      </c>
      <c r="F19" s="86">
        <v>151</v>
      </c>
      <c r="G19" s="86">
        <v>135</v>
      </c>
      <c r="H19" s="72"/>
      <c r="I19" s="79">
        <v>9030</v>
      </c>
      <c r="J19" s="80" t="s">
        <v>50</v>
      </c>
      <c r="K19" s="85">
        <v>56</v>
      </c>
      <c r="L19" s="86">
        <v>12</v>
      </c>
      <c r="M19" s="86">
        <v>44</v>
      </c>
      <c r="N19" s="86">
        <v>56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487</v>
      </c>
      <c r="E20" s="86">
        <v>237</v>
      </c>
      <c r="F20" s="86">
        <v>250</v>
      </c>
      <c r="G20" s="86">
        <v>223</v>
      </c>
      <c r="H20" s="72"/>
      <c r="I20" s="79">
        <v>9050</v>
      </c>
      <c r="J20" s="97" t="s">
        <v>53</v>
      </c>
      <c r="K20" s="98">
        <v>47</v>
      </c>
      <c r="L20" s="86">
        <v>8</v>
      </c>
      <c r="M20" s="86">
        <v>39</v>
      </c>
      <c r="N20" s="86">
        <v>47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396</v>
      </c>
      <c r="E21" s="86">
        <v>187</v>
      </c>
      <c r="F21" s="86">
        <v>209</v>
      </c>
      <c r="G21" s="86">
        <v>193</v>
      </c>
      <c r="H21" s="72"/>
      <c r="I21" s="79"/>
      <c r="J21" s="87" t="s">
        <v>14</v>
      </c>
      <c r="K21" s="99">
        <v>1890</v>
      </c>
      <c r="L21" s="99">
        <v>850</v>
      </c>
      <c r="M21" s="99">
        <v>1040</v>
      </c>
      <c r="N21" s="99">
        <v>912</v>
      </c>
      <c r="O21" s="72"/>
      <c r="P21" s="106">
        <v>3140</v>
      </c>
      <c r="Q21" s="95" t="s">
        <v>56</v>
      </c>
      <c r="R21" s="96">
        <v>105</v>
      </c>
      <c r="S21" s="86">
        <v>48</v>
      </c>
      <c r="T21" s="86">
        <v>57</v>
      </c>
      <c r="U21" s="86">
        <v>45</v>
      </c>
    </row>
    <row r="22" spans="1:21" x14ac:dyDescent="0.15">
      <c r="A22" s="84"/>
      <c r="B22" s="79">
        <v>1160</v>
      </c>
      <c r="C22" s="80" t="s">
        <v>57</v>
      </c>
      <c r="D22" s="85">
        <v>386</v>
      </c>
      <c r="E22" s="86">
        <v>181</v>
      </c>
      <c r="F22" s="86">
        <v>205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96</v>
      </c>
      <c r="L22" s="77">
        <v>59</v>
      </c>
      <c r="M22" s="77">
        <v>37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801</v>
      </c>
      <c r="E23" s="86">
        <v>368</v>
      </c>
      <c r="F23" s="86">
        <v>433</v>
      </c>
      <c r="G23" s="86">
        <v>377</v>
      </c>
      <c r="H23" s="72"/>
      <c r="I23" s="79">
        <v>2020</v>
      </c>
      <c r="J23" s="80" t="s">
        <v>61</v>
      </c>
      <c r="K23" s="85">
        <v>79</v>
      </c>
      <c r="L23" s="86">
        <v>37</v>
      </c>
      <c r="M23" s="86">
        <v>42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62</v>
      </c>
      <c r="S24" s="86">
        <v>24</v>
      </c>
      <c r="T24" s="86">
        <v>38</v>
      </c>
      <c r="U24" s="86">
        <v>41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75</v>
      </c>
      <c r="L25" s="86">
        <v>38</v>
      </c>
      <c r="M25" s="86">
        <v>37</v>
      </c>
      <c r="N25" s="86">
        <v>32</v>
      </c>
      <c r="O25" s="72"/>
      <c r="P25" s="106">
        <v>3180</v>
      </c>
      <c r="Q25" s="95" t="s">
        <v>68</v>
      </c>
      <c r="R25" s="96">
        <v>60</v>
      </c>
      <c r="S25" s="86">
        <v>29</v>
      </c>
      <c r="T25" s="86">
        <v>31</v>
      </c>
      <c r="U25" s="86">
        <v>31</v>
      </c>
    </row>
    <row r="26" spans="1:21" x14ac:dyDescent="0.15">
      <c r="A26" s="84"/>
      <c r="B26" s="79">
        <v>1200</v>
      </c>
      <c r="C26" s="80" t="s">
        <v>69</v>
      </c>
      <c r="D26" s="85">
        <v>78</v>
      </c>
      <c r="E26" s="86">
        <v>38</v>
      </c>
      <c r="F26" s="86">
        <v>40</v>
      </c>
      <c r="G26" s="86">
        <v>38</v>
      </c>
      <c r="H26" s="72"/>
      <c r="I26" s="79">
        <v>2050</v>
      </c>
      <c r="J26" s="80" t="s">
        <v>70</v>
      </c>
      <c r="K26" s="85">
        <v>51</v>
      </c>
      <c r="L26" s="86">
        <v>27</v>
      </c>
      <c r="M26" s="86">
        <v>24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44</v>
      </c>
      <c r="L27" s="86">
        <v>24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60</v>
      </c>
      <c r="S27" s="86">
        <v>31</v>
      </c>
      <c r="T27" s="86">
        <v>29</v>
      </c>
      <c r="U27" s="86">
        <v>31</v>
      </c>
    </row>
    <row r="28" spans="1:21" x14ac:dyDescent="0.15">
      <c r="A28" s="84"/>
      <c r="B28" s="79">
        <v>1220</v>
      </c>
      <c r="C28" s="80" t="s">
        <v>75</v>
      </c>
      <c r="D28" s="85">
        <v>78</v>
      </c>
      <c r="E28" s="86">
        <v>44</v>
      </c>
      <c r="F28" s="86">
        <v>34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17</v>
      </c>
      <c r="O28" s="72"/>
      <c r="P28" s="106">
        <v>3210</v>
      </c>
      <c r="Q28" s="95" t="s">
        <v>77</v>
      </c>
      <c r="R28" s="96">
        <v>81</v>
      </c>
      <c r="S28" s="86">
        <v>35</v>
      </c>
      <c r="T28" s="86">
        <v>46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45</v>
      </c>
      <c r="E29" s="86">
        <v>22</v>
      </c>
      <c r="F29" s="86">
        <v>23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122</v>
      </c>
      <c r="L30" s="86">
        <v>63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55</v>
      </c>
      <c r="S30" s="86">
        <v>47</v>
      </c>
      <c r="T30" s="86">
        <v>8</v>
      </c>
      <c r="U30" s="86">
        <v>55</v>
      </c>
    </row>
    <row r="31" spans="1:21" x14ac:dyDescent="0.15">
      <c r="A31" s="84"/>
      <c r="B31" s="79">
        <v>1250</v>
      </c>
      <c r="C31" s="80" t="s">
        <v>84</v>
      </c>
      <c r="D31" s="85">
        <v>285</v>
      </c>
      <c r="E31" s="86">
        <v>146</v>
      </c>
      <c r="F31" s="86">
        <v>139</v>
      </c>
      <c r="G31" s="86">
        <v>134</v>
      </c>
      <c r="H31" s="72"/>
      <c r="I31" s="79">
        <v>2100</v>
      </c>
      <c r="J31" s="80" t="s">
        <v>85</v>
      </c>
      <c r="K31" s="85">
        <v>146</v>
      </c>
      <c r="L31" s="86">
        <v>68</v>
      </c>
      <c r="M31" s="86">
        <v>78</v>
      </c>
      <c r="N31" s="86">
        <v>68</v>
      </c>
      <c r="O31" s="72"/>
      <c r="P31" s="115"/>
      <c r="Q31" s="88" t="s">
        <v>14</v>
      </c>
      <c r="R31" s="89">
        <v>1586</v>
      </c>
      <c r="S31" s="90">
        <v>765</v>
      </c>
      <c r="T31" s="89">
        <v>821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168</v>
      </c>
      <c r="E32" s="86">
        <v>76</v>
      </c>
      <c r="F32" s="86">
        <v>92</v>
      </c>
      <c r="G32" s="86">
        <v>90</v>
      </c>
      <c r="H32" s="72"/>
      <c r="I32" s="79">
        <v>2110</v>
      </c>
      <c r="J32" s="80" t="s">
        <v>87</v>
      </c>
      <c r="K32" s="85">
        <v>80</v>
      </c>
      <c r="L32" s="86">
        <v>38</v>
      </c>
      <c r="M32" s="86">
        <v>42</v>
      </c>
      <c r="N32" s="86">
        <v>34</v>
      </c>
      <c r="O32" s="92" t="s">
        <v>88</v>
      </c>
      <c r="P32" s="117">
        <v>4010</v>
      </c>
      <c r="Q32" s="82" t="s">
        <v>89</v>
      </c>
      <c r="R32" s="94">
        <v>38</v>
      </c>
      <c r="S32" s="77">
        <v>16</v>
      </c>
      <c r="T32" s="77">
        <v>22</v>
      </c>
      <c r="U32" s="77">
        <v>29</v>
      </c>
    </row>
    <row r="33" spans="1:21" x14ac:dyDescent="0.15">
      <c r="A33" s="84"/>
      <c r="B33" s="79">
        <v>1270</v>
      </c>
      <c r="C33" s="80" t="s">
        <v>90</v>
      </c>
      <c r="D33" s="85">
        <v>195</v>
      </c>
      <c r="E33" s="86">
        <v>93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110</v>
      </c>
      <c r="L33" s="86">
        <v>48</v>
      </c>
      <c r="M33" s="86">
        <v>62</v>
      </c>
      <c r="N33" s="86">
        <v>63</v>
      </c>
      <c r="O33" s="72"/>
      <c r="P33" s="106">
        <v>4020</v>
      </c>
      <c r="Q33" s="95" t="s">
        <v>92</v>
      </c>
      <c r="R33" s="96">
        <v>117</v>
      </c>
      <c r="S33" s="86">
        <v>57</v>
      </c>
      <c r="T33" s="86">
        <v>60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44</v>
      </c>
      <c r="L34" s="86">
        <v>17</v>
      </c>
      <c r="M34" s="86">
        <v>27</v>
      </c>
      <c r="N34" s="86">
        <v>23</v>
      </c>
      <c r="O34" s="72"/>
      <c r="P34" s="106">
        <v>4030</v>
      </c>
      <c r="Q34" s="95" t="s">
        <v>95</v>
      </c>
      <c r="R34" s="96">
        <v>226</v>
      </c>
      <c r="S34" s="86">
        <v>104</v>
      </c>
      <c r="T34" s="86">
        <v>122</v>
      </c>
      <c r="U34" s="86">
        <v>101</v>
      </c>
    </row>
    <row r="35" spans="1:21" x14ac:dyDescent="0.15">
      <c r="A35" s="84"/>
      <c r="B35" s="79">
        <v>1290</v>
      </c>
      <c r="C35" s="80" t="s">
        <v>96</v>
      </c>
      <c r="D35" s="85">
        <v>98</v>
      </c>
      <c r="E35" s="86">
        <v>47</v>
      </c>
      <c r="F35" s="86">
        <v>51</v>
      </c>
      <c r="G35" s="86">
        <v>52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56</v>
      </c>
      <c r="E36" s="86">
        <v>29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92</v>
      </c>
      <c r="L36" s="86">
        <v>45</v>
      </c>
      <c r="M36" s="86">
        <v>47</v>
      </c>
      <c r="N36" s="86">
        <v>41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309</v>
      </c>
      <c r="E37" s="86">
        <v>158</v>
      </c>
      <c r="F37" s="86">
        <v>151</v>
      </c>
      <c r="G37" s="86">
        <v>163</v>
      </c>
      <c r="H37" s="72"/>
      <c r="I37" s="79">
        <v>2160</v>
      </c>
      <c r="J37" s="80" t="s">
        <v>103</v>
      </c>
      <c r="K37" s="85">
        <v>94</v>
      </c>
      <c r="L37" s="86">
        <v>42</v>
      </c>
      <c r="M37" s="86">
        <v>52</v>
      </c>
      <c r="N37" s="86">
        <v>42</v>
      </c>
      <c r="O37" s="72"/>
      <c r="P37" s="106">
        <v>4060</v>
      </c>
      <c r="Q37" s="95" t="s">
        <v>104</v>
      </c>
      <c r="R37" s="96">
        <v>137</v>
      </c>
      <c r="S37" s="86">
        <v>68</v>
      </c>
      <c r="T37" s="86">
        <v>69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26</v>
      </c>
      <c r="F38" s="86">
        <v>44</v>
      </c>
      <c r="G38" s="86">
        <v>48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169</v>
      </c>
      <c r="S38" s="86">
        <v>78</v>
      </c>
      <c r="T38" s="86">
        <v>91</v>
      </c>
      <c r="U38" s="86">
        <v>87</v>
      </c>
    </row>
    <row r="39" spans="1:21" x14ac:dyDescent="0.15">
      <c r="A39" s="84"/>
      <c r="B39" s="79">
        <v>1330</v>
      </c>
      <c r="C39" s="80" t="s">
        <v>108</v>
      </c>
      <c r="D39" s="85">
        <v>163</v>
      </c>
      <c r="E39" s="86">
        <v>68</v>
      </c>
      <c r="F39" s="86">
        <v>95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83</v>
      </c>
      <c r="S39" s="86">
        <v>39</v>
      </c>
      <c r="T39" s="86">
        <v>44</v>
      </c>
      <c r="U39" s="86">
        <v>47</v>
      </c>
    </row>
    <row r="40" spans="1:21" x14ac:dyDescent="0.15">
      <c r="A40" s="84"/>
      <c r="B40" s="79">
        <v>1340</v>
      </c>
      <c r="C40" s="80" t="s">
        <v>111</v>
      </c>
      <c r="D40" s="85">
        <v>45</v>
      </c>
      <c r="E40" s="86">
        <v>20</v>
      </c>
      <c r="F40" s="86">
        <v>25</v>
      </c>
      <c r="G40" s="86">
        <v>26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83</v>
      </c>
      <c r="E41" s="86">
        <v>39</v>
      </c>
      <c r="F41" s="86">
        <v>44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30</v>
      </c>
      <c r="E42" s="86">
        <v>14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928</v>
      </c>
      <c r="S42" s="90">
        <v>430</v>
      </c>
      <c r="T42" s="89">
        <v>498</v>
      </c>
      <c r="U42" s="91">
        <v>481</v>
      </c>
    </row>
    <row r="43" spans="1:21" x14ac:dyDescent="0.15">
      <c r="A43" s="84"/>
      <c r="B43" s="79">
        <v>1370</v>
      </c>
      <c r="C43" s="100" t="s">
        <v>119</v>
      </c>
      <c r="D43" s="85">
        <v>269</v>
      </c>
      <c r="E43" s="86">
        <v>132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90</v>
      </c>
      <c r="L43" s="86">
        <v>39</v>
      </c>
      <c r="M43" s="86">
        <v>51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288</v>
      </c>
      <c r="E44" s="86">
        <v>152</v>
      </c>
      <c r="F44" s="86">
        <v>136</v>
      </c>
      <c r="G44" s="86">
        <v>119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359</v>
      </c>
      <c r="E45" s="86">
        <v>174</v>
      </c>
      <c r="F45" s="86">
        <v>185</v>
      </c>
      <c r="G45" s="86">
        <v>139</v>
      </c>
      <c r="H45" s="72"/>
      <c r="I45" s="79">
        <v>2240</v>
      </c>
      <c r="J45" s="80" t="s">
        <v>127</v>
      </c>
      <c r="K45" s="85">
        <v>75</v>
      </c>
      <c r="L45" s="86">
        <v>34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138</v>
      </c>
      <c r="E46" s="86">
        <v>60</v>
      </c>
      <c r="F46" s="86">
        <v>78</v>
      </c>
      <c r="G46" s="86">
        <v>63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135</v>
      </c>
      <c r="E47" s="86">
        <v>59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69</v>
      </c>
      <c r="L47" s="86">
        <v>30</v>
      </c>
      <c r="M47" s="86">
        <v>39</v>
      </c>
      <c r="N47" s="86">
        <v>29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241</v>
      </c>
      <c r="L48" s="86">
        <v>114</v>
      </c>
      <c r="M48" s="86">
        <v>127</v>
      </c>
      <c r="N48" s="86">
        <v>110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127</v>
      </c>
      <c r="E50" s="86">
        <v>63</v>
      </c>
      <c r="F50" s="86">
        <v>64</v>
      </c>
      <c r="G50" s="86">
        <v>70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61</v>
      </c>
      <c r="S50" s="86">
        <v>29</v>
      </c>
      <c r="T50" s="86">
        <v>32</v>
      </c>
      <c r="U50" s="86">
        <v>30</v>
      </c>
    </row>
    <row r="51" spans="1:21" x14ac:dyDescent="0.15">
      <c r="A51" s="84"/>
      <c r="B51" s="79">
        <v>1620</v>
      </c>
      <c r="C51" s="80" t="s">
        <v>144</v>
      </c>
      <c r="D51" s="85">
        <v>131</v>
      </c>
      <c r="E51" s="86">
        <v>62</v>
      </c>
      <c r="F51" s="86">
        <v>69</v>
      </c>
      <c r="G51" s="86">
        <v>67</v>
      </c>
      <c r="H51" s="72"/>
      <c r="I51" s="79">
        <v>2300</v>
      </c>
      <c r="J51" s="80" t="s">
        <v>145</v>
      </c>
      <c r="K51" s="85">
        <v>56</v>
      </c>
      <c r="L51" s="86">
        <v>24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82</v>
      </c>
      <c r="S51" s="86">
        <v>40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89</v>
      </c>
      <c r="E53" s="86">
        <v>51</v>
      </c>
      <c r="F53" s="86">
        <v>38</v>
      </c>
      <c r="G53" s="86">
        <v>89</v>
      </c>
      <c r="H53" s="72"/>
      <c r="I53" s="79">
        <v>2320</v>
      </c>
      <c r="J53" s="80" t="s">
        <v>151</v>
      </c>
      <c r="K53" s="85">
        <v>225</v>
      </c>
      <c r="L53" s="86">
        <v>112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36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55</v>
      </c>
      <c r="S55" s="86">
        <v>24</v>
      </c>
      <c r="T55" s="86">
        <v>31</v>
      </c>
      <c r="U55" s="86">
        <v>28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64</v>
      </c>
      <c r="L56" s="86">
        <v>28</v>
      </c>
      <c r="M56" s="86">
        <v>36</v>
      </c>
      <c r="N56" s="86">
        <v>25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10472</v>
      </c>
      <c r="E57" s="89">
        <v>4982</v>
      </c>
      <c r="F57" s="91">
        <v>5490</v>
      </c>
      <c r="G57" s="89">
        <v>5072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94</v>
      </c>
      <c r="E58" s="77">
        <v>45</v>
      </c>
      <c r="F58" s="77">
        <v>49</v>
      </c>
      <c r="G58" s="77">
        <v>42</v>
      </c>
      <c r="H58" s="72"/>
      <c r="I58" s="79">
        <v>2370</v>
      </c>
      <c r="J58" s="80" t="s">
        <v>165</v>
      </c>
      <c r="K58" s="85">
        <v>46</v>
      </c>
      <c r="L58" s="86">
        <v>18</v>
      </c>
      <c r="M58" s="86">
        <v>28</v>
      </c>
      <c r="N58" s="86">
        <v>24</v>
      </c>
      <c r="O58" s="72"/>
      <c r="P58" s="106">
        <v>5170</v>
      </c>
      <c r="Q58" s="95" t="s">
        <v>166</v>
      </c>
      <c r="R58" s="96">
        <v>17</v>
      </c>
      <c r="S58" s="86">
        <v>6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908</v>
      </c>
      <c r="S59" s="90">
        <v>417</v>
      </c>
      <c r="T59" s="89">
        <v>491</v>
      </c>
      <c r="U59" s="91">
        <v>474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37</v>
      </c>
      <c r="H61" s="111"/>
      <c r="I61" s="108">
        <v>2400</v>
      </c>
      <c r="J61" s="109" t="s">
        <v>172</v>
      </c>
      <c r="K61" s="99">
        <v>29</v>
      </c>
      <c r="L61" s="110">
        <v>17</v>
      </c>
      <c r="M61" s="110">
        <v>12</v>
      </c>
      <c r="N61" s="110">
        <v>19</v>
      </c>
      <c r="O61" s="112" t="s">
        <v>173</v>
      </c>
      <c r="P61" s="118"/>
      <c r="Q61" s="101" t="s">
        <v>174</v>
      </c>
      <c r="R61" s="90">
        <v>18692</v>
      </c>
      <c r="S61" s="113">
        <v>8829</v>
      </c>
      <c r="T61" s="113">
        <v>9863</v>
      </c>
      <c r="U61" s="99">
        <v>9161</v>
      </c>
    </row>
    <row r="62" spans="1:21" ht="14.25" x14ac:dyDescent="0.2">
      <c r="A62" s="127" t="s">
        <v>194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0</v>
      </c>
      <c r="F66" s="77">
        <v>1</v>
      </c>
      <c r="G66" s="77">
        <v>1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0</v>
      </c>
      <c r="L67" s="86">
        <v>1</v>
      </c>
      <c r="M67" s="86">
        <v>-1</v>
      </c>
      <c r="N67" s="86">
        <v>-1</v>
      </c>
      <c r="O67" s="72"/>
      <c r="P67" s="115"/>
      <c r="Q67" s="88" t="s">
        <v>14</v>
      </c>
      <c r="R67" s="89">
        <v>-9</v>
      </c>
      <c r="S67" s="90">
        <v>-6</v>
      </c>
      <c r="T67" s="89">
        <v>-3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0</v>
      </c>
      <c r="E68" s="86">
        <v>0</v>
      </c>
      <c r="F68" s="86">
        <v>0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-1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-1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-6</v>
      </c>
      <c r="E72" s="86">
        <v>-2</v>
      </c>
      <c r="F72" s="86">
        <v>-4</v>
      </c>
      <c r="G72" s="86">
        <v>-2</v>
      </c>
      <c r="H72" s="72"/>
      <c r="I72" s="79">
        <v>1480</v>
      </c>
      <c r="J72" s="80" t="s">
        <v>29</v>
      </c>
      <c r="K72" s="85">
        <v>1</v>
      </c>
      <c r="L72" s="86">
        <v>1</v>
      </c>
      <c r="M72" s="86">
        <v>0</v>
      </c>
      <c r="N72" s="86">
        <v>1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4</v>
      </c>
      <c r="E73" s="86">
        <v>2</v>
      </c>
      <c r="F73" s="86">
        <v>2</v>
      </c>
      <c r="G73" s="86">
        <v>1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</v>
      </c>
      <c r="E74" s="86">
        <v>1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-5</v>
      </c>
      <c r="E75" s="86">
        <v>-2</v>
      </c>
      <c r="F75" s="86">
        <v>-3</v>
      </c>
      <c r="G75" s="86">
        <v>-2</v>
      </c>
      <c r="H75" s="72"/>
      <c r="I75" s="79">
        <v>1510</v>
      </c>
      <c r="J75" s="80" t="s">
        <v>38</v>
      </c>
      <c r="K75" s="85">
        <v>-5</v>
      </c>
      <c r="L75" s="86">
        <v>-4</v>
      </c>
      <c r="M75" s="86">
        <v>-1</v>
      </c>
      <c r="N75" s="86">
        <v>-2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11</v>
      </c>
      <c r="E76" s="86">
        <v>6</v>
      </c>
      <c r="F76" s="86">
        <v>5</v>
      </c>
      <c r="G76" s="86">
        <v>3</v>
      </c>
      <c r="H76" s="72"/>
      <c r="I76" s="79">
        <v>1520</v>
      </c>
      <c r="J76" s="80" t="s">
        <v>41</v>
      </c>
      <c r="K76" s="85">
        <v>-1</v>
      </c>
      <c r="L76" s="86">
        <v>0</v>
      </c>
      <c r="M76" s="86">
        <v>-1</v>
      </c>
      <c r="N76" s="86">
        <v>-1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</v>
      </c>
      <c r="E77" s="86">
        <v>-1</v>
      </c>
      <c r="F77" s="86">
        <v>0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0</v>
      </c>
      <c r="F79" s="86">
        <v>-1</v>
      </c>
      <c r="G79" s="86">
        <v>0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-4</v>
      </c>
      <c r="E80" s="86">
        <v>-3</v>
      </c>
      <c r="F80" s="86">
        <v>-1</v>
      </c>
      <c r="G80" s="86">
        <v>-4</v>
      </c>
      <c r="H80" s="72"/>
      <c r="I80" s="79">
        <v>9050</v>
      </c>
      <c r="J80" s="97" t="s">
        <v>53</v>
      </c>
      <c r="K80" s="98">
        <v>-1</v>
      </c>
      <c r="L80" s="86">
        <v>-1</v>
      </c>
      <c r="M80" s="86">
        <v>0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8</v>
      </c>
      <c r="E81" s="86">
        <v>3</v>
      </c>
      <c r="F81" s="86">
        <v>5</v>
      </c>
      <c r="G81" s="86">
        <v>4</v>
      </c>
      <c r="H81" s="72"/>
      <c r="I81" s="79"/>
      <c r="J81" s="87" t="s">
        <v>14</v>
      </c>
      <c r="K81" s="99">
        <v>-8</v>
      </c>
      <c r="L81" s="99">
        <v>-2</v>
      </c>
      <c r="M81" s="99">
        <v>-6</v>
      </c>
      <c r="N81" s="99">
        <v>-6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0</v>
      </c>
      <c r="F82" s="86">
        <v>0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-3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-1</v>
      </c>
      <c r="S84" s="86">
        <v>0</v>
      </c>
      <c r="T84" s="86">
        <v>-1</v>
      </c>
      <c r="U84" s="86">
        <v>-1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-2</v>
      </c>
      <c r="L85" s="86">
        <v>-1</v>
      </c>
      <c r="M85" s="86">
        <v>-1</v>
      </c>
      <c r="N85" s="86">
        <v>-1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4</v>
      </c>
      <c r="E86" s="86">
        <v>3</v>
      </c>
      <c r="F86" s="86">
        <v>1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1</v>
      </c>
      <c r="L87" s="86">
        <v>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-6</v>
      </c>
      <c r="S87" s="86">
        <v>-3</v>
      </c>
      <c r="T87" s="86">
        <v>-3</v>
      </c>
      <c r="U87" s="86">
        <v>-1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1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1</v>
      </c>
      <c r="E89" s="86">
        <v>0</v>
      </c>
      <c r="F89" s="86">
        <v>1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2</v>
      </c>
      <c r="S90" s="86">
        <v>2</v>
      </c>
      <c r="T90" s="86">
        <v>0</v>
      </c>
      <c r="U90" s="86">
        <v>2</v>
      </c>
    </row>
    <row r="91" spans="1:21" x14ac:dyDescent="0.15">
      <c r="A91" s="84"/>
      <c r="B91" s="79">
        <v>1250</v>
      </c>
      <c r="C91" s="80" t="s">
        <v>84</v>
      </c>
      <c r="D91" s="85">
        <v>3</v>
      </c>
      <c r="E91" s="86">
        <v>2</v>
      </c>
      <c r="F91" s="86">
        <v>1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-1</v>
      </c>
      <c r="M91" s="86">
        <v>1</v>
      </c>
      <c r="N91" s="86">
        <v>-1</v>
      </c>
      <c r="O91" s="72"/>
      <c r="P91" s="115"/>
      <c r="Q91" s="88" t="s">
        <v>14</v>
      </c>
      <c r="R91" s="89">
        <v>-8</v>
      </c>
      <c r="S91" s="90">
        <v>-3</v>
      </c>
      <c r="T91" s="89">
        <v>-5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-1</v>
      </c>
      <c r="L93" s="86">
        <v>0</v>
      </c>
      <c r="M93" s="86">
        <v>-1</v>
      </c>
      <c r="N93" s="86">
        <v>-1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0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2</v>
      </c>
      <c r="E97" s="86">
        <v>1</v>
      </c>
      <c r="F97" s="86">
        <v>1</v>
      </c>
      <c r="G97" s="86">
        <v>0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-1</v>
      </c>
      <c r="S97" s="86">
        <v>-1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-3</v>
      </c>
      <c r="S98" s="86">
        <v>-1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2</v>
      </c>
      <c r="E99" s="86">
        <v>1</v>
      </c>
      <c r="F99" s="86">
        <v>1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3</v>
      </c>
      <c r="S99" s="86">
        <v>1</v>
      </c>
      <c r="T99" s="86">
        <v>2</v>
      </c>
      <c r="U99" s="86">
        <v>1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0</v>
      </c>
      <c r="F101" s="86">
        <v>-1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-2</v>
      </c>
      <c r="S102" s="90">
        <v>-1</v>
      </c>
      <c r="T102" s="89">
        <v>-1</v>
      </c>
      <c r="U102" s="91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-1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1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2</v>
      </c>
      <c r="E105" s="86">
        <v>2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5">
        <v>-1</v>
      </c>
      <c r="L105" s="86">
        <v>-1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1</v>
      </c>
      <c r="E107" s="86">
        <v>1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-1</v>
      </c>
      <c r="L107" s="86">
        <v>-1</v>
      </c>
      <c r="M107" s="86">
        <v>0</v>
      </c>
      <c r="N107" s="86">
        <v>-1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-2</v>
      </c>
      <c r="S110" s="86">
        <v>-1</v>
      </c>
      <c r="T110" s="86">
        <v>-1</v>
      </c>
      <c r="U110" s="86">
        <v>0</v>
      </c>
    </row>
    <row r="111" spans="1:21" x14ac:dyDescent="0.15">
      <c r="A111" s="84"/>
      <c r="B111" s="79">
        <v>1620</v>
      </c>
      <c r="C111" s="80" t="s">
        <v>144</v>
      </c>
      <c r="D111" s="85">
        <v>1</v>
      </c>
      <c r="E111" s="86">
        <v>1</v>
      </c>
      <c r="F111" s="86">
        <v>0</v>
      </c>
      <c r="G111" s="86">
        <v>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-1</v>
      </c>
      <c r="S111" s="86">
        <v>-1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9010</v>
      </c>
      <c r="C113" s="80" t="s">
        <v>150</v>
      </c>
      <c r="D113" s="85">
        <v>1</v>
      </c>
      <c r="E113" s="86">
        <v>1</v>
      </c>
      <c r="F113" s="86">
        <v>0</v>
      </c>
      <c r="G113" s="86">
        <v>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79">
        <v>9020</v>
      </c>
      <c r="C114" s="80" t="s">
        <v>153</v>
      </c>
      <c r="D114" s="85">
        <v>0</v>
      </c>
      <c r="E114" s="86">
        <v>0</v>
      </c>
      <c r="F114" s="86">
        <v>0</v>
      </c>
      <c r="G114" s="8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x14ac:dyDescent="0.15">
      <c r="A115" s="84"/>
      <c r="B115" s="79">
        <v>9040</v>
      </c>
      <c r="C115" s="80" t="s">
        <v>156</v>
      </c>
      <c r="D115" s="85">
        <v>0</v>
      </c>
      <c r="E115" s="86">
        <v>0</v>
      </c>
      <c r="F115" s="86">
        <v>0</v>
      </c>
      <c r="G115" s="86">
        <v>0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x14ac:dyDescent="0.15">
      <c r="A116" s="84"/>
      <c r="B116" s="79">
        <v>9060</v>
      </c>
      <c r="C116" s="80" t="s">
        <v>159</v>
      </c>
      <c r="D116" s="85">
        <v>0</v>
      </c>
      <c r="E116" s="86">
        <v>0</v>
      </c>
      <c r="F116" s="86">
        <v>0</v>
      </c>
      <c r="G116" s="86">
        <v>0</v>
      </c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15</v>
      </c>
      <c r="E117" s="89">
        <v>11</v>
      </c>
      <c r="F117" s="91">
        <v>4</v>
      </c>
      <c r="G117" s="89">
        <v>2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-2</v>
      </c>
      <c r="E118" s="77">
        <v>-1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-3</v>
      </c>
      <c r="S119" s="90">
        <v>-2</v>
      </c>
      <c r="T119" s="89">
        <v>-1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-2</v>
      </c>
      <c r="E121" s="110">
        <v>-1</v>
      </c>
      <c r="F121" s="110">
        <v>-1</v>
      </c>
      <c r="G121" s="110">
        <v>-2</v>
      </c>
      <c r="H121" s="111"/>
      <c r="I121" s="108">
        <v>2400</v>
      </c>
      <c r="J121" s="109" t="s">
        <v>172</v>
      </c>
      <c r="K121" s="99">
        <v>-1</v>
      </c>
      <c r="L121" s="110">
        <v>-1</v>
      </c>
      <c r="M121" s="110">
        <v>0</v>
      </c>
      <c r="N121" s="110">
        <v>-1</v>
      </c>
      <c r="O121" s="112" t="s">
        <v>173</v>
      </c>
      <c r="P121" s="118"/>
      <c r="Q121" s="101" t="s">
        <v>174</v>
      </c>
      <c r="R121" s="90">
        <v>-15</v>
      </c>
      <c r="S121" s="113">
        <v>-3</v>
      </c>
      <c r="T121" s="113">
        <v>-12</v>
      </c>
      <c r="U121" s="99">
        <v>-7</v>
      </c>
    </row>
    <row r="122" spans="1:21" ht="14.25" x14ac:dyDescent="0.2">
      <c r="A122" s="127" t="s">
        <v>195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246</v>
      </c>
      <c r="E6" s="77">
        <v>108</v>
      </c>
      <c r="F6" s="77">
        <v>138</v>
      </c>
      <c r="G6" s="77">
        <v>116</v>
      </c>
      <c r="H6" s="78" t="s">
        <v>8</v>
      </c>
      <c r="I6" s="79">
        <v>1420</v>
      </c>
      <c r="J6" s="80" t="s">
        <v>9</v>
      </c>
      <c r="K6" s="81">
        <v>127</v>
      </c>
      <c r="L6" s="77">
        <v>59</v>
      </c>
      <c r="M6" s="77">
        <v>68</v>
      </c>
      <c r="N6" s="77">
        <v>61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99</v>
      </c>
      <c r="E7" s="86">
        <v>52</v>
      </c>
      <c r="F7" s="86">
        <v>47</v>
      </c>
      <c r="G7" s="86">
        <v>57</v>
      </c>
      <c r="H7" s="72"/>
      <c r="I7" s="79">
        <v>1430</v>
      </c>
      <c r="J7" s="80" t="s">
        <v>13</v>
      </c>
      <c r="K7" s="85">
        <v>166</v>
      </c>
      <c r="L7" s="86">
        <v>64</v>
      </c>
      <c r="M7" s="86">
        <v>102</v>
      </c>
      <c r="N7" s="86">
        <v>85</v>
      </c>
      <c r="O7" s="72"/>
      <c r="P7" s="115"/>
      <c r="Q7" s="88" t="s">
        <v>14</v>
      </c>
      <c r="R7" s="89">
        <v>2917</v>
      </c>
      <c r="S7" s="90">
        <v>1391</v>
      </c>
      <c r="T7" s="89">
        <v>1526</v>
      </c>
      <c r="U7" s="91">
        <v>1357</v>
      </c>
    </row>
    <row r="8" spans="1:21" x14ac:dyDescent="0.15">
      <c r="A8" s="84"/>
      <c r="B8" s="79">
        <v>1030</v>
      </c>
      <c r="C8" s="80" t="s">
        <v>15</v>
      </c>
      <c r="D8" s="85">
        <v>920</v>
      </c>
      <c r="E8" s="86">
        <v>438</v>
      </c>
      <c r="F8" s="86">
        <v>482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68</v>
      </c>
      <c r="S8" s="77">
        <v>31</v>
      </c>
      <c r="T8" s="77">
        <v>37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156</v>
      </c>
      <c r="E9" s="86">
        <v>66</v>
      </c>
      <c r="F9" s="86">
        <v>90</v>
      </c>
      <c r="G9" s="86">
        <v>70</v>
      </c>
      <c r="H9" s="72"/>
      <c r="I9" s="79">
        <v>1450</v>
      </c>
      <c r="J9" s="80" t="s">
        <v>20</v>
      </c>
      <c r="K9" s="85">
        <v>67</v>
      </c>
      <c r="L9" s="86">
        <v>29</v>
      </c>
      <c r="M9" s="86">
        <v>38</v>
      </c>
      <c r="N9" s="86">
        <v>33</v>
      </c>
      <c r="O9" s="72"/>
      <c r="P9" s="106">
        <v>3020</v>
      </c>
      <c r="Q9" s="95" t="s">
        <v>21</v>
      </c>
      <c r="R9" s="96">
        <v>85</v>
      </c>
      <c r="S9" s="86">
        <v>44</v>
      </c>
      <c r="T9" s="86">
        <v>41</v>
      </c>
      <c r="U9" s="86">
        <v>46</v>
      </c>
    </row>
    <row r="10" spans="1:21" x14ac:dyDescent="0.15">
      <c r="A10" s="84"/>
      <c r="B10" s="79">
        <v>1050</v>
      </c>
      <c r="C10" s="80" t="s">
        <v>22</v>
      </c>
      <c r="D10" s="85">
        <v>84</v>
      </c>
      <c r="E10" s="86">
        <v>43</v>
      </c>
      <c r="F10" s="86">
        <v>41</v>
      </c>
      <c r="G10" s="86">
        <v>39</v>
      </c>
      <c r="H10" s="72"/>
      <c r="I10" s="79">
        <v>1460</v>
      </c>
      <c r="J10" s="80" t="s">
        <v>23</v>
      </c>
      <c r="K10" s="85">
        <v>122</v>
      </c>
      <c r="L10" s="86">
        <v>58</v>
      </c>
      <c r="M10" s="86">
        <v>64</v>
      </c>
      <c r="N10" s="86">
        <v>67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138</v>
      </c>
      <c r="L11" s="86">
        <v>61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360</v>
      </c>
      <c r="E12" s="86">
        <v>178</v>
      </c>
      <c r="F12" s="86">
        <v>182</v>
      </c>
      <c r="G12" s="86">
        <v>169</v>
      </c>
      <c r="H12" s="72"/>
      <c r="I12" s="79">
        <v>1480</v>
      </c>
      <c r="J12" s="80" t="s">
        <v>29</v>
      </c>
      <c r="K12" s="85">
        <v>98</v>
      </c>
      <c r="L12" s="86">
        <v>53</v>
      </c>
      <c r="M12" s="86">
        <v>45</v>
      </c>
      <c r="N12" s="86">
        <v>40</v>
      </c>
      <c r="O12" s="72"/>
      <c r="P12" s="106">
        <v>3050</v>
      </c>
      <c r="Q12" s="95" t="s">
        <v>30</v>
      </c>
      <c r="R12" s="96">
        <v>36</v>
      </c>
      <c r="S12" s="86">
        <v>16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378</v>
      </c>
      <c r="E13" s="86">
        <v>192</v>
      </c>
      <c r="F13" s="86">
        <v>186</v>
      </c>
      <c r="G13" s="86">
        <v>169</v>
      </c>
      <c r="H13" s="72"/>
      <c r="I13" s="79">
        <v>1490</v>
      </c>
      <c r="J13" s="80" t="s">
        <v>32</v>
      </c>
      <c r="K13" s="85">
        <v>107</v>
      </c>
      <c r="L13" s="86">
        <v>49</v>
      </c>
      <c r="M13" s="86">
        <v>58</v>
      </c>
      <c r="N13" s="86">
        <v>39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150</v>
      </c>
      <c r="E14" s="86">
        <v>69</v>
      </c>
      <c r="F14" s="86">
        <v>81</v>
      </c>
      <c r="G14" s="86">
        <v>68</v>
      </c>
      <c r="H14" s="72"/>
      <c r="I14" s="79">
        <v>1500</v>
      </c>
      <c r="J14" s="80" t="s">
        <v>35</v>
      </c>
      <c r="K14" s="85">
        <v>176</v>
      </c>
      <c r="L14" s="86">
        <v>81</v>
      </c>
      <c r="M14" s="86">
        <v>95</v>
      </c>
      <c r="N14" s="86">
        <v>78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611</v>
      </c>
      <c r="E15" s="86">
        <v>278</v>
      </c>
      <c r="F15" s="86">
        <v>333</v>
      </c>
      <c r="G15" s="86">
        <v>285</v>
      </c>
      <c r="H15" s="72"/>
      <c r="I15" s="79">
        <v>1510</v>
      </c>
      <c r="J15" s="80" t="s">
        <v>38</v>
      </c>
      <c r="K15" s="85">
        <v>129</v>
      </c>
      <c r="L15" s="86">
        <v>63</v>
      </c>
      <c r="M15" s="86">
        <v>66</v>
      </c>
      <c r="N15" s="86">
        <v>56</v>
      </c>
      <c r="O15" s="72"/>
      <c r="P15" s="106">
        <v>3080</v>
      </c>
      <c r="Q15" s="95" t="s">
        <v>39</v>
      </c>
      <c r="R15" s="96">
        <v>79</v>
      </c>
      <c r="S15" s="86">
        <v>36</v>
      </c>
      <c r="T15" s="86">
        <v>43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188</v>
      </c>
      <c r="E16" s="86">
        <v>96</v>
      </c>
      <c r="F16" s="86">
        <v>92</v>
      </c>
      <c r="G16" s="86">
        <v>97</v>
      </c>
      <c r="H16" s="72"/>
      <c r="I16" s="79">
        <v>1520</v>
      </c>
      <c r="J16" s="80" t="s">
        <v>41</v>
      </c>
      <c r="K16" s="85">
        <v>111</v>
      </c>
      <c r="L16" s="86">
        <v>53</v>
      </c>
      <c r="M16" s="86">
        <v>58</v>
      </c>
      <c r="N16" s="86">
        <v>39</v>
      </c>
      <c r="O16" s="72"/>
      <c r="P16" s="106">
        <v>3090</v>
      </c>
      <c r="Q16" s="95" t="s">
        <v>42</v>
      </c>
      <c r="R16" s="96">
        <v>33</v>
      </c>
      <c r="S16" s="86">
        <v>18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502</v>
      </c>
      <c r="E17" s="86">
        <v>217</v>
      </c>
      <c r="F17" s="86">
        <v>285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75</v>
      </c>
      <c r="S17" s="86">
        <v>31</v>
      </c>
      <c r="T17" s="86">
        <v>44</v>
      </c>
      <c r="U17" s="86">
        <v>40</v>
      </c>
    </row>
    <row r="18" spans="1:21" x14ac:dyDescent="0.15">
      <c r="A18" s="84"/>
      <c r="B18" s="79">
        <v>1122</v>
      </c>
      <c r="C18" s="80" t="s">
        <v>46</v>
      </c>
      <c r="D18" s="85">
        <v>383</v>
      </c>
      <c r="E18" s="86">
        <v>167</v>
      </c>
      <c r="F18" s="86">
        <v>216</v>
      </c>
      <c r="G18" s="86">
        <v>151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179</v>
      </c>
      <c r="S18" s="86">
        <v>87</v>
      </c>
      <c r="T18" s="86">
        <v>92</v>
      </c>
      <c r="U18" s="86">
        <v>91</v>
      </c>
    </row>
    <row r="19" spans="1:21" x14ac:dyDescent="0.15">
      <c r="A19" s="84"/>
      <c r="B19" s="79">
        <v>1130</v>
      </c>
      <c r="C19" s="80" t="s">
        <v>49</v>
      </c>
      <c r="D19" s="85">
        <v>278</v>
      </c>
      <c r="E19" s="86">
        <v>126</v>
      </c>
      <c r="F19" s="86">
        <v>152</v>
      </c>
      <c r="G19" s="86">
        <v>135</v>
      </c>
      <c r="H19" s="72"/>
      <c r="I19" s="79">
        <v>9030</v>
      </c>
      <c r="J19" s="80" t="s">
        <v>50</v>
      </c>
      <c r="K19" s="85">
        <v>57</v>
      </c>
      <c r="L19" s="86">
        <v>12</v>
      </c>
      <c r="M19" s="86">
        <v>45</v>
      </c>
      <c r="N19" s="86">
        <v>57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491</v>
      </c>
      <c r="E20" s="86">
        <v>240</v>
      </c>
      <c r="F20" s="86">
        <v>251</v>
      </c>
      <c r="G20" s="86">
        <v>227</v>
      </c>
      <c r="H20" s="72"/>
      <c r="I20" s="79">
        <v>9050</v>
      </c>
      <c r="J20" s="97" t="s">
        <v>53</v>
      </c>
      <c r="K20" s="98">
        <v>48</v>
      </c>
      <c r="L20" s="86">
        <v>9</v>
      </c>
      <c r="M20" s="86">
        <v>39</v>
      </c>
      <c r="N20" s="86">
        <v>48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388</v>
      </c>
      <c r="E21" s="86">
        <v>184</v>
      </c>
      <c r="F21" s="86">
        <v>204</v>
      </c>
      <c r="G21" s="86">
        <v>189</v>
      </c>
      <c r="H21" s="72"/>
      <c r="I21" s="79"/>
      <c r="J21" s="87" t="s">
        <v>14</v>
      </c>
      <c r="K21" s="99">
        <v>1898</v>
      </c>
      <c r="L21" s="99">
        <v>852</v>
      </c>
      <c r="M21" s="99">
        <v>1046</v>
      </c>
      <c r="N21" s="99">
        <v>918</v>
      </c>
      <c r="O21" s="72"/>
      <c r="P21" s="106">
        <v>3140</v>
      </c>
      <c r="Q21" s="95" t="s">
        <v>56</v>
      </c>
      <c r="R21" s="96">
        <v>105</v>
      </c>
      <c r="S21" s="86">
        <v>48</v>
      </c>
      <c r="T21" s="86">
        <v>57</v>
      </c>
      <c r="U21" s="86">
        <v>45</v>
      </c>
    </row>
    <row r="22" spans="1:21" x14ac:dyDescent="0.15">
      <c r="A22" s="84"/>
      <c r="B22" s="79">
        <v>1160</v>
      </c>
      <c r="C22" s="80" t="s">
        <v>57</v>
      </c>
      <c r="D22" s="85">
        <v>386</v>
      </c>
      <c r="E22" s="86">
        <v>181</v>
      </c>
      <c r="F22" s="86">
        <v>205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97</v>
      </c>
      <c r="L22" s="77">
        <v>60</v>
      </c>
      <c r="M22" s="77">
        <v>37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804</v>
      </c>
      <c r="E23" s="86">
        <v>371</v>
      </c>
      <c r="F23" s="86">
        <v>433</v>
      </c>
      <c r="G23" s="86">
        <v>378</v>
      </c>
      <c r="H23" s="72"/>
      <c r="I23" s="79">
        <v>2020</v>
      </c>
      <c r="J23" s="80" t="s">
        <v>61</v>
      </c>
      <c r="K23" s="85">
        <v>80</v>
      </c>
      <c r="L23" s="86">
        <v>37</v>
      </c>
      <c r="M23" s="86">
        <v>43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63</v>
      </c>
      <c r="S24" s="86">
        <v>24</v>
      </c>
      <c r="T24" s="86">
        <v>39</v>
      </c>
      <c r="U24" s="86">
        <v>42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77</v>
      </c>
      <c r="L25" s="86">
        <v>39</v>
      </c>
      <c r="M25" s="86">
        <v>38</v>
      </c>
      <c r="N25" s="86">
        <v>33</v>
      </c>
      <c r="O25" s="72"/>
      <c r="P25" s="106">
        <v>3180</v>
      </c>
      <c r="Q25" s="95" t="s">
        <v>68</v>
      </c>
      <c r="R25" s="96">
        <v>60</v>
      </c>
      <c r="S25" s="86">
        <v>29</v>
      </c>
      <c r="T25" s="86">
        <v>31</v>
      </c>
      <c r="U25" s="86">
        <v>31</v>
      </c>
    </row>
    <row r="26" spans="1:21" x14ac:dyDescent="0.15">
      <c r="A26" s="84"/>
      <c r="B26" s="79">
        <v>1200</v>
      </c>
      <c r="C26" s="80" t="s">
        <v>69</v>
      </c>
      <c r="D26" s="85">
        <v>74</v>
      </c>
      <c r="E26" s="86">
        <v>35</v>
      </c>
      <c r="F26" s="86">
        <v>39</v>
      </c>
      <c r="G26" s="86">
        <v>37</v>
      </c>
      <c r="H26" s="72"/>
      <c r="I26" s="79">
        <v>2050</v>
      </c>
      <c r="J26" s="80" t="s">
        <v>70</v>
      </c>
      <c r="K26" s="85">
        <v>51</v>
      </c>
      <c r="L26" s="86">
        <v>27</v>
      </c>
      <c r="M26" s="86">
        <v>24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43</v>
      </c>
      <c r="L27" s="86">
        <v>23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66</v>
      </c>
      <c r="S27" s="86">
        <v>34</v>
      </c>
      <c r="T27" s="86">
        <v>32</v>
      </c>
      <c r="U27" s="86">
        <v>32</v>
      </c>
    </row>
    <row r="28" spans="1:21" x14ac:dyDescent="0.15">
      <c r="A28" s="84"/>
      <c r="B28" s="79">
        <v>1220</v>
      </c>
      <c r="C28" s="80" t="s">
        <v>75</v>
      </c>
      <c r="D28" s="85">
        <v>79</v>
      </c>
      <c r="E28" s="86">
        <v>45</v>
      </c>
      <c r="F28" s="86">
        <v>34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16</v>
      </c>
      <c r="O28" s="72"/>
      <c r="P28" s="106">
        <v>3210</v>
      </c>
      <c r="Q28" s="95" t="s">
        <v>77</v>
      </c>
      <c r="R28" s="96">
        <v>81</v>
      </c>
      <c r="S28" s="86">
        <v>35</v>
      </c>
      <c r="T28" s="86">
        <v>46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44</v>
      </c>
      <c r="E29" s="86">
        <v>22</v>
      </c>
      <c r="F29" s="86">
        <v>22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122</v>
      </c>
      <c r="L30" s="86">
        <v>63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53</v>
      </c>
      <c r="S30" s="86">
        <v>45</v>
      </c>
      <c r="T30" s="86">
        <v>8</v>
      </c>
      <c r="U30" s="86">
        <v>53</v>
      </c>
    </row>
    <row r="31" spans="1:21" x14ac:dyDescent="0.15">
      <c r="A31" s="84"/>
      <c r="B31" s="79">
        <v>1250</v>
      </c>
      <c r="C31" s="80" t="s">
        <v>84</v>
      </c>
      <c r="D31" s="85">
        <v>282</v>
      </c>
      <c r="E31" s="86">
        <v>144</v>
      </c>
      <c r="F31" s="86">
        <v>138</v>
      </c>
      <c r="G31" s="86">
        <v>133</v>
      </c>
      <c r="H31" s="72"/>
      <c r="I31" s="79">
        <v>2100</v>
      </c>
      <c r="J31" s="80" t="s">
        <v>85</v>
      </c>
      <c r="K31" s="85">
        <v>146</v>
      </c>
      <c r="L31" s="86">
        <v>69</v>
      </c>
      <c r="M31" s="86">
        <v>77</v>
      </c>
      <c r="N31" s="86">
        <v>69</v>
      </c>
      <c r="O31" s="72"/>
      <c r="P31" s="115"/>
      <c r="Q31" s="88" t="s">
        <v>14</v>
      </c>
      <c r="R31" s="89">
        <v>1594</v>
      </c>
      <c r="S31" s="90">
        <v>768</v>
      </c>
      <c r="T31" s="89">
        <v>826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168</v>
      </c>
      <c r="E32" s="86">
        <v>76</v>
      </c>
      <c r="F32" s="86">
        <v>92</v>
      </c>
      <c r="G32" s="86">
        <v>90</v>
      </c>
      <c r="H32" s="72"/>
      <c r="I32" s="79">
        <v>2110</v>
      </c>
      <c r="J32" s="80" t="s">
        <v>87</v>
      </c>
      <c r="K32" s="85">
        <v>79</v>
      </c>
      <c r="L32" s="86">
        <v>37</v>
      </c>
      <c r="M32" s="86">
        <v>42</v>
      </c>
      <c r="N32" s="86">
        <v>33</v>
      </c>
      <c r="O32" s="92" t="s">
        <v>88</v>
      </c>
      <c r="P32" s="117">
        <v>4010</v>
      </c>
      <c r="Q32" s="82" t="s">
        <v>89</v>
      </c>
      <c r="R32" s="94">
        <v>38</v>
      </c>
      <c r="S32" s="77">
        <v>16</v>
      </c>
      <c r="T32" s="77">
        <v>22</v>
      </c>
      <c r="U32" s="77">
        <v>29</v>
      </c>
    </row>
    <row r="33" spans="1:21" x14ac:dyDescent="0.15">
      <c r="A33" s="84"/>
      <c r="B33" s="79">
        <v>1270</v>
      </c>
      <c r="C33" s="80" t="s">
        <v>90</v>
      </c>
      <c r="D33" s="85">
        <v>195</v>
      </c>
      <c r="E33" s="86">
        <v>93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111</v>
      </c>
      <c r="L33" s="86">
        <v>48</v>
      </c>
      <c r="M33" s="86">
        <v>63</v>
      </c>
      <c r="N33" s="86">
        <v>64</v>
      </c>
      <c r="O33" s="72"/>
      <c r="P33" s="106">
        <v>4020</v>
      </c>
      <c r="Q33" s="95" t="s">
        <v>92</v>
      </c>
      <c r="R33" s="96">
        <v>118</v>
      </c>
      <c r="S33" s="86">
        <v>57</v>
      </c>
      <c r="T33" s="86">
        <v>61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44</v>
      </c>
      <c r="L34" s="86">
        <v>17</v>
      </c>
      <c r="M34" s="86">
        <v>27</v>
      </c>
      <c r="N34" s="86">
        <v>23</v>
      </c>
      <c r="O34" s="72"/>
      <c r="P34" s="106">
        <v>4030</v>
      </c>
      <c r="Q34" s="95" t="s">
        <v>95</v>
      </c>
      <c r="R34" s="96">
        <v>226</v>
      </c>
      <c r="S34" s="86">
        <v>104</v>
      </c>
      <c r="T34" s="86">
        <v>122</v>
      </c>
      <c r="U34" s="86">
        <v>100</v>
      </c>
    </row>
    <row r="35" spans="1:21" x14ac:dyDescent="0.15">
      <c r="A35" s="84"/>
      <c r="B35" s="79">
        <v>1290</v>
      </c>
      <c r="C35" s="80" t="s">
        <v>96</v>
      </c>
      <c r="D35" s="85">
        <v>98</v>
      </c>
      <c r="E35" s="86">
        <v>47</v>
      </c>
      <c r="F35" s="86">
        <v>51</v>
      </c>
      <c r="G35" s="86">
        <v>52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57</v>
      </c>
      <c r="E36" s="86">
        <v>30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93</v>
      </c>
      <c r="L36" s="86">
        <v>45</v>
      </c>
      <c r="M36" s="86">
        <v>48</v>
      </c>
      <c r="N36" s="86">
        <v>41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307</v>
      </c>
      <c r="E37" s="86">
        <v>157</v>
      </c>
      <c r="F37" s="86">
        <v>150</v>
      </c>
      <c r="G37" s="86">
        <v>163</v>
      </c>
      <c r="H37" s="72"/>
      <c r="I37" s="79">
        <v>2160</v>
      </c>
      <c r="J37" s="80" t="s">
        <v>103</v>
      </c>
      <c r="K37" s="85">
        <v>95</v>
      </c>
      <c r="L37" s="86">
        <v>43</v>
      </c>
      <c r="M37" s="86">
        <v>52</v>
      </c>
      <c r="N37" s="86">
        <v>42</v>
      </c>
      <c r="O37" s="72"/>
      <c r="P37" s="106">
        <v>4060</v>
      </c>
      <c r="Q37" s="95" t="s">
        <v>104</v>
      </c>
      <c r="R37" s="96">
        <v>138</v>
      </c>
      <c r="S37" s="86">
        <v>69</v>
      </c>
      <c r="T37" s="86">
        <v>69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27</v>
      </c>
      <c r="F38" s="86">
        <v>44</v>
      </c>
      <c r="G38" s="86">
        <v>49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172</v>
      </c>
      <c r="S38" s="86">
        <v>79</v>
      </c>
      <c r="T38" s="86">
        <v>93</v>
      </c>
      <c r="U38" s="86">
        <v>89</v>
      </c>
    </row>
    <row r="39" spans="1:21" x14ac:dyDescent="0.15">
      <c r="A39" s="84"/>
      <c r="B39" s="79">
        <v>1330</v>
      </c>
      <c r="C39" s="80" t="s">
        <v>108</v>
      </c>
      <c r="D39" s="85">
        <v>161</v>
      </c>
      <c r="E39" s="86">
        <v>67</v>
      </c>
      <c r="F39" s="86">
        <v>94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80</v>
      </c>
      <c r="S39" s="86">
        <v>38</v>
      </c>
      <c r="T39" s="86">
        <v>42</v>
      </c>
      <c r="U39" s="86">
        <v>46</v>
      </c>
    </row>
    <row r="40" spans="1:21" x14ac:dyDescent="0.15">
      <c r="A40" s="84"/>
      <c r="B40" s="79">
        <v>1340</v>
      </c>
      <c r="C40" s="80" t="s">
        <v>111</v>
      </c>
      <c r="D40" s="85">
        <v>46</v>
      </c>
      <c r="E40" s="86">
        <v>20</v>
      </c>
      <c r="F40" s="86">
        <v>26</v>
      </c>
      <c r="G40" s="86">
        <v>27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84</v>
      </c>
      <c r="E41" s="86">
        <v>39</v>
      </c>
      <c r="F41" s="86">
        <v>45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30</v>
      </c>
      <c r="E42" s="86">
        <v>14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930</v>
      </c>
      <c r="S42" s="90">
        <v>431</v>
      </c>
      <c r="T42" s="89">
        <v>499</v>
      </c>
      <c r="U42" s="91">
        <v>481</v>
      </c>
    </row>
    <row r="43" spans="1:21" x14ac:dyDescent="0.15">
      <c r="A43" s="84"/>
      <c r="B43" s="79">
        <v>1370</v>
      </c>
      <c r="C43" s="100" t="s">
        <v>119</v>
      </c>
      <c r="D43" s="85">
        <v>268</v>
      </c>
      <c r="E43" s="86">
        <v>131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91</v>
      </c>
      <c r="L43" s="86">
        <v>40</v>
      </c>
      <c r="M43" s="86">
        <v>51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287</v>
      </c>
      <c r="E44" s="86">
        <v>151</v>
      </c>
      <c r="F44" s="86">
        <v>136</v>
      </c>
      <c r="G44" s="86">
        <v>118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357</v>
      </c>
      <c r="E45" s="86">
        <v>172</v>
      </c>
      <c r="F45" s="86">
        <v>185</v>
      </c>
      <c r="G45" s="86">
        <v>139</v>
      </c>
      <c r="H45" s="72"/>
      <c r="I45" s="79">
        <v>2240</v>
      </c>
      <c r="J45" s="80" t="s">
        <v>127</v>
      </c>
      <c r="K45" s="85">
        <v>76</v>
      </c>
      <c r="L45" s="86">
        <v>35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138</v>
      </c>
      <c r="E46" s="86">
        <v>60</v>
      </c>
      <c r="F46" s="86">
        <v>78</v>
      </c>
      <c r="G46" s="86">
        <v>63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134</v>
      </c>
      <c r="E47" s="86">
        <v>58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70</v>
      </c>
      <c r="L47" s="86">
        <v>31</v>
      </c>
      <c r="M47" s="86">
        <v>39</v>
      </c>
      <c r="N47" s="86">
        <v>30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241</v>
      </c>
      <c r="L48" s="86">
        <v>114</v>
      </c>
      <c r="M48" s="86">
        <v>127</v>
      </c>
      <c r="N48" s="86">
        <v>110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127</v>
      </c>
      <c r="E50" s="86">
        <v>63</v>
      </c>
      <c r="F50" s="86">
        <v>64</v>
      </c>
      <c r="G50" s="86">
        <v>70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63</v>
      </c>
      <c r="S50" s="86">
        <v>30</v>
      </c>
      <c r="T50" s="86">
        <v>33</v>
      </c>
      <c r="U50" s="86">
        <v>30</v>
      </c>
    </row>
    <row r="51" spans="1:21" x14ac:dyDescent="0.15">
      <c r="A51" s="84"/>
      <c r="B51" s="79">
        <v>1620</v>
      </c>
      <c r="C51" s="80" t="s">
        <v>144</v>
      </c>
      <c r="D51" s="85">
        <v>130</v>
      </c>
      <c r="E51" s="86">
        <v>61</v>
      </c>
      <c r="F51" s="86">
        <v>69</v>
      </c>
      <c r="G51" s="86">
        <v>66</v>
      </c>
      <c r="H51" s="72"/>
      <c r="I51" s="79">
        <v>2300</v>
      </c>
      <c r="J51" s="80" t="s">
        <v>145</v>
      </c>
      <c r="K51" s="85">
        <v>56</v>
      </c>
      <c r="L51" s="86">
        <v>24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83</v>
      </c>
      <c r="S51" s="86">
        <v>41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88</v>
      </c>
      <c r="E53" s="86">
        <v>50</v>
      </c>
      <c r="F53" s="86">
        <v>38</v>
      </c>
      <c r="G53" s="86">
        <v>88</v>
      </c>
      <c r="H53" s="72"/>
      <c r="I53" s="79">
        <v>2320</v>
      </c>
      <c r="J53" s="80" t="s">
        <v>151</v>
      </c>
      <c r="K53" s="85">
        <v>225</v>
      </c>
      <c r="L53" s="86">
        <v>112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36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55</v>
      </c>
      <c r="S55" s="86">
        <v>24</v>
      </c>
      <c r="T55" s="86">
        <v>31</v>
      </c>
      <c r="U55" s="86">
        <v>28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64</v>
      </c>
      <c r="L56" s="86">
        <v>28</v>
      </c>
      <c r="M56" s="86">
        <v>36</v>
      </c>
      <c r="N56" s="86">
        <v>25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10457</v>
      </c>
      <c r="E57" s="89">
        <v>4971</v>
      </c>
      <c r="F57" s="91">
        <v>5486</v>
      </c>
      <c r="G57" s="89">
        <v>5070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96</v>
      </c>
      <c r="E58" s="77">
        <v>46</v>
      </c>
      <c r="F58" s="77">
        <v>50</v>
      </c>
      <c r="G58" s="77">
        <v>42</v>
      </c>
      <c r="H58" s="72"/>
      <c r="I58" s="79">
        <v>2370</v>
      </c>
      <c r="J58" s="80" t="s">
        <v>165</v>
      </c>
      <c r="K58" s="85">
        <v>46</v>
      </c>
      <c r="L58" s="86">
        <v>18</v>
      </c>
      <c r="M58" s="86">
        <v>28</v>
      </c>
      <c r="N58" s="86">
        <v>24</v>
      </c>
      <c r="O58" s="72"/>
      <c r="P58" s="106">
        <v>5170</v>
      </c>
      <c r="Q58" s="95" t="s">
        <v>166</v>
      </c>
      <c r="R58" s="96">
        <v>17</v>
      </c>
      <c r="S58" s="86">
        <v>6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911</v>
      </c>
      <c r="S59" s="90">
        <v>419</v>
      </c>
      <c r="T59" s="89">
        <v>492</v>
      </c>
      <c r="U59" s="91">
        <v>474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39</v>
      </c>
      <c r="H61" s="111"/>
      <c r="I61" s="108">
        <v>2400</v>
      </c>
      <c r="J61" s="109" t="s">
        <v>172</v>
      </c>
      <c r="K61" s="99">
        <v>30</v>
      </c>
      <c r="L61" s="110">
        <v>18</v>
      </c>
      <c r="M61" s="110">
        <v>12</v>
      </c>
      <c r="N61" s="110">
        <v>20</v>
      </c>
      <c r="O61" s="112" t="s">
        <v>173</v>
      </c>
      <c r="P61" s="118"/>
      <c r="Q61" s="101" t="s">
        <v>174</v>
      </c>
      <c r="R61" s="90">
        <v>18707</v>
      </c>
      <c r="S61" s="113">
        <v>8832</v>
      </c>
      <c r="T61" s="113">
        <v>9875</v>
      </c>
      <c r="U61" s="99">
        <v>9168</v>
      </c>
    </row>
    <row r="62" spans="1:21" ht="14.25" x14ac:dyDescent="0.2">
      <c r="A62" s="65" t="s">
        <v>193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0</v>
      </c>
      <c r="H67" s="72"/>
      <c r="I67" s="79">
        <v>1430</v>
      </c>
      <c r="J67" s="80" t="s">
        <v>13</v>
      </c>
      <c r="K67" s="85">
        <v>2</v>
      </c>
      <c r="L67" s="86">
        <v>1</v>
      </c>
      <c r="M67" s="86">
        <v>1</v>
      </c>
      <c r="N67" s="86">
        <v>2</v>
      </c>
      <c r="O67" s="72"/>
      <c r="P67" s="115"/>
      <c r="Q67" s="88" t="s">
        <v>14</v>
      </c>
      <c r="R67" s="89">
        <v>5</v>
      </c>
      <c r="S67" s="90">
        <v>6</v>
      </c>
      <c r="T67" s="89">
        <v>-1</v>
      </c>
      <c r="U67" s="91">
        <v>10</v>
      </c>
    </row>
    <row r="68" spans="1:21" x14ac:dyDescent="0.15">
      <c r="A68" s="84"/>
      <c r="B68" s="79">
        <v>1030</v>
      </c>
      <c r="C68" s="80" t="s">
        <v>15</v>
      </c>
      <c r="D68" s="85">
        <v>1</v>
      </c>
      <c r="E68" s="86">
        <v>-2</v>
      </c>
      <c r="F68" s="86">
        <v>3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7</v>
      </c>
      <c r="E69" s="86">
        <v>3</v>
      </c>
      <c r="F69" s="86">
        <v>4</v>
      </c>
      <c r="G69" s="86">
        <v>2</v>
      </c>
      <c r="H69" s="72"/>
      <c r="I69" s="79">
        <v>1450</v>
      </c>
      <c r="J69" s="80" t="s">
        <v>20</v>
      </c>
      <c r="K69" s="85">
        <v>-7</v>
      </c>
      <c r="L69" s="86">
        <v>-4</v>
      </c>
      <c r="M69" s="86">
        <v>-3</v>
      </c>
      <c r="N69" s="86">
        <v>-2</v>
      </c>
      <c r="O69" s="72"/>
      <c r="P69" s="106">
        <v>3020</v>
      </c>
      <c r="Q69" s="95" t="s">
        <v>21</v>
      </c>
      <c r="R69" s="96">
        <v>4</v>
      </c>
      <c r="S69" s="86">
        <v>3</v>
      </c>
      <c r="T69" s="86">
        <v>1</v>
      </c>
      <c r="U69" s="86">
        <v>1</v>
      </c>
    </row>
    <row r="70" spans="1:21" x14ac:dyDescent="0.15">
      <c r="A70" s="84"/>
      <c r="B70" s="79">
        <v>1050</v>
      </c>
      <c r="C70" s="80" t="s">
        <v>22</v>
      </c>
      <c r="D70" s="85">
        <v>-4</v>
      </c>
      <c r="E70" s="86">
        <v>-1</v>
      </c>
      <c r="F70" s="86">
        <v>-3</v>
      </c>
      <c r="G70" s="86">
        <v>-1</v>
      </c>
      <c r="H70" s="72"/>
      <c r="I70" s="79">
        <v>1460</v>
      </c>
      <c r="J70" s="80" t="s">
        <v>23</v>
      </c>
      <c r="K70" s="85">
        <v>-1</v>
      </c>
      <c r="L70" s="86">
        <v>0</v>
      </c>
      <c r="M70" s="86">
        <v>-1</v>
      </c>
      <c r="N70" s="86">
        <v>-1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-1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-4</v>
      </c>
      <c r="E72" s="86">
        <v>-1</v>
      </c>
      <c r="F72" s="86">
        <v>-3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85">
        <v>5</v>
      </c>
      <c r="L73" s="86">
        <v>3</v>
      </c>
      <c r="M73" s="86">
        <v>2</v>
      </c>
      <c r="N73" s="86">
        <v>1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</v>
      </c>
      <c r="E74" s="86">
        <v>0</v>
      </c>
      <c r="F74" s="86">
        <v>1</v>
      </c>
      <c r="G74" s="86">
        <v>0</v>
      </c>
      <c r="H74" s="72"/>
      <c r="I74" s="79">
        <v>1500</v>
      </c>
      <c r="J74" s="80" t="s">
        <v>35</v>
      </c>
      <c r="K74" s="85">
        <v>2</v>
      </c>
      <c r="L74" s="86">
        <v>1</v>
      </c>
      <c r="M74" s="86">
        <v>1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-1</v>
      </c>
      <c r="F75" s="86">
        <v>1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1</v>
      </c>
      <c r="F76" s="86">
        <v>-1</v>
      </c>
      <c r="G76" s="86">
        <v>1</v>
      </c>
      <c r="H76" s="72"/>
      <c r="I76" s="79">
        <v>1520</v>
      </c>
      <c r="J76" s="80" t="s">
        <v>41</v>
      </c>
      <c r="K76" s="85">
        <v>1</v>
      </c>
      <c r="L76" s="86">
        <v>0</v>
      </c>
      <c r="M76" s="86">
        <v>1</v>
      </c>
      <c r="N76" s="86">
        <v>0</v>
      </c>
      <c r="O76" s="72"/>
      <c r="P76" s="106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4</v>
      </c>
      <c r="E77" s="86">
        <v>2</v>
      </c>
      <c r="F77" s="86">
        <v>2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1</v>
      </c>
      <c r="S77" s="86">
        <v>1</v>
      </c>
      <c r="T77" s="86">
        <v>0</v>
      </c>
      <c r="U77" s="86">
        <v>1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-2</v>
      </c>
      <c r="S78" s="86">
        <v>-2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0</v>
      </c>
      <c r="F79" s="86">
        <v>1</v>
      </c>
      <c r="G79" s="86">
        <v>-1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8</v>
      </c>
      <c r="E80" s="86">
        <v>7</v>
      </c>
      <c r="F80" s="86">
        <v>1</v>
      </c>
      <c r="G80" s="86">
        <v>3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9</v>
      </c>
      <c r="E81" s="86">
        <v>6</v>
      </c>
      <c r="F81" s="86">
        <v>3</v>
      </c>
      <c r="G81" s="86">
        <v>1</v>
      </c>
      <c r="H81" s="72"/>
      <c r="I81" s="79"/>
      <c r="J81" s="87" t="s">
        <v>14</v>
      </c>
      <c r="K81" s="99">
        <v>-1</v>
      </c>
      <c r="L81" s="99">
        <v>0</v>
      </c>
      <c r="M81" s="99">
        <v>-1</v>
      </c>
      <c r="N81" s="99">
        <v>0</v>
      </c>
      <c r="O81" s="72"/>
      <c r="P81" s="106">
        <v>3140</v>
      </c>
      <c r="Q81" s="95" t="s">
        <v>56</v>
      </c>
      <c r="R81" s="96">
        <v>2</v>
      </c>
      <c r="S81" s="86">
        <v>-1</v>
      </c>
      <c r="T81" s="86">
        <v>3</v>
      </c>
      <c r="U81" s="86">
        <v>2</v>
      </c>
    </row>
    <row r="82" spans="1:21" x14ac:dyDescent="0.15">
      <c r="A82" s="84"/>
      <c r="B82" s="79">
        <v>1160</v>
      </c>
      <c r="C82" s="80" t="s">
        <v>57</v>
      </c>
      <c r="D82" s="85">
        <v>1</v>
      </c>
      <c r="E82" s="86">
        <v>0</v>
      </c>
      <c r="F82" s="86">
        <v>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0</v>
      </c>
      <c r="M82" s="77">
        <v>-1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-6</v>
      </c>
      <c r="E83" s="86">
        <v>-3</v>
      </c>
      <c r="F83" s="86">
        <v>-3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-3</v>
      </c>
      <c r="S85" s="86">
        <v>-2</v>
      </c>
      <c r="T85" s="86">
        <v>-1</v>
      </c>
      <c r="U85" s="86">
        <v>-1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-1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1</v>
      </c>
      <c r="L86" s="86">
        <v>0</v>
      </c>
      <c r="M86" s="86">
        <v>1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0</v>
      </c>
      <c r="F88" s="86">
        <v>-1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1</v>
      </c>
      <c r="S88" s="86">
        <v>0</v>
      </c>
      <c r="T88" s="86">
        <v>1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0</v>
      </c>
      <c r="M90" s="86">
        <v>-1</v>
      </c>
      <c r="N90" s="86">
        <v>0</v>
      </c>
      <c r="O90" s="72"/>
      <c r="P90" s="106">
        <v>9070</v>
      </c>
      <c r="Q90" s="95" t="s">
        <v>83</v>
      </c>
      <c r="R90" s="9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-1</v>
      </c>
      <c r="S91" s="90">
        <v>-4</v>
      </c>
      <c r="T91" s="89">
        <v>3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-4</v>
      </c>
      <c r="E92" s="86">
        <v>-3</v>
      </c>
      <c r="F92" s="86">
        <v>-1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2</v>
      </c>
      <c r="S92" s="77">
        <v>1</v>
      </c>
      <c r="T92" s="77">
        <v>1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2</v>
      </c>
      <c r="E93" s="86">
        <v>2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1</v>
      </c>
      <c r="L93" s="86">
        <v>1</v>
      </c>
      <c r="M93" s="86">
        <v>0</v>
      </c>
      <c r="N93" s="86">
        <v>1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1</v>
      </c>
      <c r="L94" s="86">
        <v>0</v>
      </c>
      <c r="M94" s="86">
        <v>1</v>
      </c>
      <c r="N94" s="86">
        <v>0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2</v>
      </c>
      <c r="M96" s="86">
        <v>-1</v>
      </c>
      <c r="N96" s="86">
        <v>3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4</v>
      </c>
      <c r="E97" s="86">
        <v>2</v>
      </c>
      <c r="F97" s="86">
        <v>2</v>
      </c>
      <c r="G97" s="86">
        <v>3</v>
      </c>
      <c r="H97" s="72"/>
      <c r="I97" s="79">
        <v>2160</v>
      </c>
      <c r="J97" s="80" t="s">
        <v>103</v>
      </c>
      <c r="K97" s="85">
        <v>2</v>
      </c>
      <c r="L97" s="86">
        <v>0</v>
      </c>
      <c r="M97" s="86">
        <v>2</v>
      </c>
      <c r="N97" s="86">
        <v>2</v>
      </c>
      <c r="O97" s="72"/>
      <c r="P97" s="106">
        <v>4060</v>
      </c>
      <c r="Q97" s="95" t="s">
        <v>104</v>
      </c>
      <c r="R97" s="96">
        <v>-1</v>
      </c>
      <c r="S97" s="86">
        <v>0</v>
      </c>
      <c r="T97" s="86">
        <v>-1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-3</v>
      </c>
      <c r="E98" s="86">
        <v>-1</v>
      </c>
      <c r="F98" s="86">
        <v>-2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-2</v>
      </c>
      <c r="S98" s="86">
        <v>0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1</v>
      </c>
      <c r="E101" s="86">
        <v>0</v>
      </c>
      <c r="F101" s="86">
        <v>1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-1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-2</v>
      </c>
      <c r="S102" s="90">
        <v>1</v>
      </c>
      <c r="T102" s="89">
        <v>-3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3</v>
      </c>
      <c r="E105" s="86">
        <v>2</v>
      </c>
      <c r="F105" s="86">
        <v>1</v>
      </c>
      <c r="G105" s="86">
        <v>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-3</v>
      </c>
      <c r="E106" s="86">
        <v>-2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-6</v>
      </c>
      <c r="E110" s="86">
        <v>-3</v>
      </c>
      <c r="F110" s="86">
        <v>-3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1620</v>
      </c>
      <c r="C111" s="80" t="s">
        <v>144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9010</v>
      </c>
      <c r="C113" s="80" t="s">
        <v>150</v>
      </c>
      <c r="D113" s="85">
        <v>3</v>
      </c>
      <c r="E113" s="86">
        <v>-1</v>
      </c>
      <c r="F113" s="86">
        <v>4</v>
      </c>
      <c r="G113" s="86">
        <v>3</v>
      </c>
      <c r="H113" s="72"/>
      <c r="I113" s="79">
        <v>2320</v>
      </c>
      <c r="J113" s="80" t="s">
        <v>151</v>
      </c>
      <c r="K113" s="85">
        <v>1</v>
      </c>
      <c r="L113" s="86">
        <v>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1</v>
      </c>
      <c r="S113" s="86">
        <v>1</v>
      </c>
      <c r="T113" s="86">
        <v>0</v>
      </c>
      <c r="U113" s="86">
        <v>1</v>
      </c>
    </row>
    <row r="114" spans="1:21" x14ac:dyDescent="0.15">
      <c r="A114" s="84"/>
      <c r="B114" s="79">
        <v>9020</v>
      </c>
      <c r="C114" s="80" t="s">
        <v>153</v>
      </c>
      <c r="D114" s="85">
        <v>0</v>
      </c>
      <c r="E114" s="86">
        <v>0</v>
      </c>
      <c r="F114" s="86">
        <v>0</v>
      </c>
      <c r="G114" s="8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x14ac:dyDescent="0.15">
      <c r="A115" s="84"/>
      <c r="B115" s="79">
        <v>9040</v>
      </c>
      <c r="C115" s="80" t="s">
        <v>156</v>
      </c>
      <c r="D115" s="85">
        <v>0</v>
      </c>
      <c r="E115" s="86">
        <v>0</v>
      </c>
      <c r="F115" s="86">
        <v>0</v>
      </c>
      <c r="G115" s="86">
        <v>0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-2</v>
      </c>
      <c r="S115" s="86">
        <v>-1</v>
      </c>
      <c r="T115" s="86">
        <v>-1</v>
      </c>
      <c r="U115" s="86">
        <v>-1</v>
      </c>
    </row>
    <row r="116" spans="1:21" x14ac:dyDescent="0.15">
      <c r="A116" s="84"/>
      <c r="B116" s="79">
        <v>9060</v>
      </c>
      <c r="C116" s="80" t="s">
        <v>159</v>
      </c>
      <c r="D116" s="85">
        <v>0</v>
      </c>
      <c r="E116" s="86">
        <v>0</v>
      </c>
      <c r="F116" s="86">
        <v>0</v>
      </c>
      <c r="G116" s="86">
        <v>0</v>
      </c>
      <c r="H116" s="72"/>
      <c r="I116" s="79">
        <v>2350</v>
      </c>
      <c r="J116" s="80" t="s">
        <v>160</v>
      </c>
      <c r="K116" s="85">
        <v>1</v>
      </c>
      <c r="L116" s="86">
        <v>0</v>
      </c>
      <c r="M116" s="86">
        <v>1</v>
      </c>
      <c r="N116" s="86">
        <v>2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11</v>
      </c>
      <c r="E117" s="89">
        <v>5</v>
      </c>
      <c r="F117" s="91">
        <v>6</v>
      </c>
      <c r="G117" s="89">
        <v>3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3</v>
      </c>
      <c r="L118" s="86">
        <v>2</v>
      </c>
      <c r="M118" s="86">
        <v>1</v>
      </c>
      <c r="N118" s="86">
        <v>3</v>
      </c>
      <c r="O118" s="72"/>
      <c r="P118" s="106">
        <v>5170</v>
      </c>
      <c r="Q118" s="95" t="s">
        <v>166</v>
      </c>
      <c r="R118" s="96">
        <v>-1</v>
      </c>
      <c r="S118" s="86">
        <v>-1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-3</v>
      </c>
      <c r="S119" s="90">
        <v>-1</v>
      </c>
      <c r="T119" s="89">
        <v>-2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-1</v>
      </c>
      <c r="E121" s="110">
        <v>0</v>
      </c>
      <c r="F121" s="110">
        <v>-1</v>
      </c>
      <c r="G121" s="110">
        <v>-1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9</v>
      </c>
      <c r="S121" s="113">
        <v>7</v>
      </c>
      <c r="T121" s="113">
        <v>2</v>
      </c>
      <c r="U121" s="99">
        <v>10</v>
      </c>
    </row>
    <row r="122" spans="1:21" ht="14.25" x14ac:dyDescent="0.2">
      <c r="A122" s="65" t="s">
        <v>193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246</v>
      </c>
      <c r="E6" s="77">
        <v>108</v>
      </c>
      <c r="F6" s="77">
        <v>138</v>
      </c>
      <c r="G6" s="77">
        <v>116</v>
      </c>
      <c r="H6" s="78" t="s">
        <v>8</v>
      </c>
      <c r="I6" s="79">
        <v>1420</v>
      </c>
      <c r="J6" s="80" t="s">
        <v>9</v>
      </c>
      <c r="K6" s="81">
        <v>127</v>
      </c>
      <c r="L6" s="77">
        <v>59</v>
      </c>
      <c r="M6" s="77">
        <v>68</v>
      </c>
      <c r="N6" s="77">
        <v>61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100</v>
      </c>
      <c r="E7" s="86">
        <v>52</v>
      </c>
      <c r="F7" s="86">
        <v>48</v>
      </c>
      <c r="G7" s="86">
        <v>57</v>
      </c>
      <c r="H7" s="72"/>
      <c r="I7" s="79">
        <v>1430</v>
      </c>
      <c r="J7" s="80" t="s">
        <v>13</v>
      </c>
      <c r="K7" s="85">
        <v>164</v>
      </c>
      <c r="L7" s="86">
        <v>63</v>
      </c>
      <c r="M7" s="86">
        <v>101</v>
      </c>
      <c r="N7" s="86">
        <v>83</v>
      </c>
      <c r="O7" s="72"/>
      <c r="P7" s="115"/>
      <c r="Q7" s="88" t="s">
        <v>14</v>
      </c>
      <c r="R7" s="89">
        <v>2912</v>
      </c>
      <c r="S7" s="90">
        <v>1385</v>
      </c>
      <c r="T7" s="89">
        <v>1527</v>
      </c>
      <c r="U7" s="91">
        <v>1347</v>
      </c>
    </row>
    <row r="8" spans="1:21" x14ac:dyDescent="0.15">
      <c r="A8" s="84"/>
      <c r="B8" s="79">
        <v>1030</v>
      </c>
      <c r="C8" s="80" t="s">
        <v>15</v>
      </c>
      <c r="D8" s="85">
        <v>919</v>
      </c>
      <c r="E8" s="86">
        <v>440</v>
      </c>
      <c r="F8" s="86">
        <v>479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68</v>
      </c>
      <c r="S8" s="77">
        <v>31</v>
      </c>
      <c r="T8" s="77">
        <v>37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149</v>
      </c>
      <c r="E9" s="86">
        <v>63</v>
      </c>
      <c r="F9" s="86">
        <v>86</v>
      </c>
      <c r="G9" s="86">
        <v>68</v>
      </c>
      <c r="H9" s="72"/>
      <c r="I9" s="79">
        <v>1450</v>
      </c>
      <c r="J9" s="80" t="s">
        <v>20</v>
      </c>
      <c r="K9" s="85">
        <v>74</v>
      </c>
      <c r="L9" s="86">
        <v>33</v>
      </c>
      <c r="M9" s="86">
        <v>41</v>
      </c>
      <c r="N9" s="86">
        <v>35</v>
      </c>
      <c r="O9" s="72"/>
      <c r="P9" s="106">
        <v>3020</v>
      </c>
      <c r="Q9" s="95" t="s">
        <v>21</v>
      </c>
      <c r="R9" s="96">
        <v>81</v>
      </c>
      <c r="S9" s="86">
        <v>41</v>
      </c>
      <c r="T9" s="86">
        <v>40</v>
      </c>
      <c r="U9" s="86">
        <v>45</v>
      </c>
    </row>
    <row r="10" spans="1:21" x14ac:dyDescent="0.15">
      <c r="A10" s="84"/>
      <c r="B10" s="79">
        <v>1050</v>
      </c>
      <c r="C10" s="80" t="s">
        <v>22</v>
      </c>
      <c r="D10" s="85">
        <v>88</v>
      </c>
      <c r="E10" s="86">
        <v>44</v>
      </c>
      <c r="F10" s="86">
        <v>44</v>
      </c>
      <c r="G10" s="86">
        <v>40</v>
      </c>
      <c r="H10" s="72"/>
      <c r="I10" s="79">
        <v>1460</v>
      </c>
      <c r="J10" s="80" t="s">
        <v>23</v>
      </c>
      <c r="K10" s="85">
        <v>123</v>
      </c>
      <c r="L10" s="86">
        <v>58</v>
      </c>
      <c r="M10" s="86">
        <v>65</v>
      </c>
      <c r="N10" s="86">
        <v>68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139</v>
      </c>
      <c r="L11" s="86">
        <v>62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364</v>
      </c>
      <c r="E12" s="86">
        <v>179</v>
      </c>
      <c r="F12" s="86">
        <v>185</v>
      </c>
      <c r="G12" s="86">
        <v>172</v>
      </c>
      <c r="H12" s="72"/>
      <c r="I12" s="79">
        <v>1480</v>
      </c>
      <c r="J12" s="80" t="s">
        <v>29</v>
      </c>
      <c r="K12" s="85">
        <v>98</v>
      </c>
      <c r="L12" s="86">
        <v>53</v>
      </c>
      <c r="M12" s="86">
        <v>45</v>
      </c>
      <c r="N12" s="86">
        <v>40</v>
      </c>
      <c r="O12" s="72"/>
      <c r="P12" s="106">
        <v>3050</v>
      </c>
      <c r="Q12" s="95" t="s">
        <v>30</v>
      </c>
      <c r="R12" s="96">
        <v>36</v>
      </c>
      <c r="S12" s="86">
        <v>16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376</v>
      </c>
      <c r="E13" s="86">
        <v>191</v>
      </c>
      <c r="F13" s="86">
        <v>185</v>
      </c>
      <c r="G13" s="86">
        <v>168</v>
      </c>
      <c r="H13" s="72"/>
      <c r="I13" s="79">
        <v>1490</v>
      </c>
      <c r="J13" s="80" t="s">
        <v>32</v>
      </c>
      <c r="K13" s="85">
        <v>102</v>
      </c>
      <c r="L13" s="86">
        <v>46</v>
      </c>
      <c r="M13" s="86">
        <v>56</v>
      </c>
      <c r="N13" s="86">
        <v>38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149</v>
      </c>
      <c r="E14" s="86">
        <v>69</v>
      </c>
      <c r="F14" s="86">
        <v>80</v>
      </c>
      <c r="G14" s="86">
        <v>68</v>
      </c>
      <c r="H14" s="72"/>
      <c r="I14" s="79">
        <v>1500</v>
      </c>
      <c r="J14" s="80" t="s">
        <v>35</v>
      </c>
      <c r="K14" s="85">
        <v>174</v>
      </c>
      <c r="L14" s="86">
        <v>80</v>
      </c>
      <c r="M14" s="86">
        <v>94</v>
      </c>
      <c r="N14" s="86">
        <v>77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611</v>
      </c>
      <c r="E15" s="86">
        <v>279</v>
      </c>
      <c r="F15" s="86">
        <v>332</v>
      </c>
      <c r="G15" s="86">
        <v>285</v>
      </c>
      <c r="H15" s="72"/>
      <c r="I15" s="79">
        <v>1510</v>
      </c>
      <c r="J15" s="80" t="s">
        <v>38</v>
      </c>
      <c r="K15" s="85">
        <v>129</v>
      </c>
      <c r="L15" s="86">
        <v>63</v>
      </c>
      <c r="M15" s="86">
        <v>66</v>
      </c>
      <c r="N15" s="86">
        <v>56</v>
      </c>
      <c r="O15" s="72"/>
      <c r="P15" s="106">
        <v>3080</v>
      </c>
      <c r="Q15" s="95" t="s">
        <v>39</v>
      </c>
      <c r="R15" s="96">
        <v>80</v>
      </c>
      <c r="S15" s="86">
        <v>36</v>
      </c>
      <c r="T15" s="86">
        <v>44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188</v>
      </c>
      <c r="E16" s="86">
        <v>95</v>
      </c>
      <c r="F16" s="86">
        <v>93</v>
      </c>
      <c r="G16" s="86">
        <v>96</v>
      </c>
      <c r="H16" s="72"/>
      <c r="I16" s="79">
        <v>1520</v>
      </c>
      <c r="J16" s="80" t="s">
        <v>41</v>
      </c>
      <c r="K16" s="85">
        <v>110</v>
      </c>
      <c r="L16" s="86">
        <v>53</v>
      </c>
      <c r="M16" s="86">
        <v>57</v>
      </c>
      <c r="N16" s="86">
        <v>39</v>
      </c>
      <c r="O16" s="72"/>
      <c r="P16" s="106">
        <v>3090</v>
      </c>
      <c r="Q16" s="95" t="s">
        <v>42</v>
      </c>
      <c r="R16" s="96">
        <v>34</v>
      </c>
      <c r="S16" s="86">
        <v>19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498</v>
      </c>
      <c r="E17" s="86">
        <v>215</v>
      </c>
      <c r="F17" s="86">
        <v>283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74</v>
      </c>
      <c r="S17" s="86">
        <v>30</v>
      </c>
      <c r="T17" s="86">
        <v>44</v>
      </c>
      <c r="U17" s="86">
        <v>39</v>
      </c>
    </row>
    <row r="18" spans="1:21" x14ac:dyDescent="0.15">
      <c r="A18" s="84"/>
      <c r="B18" s="79">
        <v>1122</v>
      </c>
      <c r="C18" s="80" t="s">
        <v>46</v>
      </c>
      <c r="D18" s="85">
        <v>383</v>
      </c>
      <c r="E18" s="86">
        <v>167</v>
      </c>
      <c r="F18" s="86">
        <v>216</v>
      </c>
      <c r="G18" s="86">
        <v>151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181</v>
      </c>
      <c r="S18" s="86">
        <v>89</v>
      </c>
      <c r="T18" s="86">
        <v>92</v>
      </c>
      <c r="U18" s="86">
        <v>92</v>
      </c>
    </row>
    <row r="19" spans="1:21" x14ac:dyDescent="0.15">
      <c r="A19" s="84"/>
      <c r="B19" s="79">
        <v>1130</v>
      </c>
      <c r="C19" s="80" t="s">
        <v>49</v>
      </c>
      <c r="D19" s="85">
        <v>277</v>
      </c>
      <c r="E19" s="86">
        <v>126</v>
      </c>
      <c r="F19" s="86">
        <v>151</v>
      </c>
      <c r="G19" s="86">
        <v>136</v>
      </c>
      <c r="H19" s="72"/>
      <c r="I19" s="79">
        <v>9030</v>
      </c>
      <c r="J19" s="80" t="s">
        <v>50</v>
      </c>
      <c r="K19" s="85">
        <v>57</v>
      </c>
      <c r="L19" s="86">
        <v>12</v>
      </c>
      <c r="M19" s="86">
        <v>45</v>
      </c>
      <c r="N19" s="86">
        <v>57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483</v>
      </c>
      <c r="E20" s="86">
        <v>233</v>
      </c>
      <c r="F20" s="86">
        <v>250</v>
      </c>
      <c r="G20" s="86">
        <v>224</v>
      </c>
      <c r="H20" s="72"/>
      <c r="I20" s="79">
        <v>9050</v>
      </c>
      <c r="J20" s="97" t="s">
        <v>53</v>
      </c>
      <c r="K20" s="98">
        <v>48</v>
      </c>
      <c r="L20" s="86">
        <v>9</v>
      </c>
      <c r="M20" s="86">
        <v>39</v>
      </c>
      <c r="N20" s="86">
        <v>48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379</v>
      </c>
      <c r="E21" s="86">
        <v>178</v>
      </c>
      <c r="F21" s="86">
        <v>201</v>
      </c>
      <c r="G21" s="86">
        <v>188</v>
      </c>
      <c r="H21" s="72"/>
      <c r="I21" s="79"/>
      <c r="J21" s="87" t="s">
        <v>14</v>
      </c>
      <c r="K21" s="99">
        <v>1899</v>
      </c>
      <c r="L21" s="99">
        <v>852</v>
      </c>
      <c r="M21" s="99">
        <v>1047</v>
      </c>
      <c r="N21" s="99">
        <v>918</v>
      </c>
      <c r="O21" s="72"/>
      <c r="P21" s="106">
        <v>3140</v>
      </c>
      <c r="Q21" s="95" t="s">
        <v>56</v>
      </c>
      <c r="R21" s="96">
        <v>103</v>
      </c>
      <c r="S21" s="86">
        <v>49</v>
      </c>
      <c r="T21" s="86">
        <v>54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385</v>
      </c>
      <c r="E22" s="86">
        <v>181</v>
      </c>
      <c r="F22" s="86">
        <v>204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98</v>
      </c>
      <c r="L22" s="77">
        <v>60</v>
      </c>
      <c r="M22" s="77">
        <v>38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810</v>
      </c>
      <c r="E23" s="86">
        <v>374</v>
      </c>
      <c r="F23" s="86">
        <v>436</v>
      </c>
      <c r="G23" s="86">
        <v>379</v>
      </c>
      <c r="H23" s="72"/>
      <c r="I23" s="79">
        <v>2020</v>
      </c>
      <c r="J23" s="80" t="s">
        <v>61</v>
      </c>
      <c r="K23" s="85">
        <v>80</v>
      </c>
      <c r="L23" s="86">
        <v>37</v>
      </c>
      <c r="M23" s="86">
        <v>43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63</v>
      </c>
      <c r="S24" s="86">
        <v>24</v>
      </c>
      <c r="T24" s="86">
        <v>39</v>
      </c>
      <c r="U24" s="86">
        <v>42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77</v>
      </c>
      <c r="L25" s="86">
        <v>39</v>
      </c>
      <c r="M25" s="86">
        <v>38</v>
      </c>
      <c r="N25" s="86">
        <v>33</v>
      </c>
      <c r="O25" s="72"/>
      <c r="P25" s="106">
        <v>3180</v>
      </c>
      <c r="Q25" s="95" t="s">
        <v>68</v>
      </c>
      <c r="R25" s="96">
        <v>63</v>
      </c>
      <c r="S25" s="86">
        <v>31</v>
      </c>
      <c r="T25" s="86">
        <v>32</v>
      </c>
      <c r="U25" s="86">
        <v>32</v>
      </c>
    </row>
    <row r="26" spans="1:21" x14ac:dyDescent="0.15">
      <c r="A26" s="84"/>
      <c r="B26" s="79">
        <v>1200</v>
      </c>
      <c r="C26" s="80" t="s">
        <v>69</v>
      </c>
      <c r="D26" s="85">
        <v>75</v>
      </c>
      <c r="E26" s="86">
        <v>36</v>
      </c>
      <c r="F26" s="86">
        <v>39</v>
      </c>
      <c r="G26" s="86">
        <v>37</v>
      </c>
      <c r="H26" s="72"/>
      <c r="I26" s="79">
        <v>2050</v>
      </c>
      <c r="J26" s="80" t="s">
        <v>70</v>
      </c>
      <c r="K26" s="85">
        <v>50</v>
      </c>
      <c r="L26" s="86">
        <v>27</v>
      </c>
      <c r="M26" s="86">
        <v>23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43</v>
      </c>
      <c r="L27" s="86">
        <v>23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66</v>
      </c>
      <c r="S27" s="86">
        <v>34</v>
      </c>
      <c r="T27" s="86">
        <v>32</v>
      </c>
      <c r="U27" s="86">
        <v>32</v>
      </c>
    </row>
    <row r="28" spans="1:21" x14ac:dyDescent="0.15">
      <c r="A28" s="84"/>
      <c r="B28" s="79">
        <v>1220</v>
      </c>
      <c r="C28" s="80" t="s">
        <v>75</v>
      </c>
      <c r="D28" s="85">
        <v>80</v>
      </c>
      <c r="E28" s="86">
        <v>45</v>
      </c>
      <c r="F28" s="86">
        <v>35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16</v>
      </c>
      <c r="O28" s="72"/>
      <c r="P28" s="106">
        <v>3210</v>
      </c>
      <c r="Q28" s="95" t="s">
        <v>77</v>
      </c>
      <c r="R28" s="96">
        <v>80</v>
      </c>
      <c r="S28" s="86">
        <v>35</v>
      </c>
      <c r="T28" s="86">
        <v>45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44</v>
      </c>
      <c r="E29" s="86">
        <v>22</v>
      </c>
      <c r="F29" s="86">
        <v>22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123</v>
      </c>
      <c r="L30" s="86">
        <v>63</v>
      </c>
      <c r="M30" s="86">
        <v>60</v>
      </c>
      <c r="N30" s="86">
        <v>57</v>
      </c>
      <c r="O30" s="72"/>
      <c r="P30" s="106">
        <v>9070</v>
      </c>
      <c r="Q30" s="95" t="s">
        <v>83</v>
      </c>
      <c r="R30" s="96">
        <v>55</v>
      </c>
      <c r="S30" s="86">
        <v>47</v>
      </c>
      <c r="T30" s="86">
        <v>8</v>
      </c>
      <c r="U30" s="86">
        <v>55</v>
      </c>
    </row>
    <row r="31" spans="1:21" x14ac:dyDescent="0.15">
      <c r="A31" s="84"/>
      <c r="B31" s="79">
        <v>1250</v>
      </c>
      <c r="C31" s="80" t="s">
        <v>84</v>
      </c>
      <c r="D31" s="85">
        <v>282</v>
      </c>
      <c r="E31" s="86">
        <v>144</v>
      </c>
      <c r="F31" s="86">
        <v>138</v>
      </c>
      <c r="G31" s="86">
        <v>133</v>
      </c>
      <c r="H31" s="72"/>
      <c r="I31" s="79">
        <v>2100</v>
      </c>
      <c r="J31" s="80" t="s">
        <v>85</v>
      </c>
      <c r="K31" s="85">
        <v>146</v>
      </c>
      <c r="L31" s="86">
        <v>69</v>
      </c>
      <c r="M31" s="86">
        <v>77</v>
      </c>
      <c r="N31" s="86">
        <v>69</v>
      </c>
      <c r="O31" s="72"/>
      <c r="P31" s="115"/>
      <c r="Q31" s="88" t="s">
        <v>14</v>
      </c>
      <c r="R31" s="89">
        <v>1595</v>
      </c>
      <c r="S31" s="90">
        <v>772</v>
      </c>
      <c r="T31" s="89">
        <v>823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172</v>
      </c>
      <c r="E32" s="86">
        <v>79</v>
      </c>
      <c r="F32" s="86">
        <v>93</v>
      </c>
      <c r="G32" s="86">
        <v>91</v>
      </c>
      <c r="H32" s="72"/>
      <c r="I32" s="79">
        <v>2110</v>
      </c>
      <c r="J32" s="80" t="s">
        <v>87</v>
      </c>
      <c r="K32" s="85">
        <v>80</v>
      </c>
      <c r="L32" s="86">
        <v>37</v>
      </c>
      <c r="M32" s="86">
        <v>43</v>
      </c>
      <c r="N32" s="86">
        <v>33</v>
      </c>
      <c r="O32" s="92" t="s">
        <v>88</v>
      </c>
      <c r="P32" s="117">
        <v>4010</v>
      </c>
      <c r="Q32" s="82" t="s">
        <v>89</v>
      </c>
      <c r="R32" s="94">
        <v>36</v>
      </c>
      <c r="S32" s="77">
        <v>15</v>
      </c>
      <c r="T32" s="77">
        <v>21</v>
      </c>
      <c r="U32" s="77">
        <v>28</v>
      </c>
    </row>
    <row r="33" spans="1:21" x14ac:dyDescent="0.15">
      <c r="A33" s="84"/>
      <c r="B33" s="79">
        <v>1270</v>
      </c>
      <c r="C33" s="80" t="s">
        <v>90</v>
      </c>
      <c r="D33" s="85">
        <v>193</v>
      </c>
      <c r="E33" s="86">
        <v>91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110</v>
      </c>
      <c r="L33" s="86">
        <v>47</v>
      </c>
      <c r="M33" s="86">
        <v>63</v>
      </c>
      <c r="N33" s="86">
        <v>63</v>
      </c>
      <c r="O33" s="72"/>
      <c r="P33" s="106">
        <v>4020</v>
      </c>
      <c r="Q33" s="95" t="s">
        <v>92</v>
      </c>
      <c r="R33" s="96">
        <v>118</v>
      </c>
      <c r="S33" s="86">
        <v>57</v>
      </c>
      <c r="T33" s="86">
        <v>61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43</v>
      </c>
      <c r="L34" s="86">
        <v>17</v>
      </c>
      <c r="M34" s="86">
        <v>26</v>
      </c>
      <c r="N34" s="86">
        <v>23</v>
      </c>
      <c r="O34" s="72"/>
      <c r="P34" s="106">
        <v>4030</v>
      </c>
      <c r="Q34" s="95" t="s">
        <v>95</v>
      </c>
      <c r="R34" s="96">
        <v>227</v>
      </c>
      <c r="S34" s="86">
        <v>104</v>
      </c>
      <c r="T34" s="86">
        <v>123</v>
      </c>
      <c r="U34" s="86">
        <v>101</v>
      </c>
    </row>
    <row r="35" spans="1:21" x14ac:dyDescent="0.15">
      <c r="A35" s="84"/>
      <c r="B35" s="79">
        <v>1290</v>
      </c>
      <c r="C35" s="80" t="s">
        <v>96</v>
      </c>
      <c r="D35" s="85">
        <v>99</v>
      </c>
      <c r="E35" s="86">
        <v>48</v>
      </c>
      <c r="F35" s="86">
        <v>51</v>
      </c>
      <c r="G35" s="86">
        <v>53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57</v>
      </c>
      <c r="E36" s="86">
        <v>30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92</v>
      </c>
      <c r="L36" s="86">
        <v>43</v>
      </c>
      <c r="M36" s="86">
        <v>49</v>
      </c>
      <c r="N36" s="86">
        <v>38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303</v>
      </c>
      <c r="E37" s="86">
        <v>155</v>
      </c>
      <c r="F37" s="86">
        <v>148</v>
      </c>
      <c r="G37" s="86">
        <v>160</v>
      </c>
      <c r="H37" s="72"/>
      <c r="I37" s="79">
        <v>2160</v>
      </c>
      <c r="J37" s="80" t="s">
        <v>103</v>
      </c>
      <c r="K37" s="85">
        <v>93</v>
      </c>
      <c r="L37" s="86">
        <v>43</v>
      </c>
      <c r="M37" s="86">
        <v>50</v>
      </c>
      <c r="N37" s="86">
        <v>40</v>
      </c>
      <c r="O37" s="72"/>
      <c r="P37" s="106">
        <v>4060</v>
      </c>
      <c r="Q37" s="95" t="s">
        <v>104</v>
      </c>
      <c r="R37" s="96">
        <v>139</v>
      </c>
      <c r="S37" s="86">
        <v>69</v>
      </c>
      <c r="T37" s="86">
        <v>70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74</v>
      </c>
      <c r="E38" s="86">
        <v>28</v>
      </c>
      <c r="F38" s="86">
        <v>46</v>
      </c>
      <c r="G38" s="86">
        <v>50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174</v>
      </c>
      <c r="S38" s="86">
        <v>79</v>
      </c>
      <c r="T38" s="86">
        <v>95</v>
      </c>
      <c r="U38" s="86">
        <v>91</v>
      </c>
    </row>
    <row r="39" spans="1:21" x14ac:dyDescent="0.15">
      <c r="A39" s="84"/>
      <c r="B39" s="79">
        <v>1330</v>
      </c>
      <c r="C39" s="80" t="s">
        <v>108</v>
      </c>
      <c r="D39" s="85">
        <v>161</v>
      </c>
      <c r="E39" s="86">
        <v>67</v>
      </c>
      <c r="F39" s="86">
        <v>94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80</v>
      </c>
      <c r="S39" s="86">
        <v>38</v>
      </c>
      <c r="T39" s="86">
        <v>42</v>
      </c>
      <c r="U39" s="86">
        <v>46</v>
      </c>
    </row>
    <row r="40" spans="1:21" x14ac:dyDescent="0.15">
      <c r="A40" s="84"/>
      <c r="B40" s="79">
        <v>1340</v>
      </c>
      <c r="C40" s="80" t="s">
        <v>111</v>
      </c>
      <c r="D40" s="85">
        <v>47</v>
      </c>
      <c r="E40" s="86">
        <v>20</v>
      </c>
      <c r="F40" s="86">
        <v>27</v>
      </c>
      <c r="G40" s="86">
        <v>28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83</v>
      </c>
      <c r="E41" s="86">
        <v>39</v>
      </c>
      <c r="F41" s="86">
        <v>44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31</v>
      </c>
      <c r="E42" s="86">
        <v>15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932</v>
      </c>
      <c r="S42" s="90">
        <v>430</v>
      </c>
      <c r="T42" s="89">
        <v>502</v>
      </c>
      <c r="U42" s="91">
        <v>483</v>
      </c>
    </row>
    <row r="43" spans="1:21" x14ac:dyDescent="0.15">
      <c r="A43" s="84"/>
      <c r="B43" s="79">
        <v>1370</v>
      </c>
      <c r="C43" s="100" t="s">
        <v>119</v>
      </c>
      <c r="D43" s="85">
        <v>268</v>
      </c>
      <c r="E43" s="86">
        <v>131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92</v>
      </c>
      <c r="L43" s="86">
        <v>40</v>
      </c>
      <c r="M43" s="86">
        <v>52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287</v>
      </c>
      <c r="E44" s="86">
        <v>151</v>
      </c>
      <c r="F44" s="86">
        <v>136</v>
      </c>
      <c r="G44" s="86">
        <v>118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354</v>
      </c>
      <c r="E45" s="86">
        <v>170</v>
      </c>
      <c r="F45" s="86">
        <v>184</v>
      </c>
      <c r="G45" s="86">
        <v>138</v>
      </c>
      <c r="H45" s="72"/>
      <c r="I45" s="79">
        <v>2240</v>
      </c>
      <c r="J45" s="80" t="s">
        <v>127</v>
      </c>
      <c r="K45" s="85">
        <v>76</v>
      </c>
      <c r="L45" s="86">
        <v>35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141</v>
      </c>
      <c r="E46" s="86">
        <v>62</v>
      </c>
      <c r="F46" s="86">
        <v>79</v>
      </c>
      <c r="G46" s="86">
        <v>64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134</v>
      </c>
      <c r="E47" s="86">
        <v>58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70</v>
      </c>
      <c r="L47" s="86">
        <v>31</v>
      </c>
      <c r="M47" s="86">
        <v>39</v>
      </c>
      <c r="N47" s="86">
        <v>30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242</v>
      </c>
      <c r="L48" s="86">
        <v>114</v>
      </c>
      <c r="M48" s="86">
        <v>128</v>
      </c>
      <c r="N48" s="86">
        <v>111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133</v>
      </c>
      <c r="E50" s="86">
        <v>66</v>
      </c>
      <c r="F50" s="86">
        <v>67</v>
      </c>
      <c r="G50" s="86">
        <v>71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64</v>
      </c>
      <c r="S50" s="86">
        <v>30</v>
      </c>
      <c r="T50" s="86">
        <v>34</v>
      </c>
      <c r="U50" s="86">
        <v>31</v>
      </c>
    </row>
    <row r="51" spans="1:21" x14ac:dyDescent="0.15">
      <c r="A51" s="84"/>
      <c r="B51" s="79">
        <v>1620</v>
      </c>
      <c r="C51" s="80" t="s">
        <v>144</v>
      </c>
      <c r="D51" s="85">
        <v>130</v>
      </c>
      <c r="E51" s="86">
        <v>61</v>
      </c>
      <c r="F51" s="86">
        <v>69</v>
      </c>
      <c r="G51" s="86">
        <v>66</v>
      </c>
      <c r="H51" s="72"/>
      <c r="I51" s="79">
        <v>2300</v>
      </c>
      <c r="J51" s="80" t="s">
        <v>145</v>
      </c>
      <c r="K51" s="85">
        <v>57</v>
      </c>
      <c r="L51" s="86">
        <v>24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83</v>
      </c>
      <c r="S51" s="86">
        <v>41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85</v>
      </c>
      <c r="E53" s="86">
        <v>51</v>
      </c>
      <c r="F53" s="86">
        <v>34</v>
      </c>
      <c r="G53" s="86">
        <v>85</v>
      </c>
      <c r="H53" s="72"/>
      <c r="I53" s="79">
        <v>2320</v>
      </c>
      <c r="J53" s="80" t="s">
        <v>151</v>
      </c>
      <c r="K53" s="85">
        <v>224</v>
      </c>
      <c r="L53" s="86">
        <v>111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52</v>
      </c>
      <c r="S53" s="86">
        <v>21</v>
      </c>
      <c r="T53" s="86">
        <v>31</v>
      </c>
      <c r="U53" s="86">
        <v>35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57</v>
      </c>
      <c r="S55" s="86">
        <v>25</v>
      </c>
      <c r="T55" s="86">
        <v>32</v>
      </c>
      <c r="U55" s="86">
        <v>29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63</v>
      </c>
      <c r="L56" s="86">
        <v>28</v>
      </c>
      <c r="M56" s="86">
        <v>35</v>
      </c>
      <c r="N56" s="86">
        <v>23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10446</v>
      </c>
      <c r="E57" s="89">
        <v>4966</v>
      </c>
      <c r="F57" s="91">
        <v>5480</v>
      </c>
      <c r="G57" s="89">
        <v>5067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97</v>
      </c>
      <c r="E58" s="77">
        <v>46</v>
      </c>
      <c r="F58" s="77">
        <v>51</v>
      </c>
      <c r="G58" s="77">
        <v>42</v>
      </c>
      <c r="H58" s="72"/>
      <c r="I58" s="79">
        <v>2370</v>
      </c>
      <c r="J58" s="80" t="s">
        <v>165</v>
      </c>
      <c r="K58" s="85">
        <v>43</v>
      </c>
      <c r="L58" s="86">
        <v>16</v>
      </c>
      <c r="M58" s="86">
        <v>27</v>
      </c>
      <c r="N58" s="86">
        <v>21</v>
      </c>
      <c r="O58" s="72"/>
      <c r="P58" s="106">
        <v>5170</v>
      </c>
      <c r="Q58" s="95" t="s">
        <v>166</v>
      </c>
      <c r="R58" s="96">
        <v>18</v>
      </c>
      <c r="S58" s="86">
        <v>7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914</v>
      </c>
      <c r="S59" s="90">
        <v>420</v>
      </c>
      <c r="T59" s="89">
        <v>494</v>
      </c>
      <c r="U59" s="91">
        <v>475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71</v>
      </c>
      <c r="E61" s="110">
        <v>30</v>
      </c>
      <c r="F61" s="110">
        <v>41</v>
      </c>
      <c r="G61" s="110">
        <v>40</v>
      </c>
      <c r="H61" s="111"/>
      <c r="I61" s="108">
        <v>2400</v>
      </c>
      <c r="J61" s="109" t="s">
        <v>172</v>
      </c>
      <c r="K61" s="99">
        <v>30</v>
      </c>
      <c r="L61" s="110">
        <v>18</v>
      </c>
      <c r="M61" s="110">
        <v>12</v>
      </c>
      <c r="N61" s="110">
        <v>20</v>
      </c>
      <c r="O61" s="112" t="s">
        <v>173</v>
      </c>
      <c r="P61" s="118"/>
      <c r="Q61" s="101" t="s">
        <v>174</v>
      </c>
      <c r="R61" s="90">
        <v>18698</v>
      </c>
      <c r="S61" s="113">
        <v>8825</v>
      </c>
      <c r="T61" s="113">
        <v>9873</v>
      </c>
      <c r="U61" s="99">
        <v>9158</v>
      </c>
    </row>
    <row r="62" spans="1:21" ht="14.25" x14ac:dyDescent="0.2">
      <c r="A62" s="65" t="s">
        <v>192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-1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-10</v>
      </c>
      <c r="S67" s="90">
        <v>-5</v>
      </c>
      <c r="T67" s="89">
        <v>-5</v>
      </c>
      <c r="U67" s="91">
        <v>-1</v>
      </c>
    </row>
    <row r="68" spans="1:21" x14ac:dyDescent="0.15">
      <c r="A68" s="84"/>
      <c r="B68" s="79">
        <v>1030</v>
      </c>
      <c r="C68" s="80" t="s">
        <v>15</v>
      </c>
      <c r="D68" s="85">
        <v>-13</v>
      </c>
      <c r="E68" s="86">
        <v>-8</v>
      </c>
      <c r="F68" s="86">
        <v>-5</v>
      </c>
      <c r="G68" s="86">
        <v>-4</v>
      </c>
      <c r="H68" s="72"/>
      <c r="I68" s="79">
        <v>1440</v>
      </c>
      <c r="J68" s="80" t="s">
        <v>16</v>
      </c>
      <c r="K68" s="85">
        <v>-1</v>
      </c>
      <c r="L68" s="86">
        <v>0</v>
      </c>
      <c r="M68" s="86">
        <v>-1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-4</v>
      </c>
      <c r="E69" s="86">
        <v>-1</v>
      </c>
      <c r="F69" s="86">
        <v>-3</v>
      </c>
      <c r="G69" s="86">
        <v>-1</v>
      </c>
      <c r="H69" s="72"/>
      <c r="I69" s="79">
        <v>1450</v>
      </c>
      <c r="J69" s="80" t="s">
        <v>20</v>
      </c>
      <c r="K69" s="85">
        <v>4</v>
      </c>
      <c r="L69" s="86">
        <v>2</v>
      </c>
      <c r="M69" s="86">
        <v>2</v>
      </c>
      <c r="N69" s="86">
        <v>1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-5</v>
      </c>
      <c r="S70" s="86">
        <v>-1</v>
      </c>
      <c r="T70" s="86">
        <v>-4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-1</v>
      </c>
      <c r="F72" s="86">
        <v>-1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1</v>
      </c>
      <c r="E73" s="86">
        <v>1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1</v>
      </c>
      <c r="L73" s="86">
        <v>0</v>
      </c>
      <c r="M73" s="86">
        <v>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13</v>
      </c>
      <c r="E74" s="86">
        <v>5</v>
      </c>
      <c r="F74" s="86">
        <v>8</v>
      </c>
      <c r="G74" s="86">
        <v>3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1</v>
      </c>
      <c r="F75" s="86">
        <v>0</v>
      </c>
      <c r="G75" s="86">
        <v>0</v>
      </c>
      <c r="H75" s="72"/>
      <c r="I75" s="79">
        <v>1510</v>
      </c>
      <c r="J75" s="80" t="s">
        <v>38</v>
      </c>
      <c r="K75" s="85">
        <v>2</v>
      </c>
      <c r="L75" s="86">
        <v>0</v>
      </c>
      <c r="M75" s="86">
        <v>2</v>
      </c>
      <c r="N75" s="86">
        <v>0</v>
      </c>
      <c r="O75" s="72"/>
      <c r="P75" s="106">
        <v>3080</v>
      </c>
      <c r="Q75" s="95" t="s">
        <v>39</v>
      </c>
      <c r="R75" s="96">
        <v>1</v>
      </c>
      <c r="S75" s="86">
        <v>1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2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-1</v>
      </c>
      <c r="F77" s="86">
        <v>-2</v>
      </c>
      <c r="G77" s="86">
        <v>-1</v>
      </c>
      <c r="H77" s="72"/>
      <c r="I77" s="79">
        <v>1530</v>
      </c>
      <c r="J77" s="80" t="s">
        <v>44</v>
      </c>
      <c r="K77" s="85">
        <v>1</v>
      </c>
      <c r="L77" s="86">
        <v>0</v>
      </c>
      <c r="M77" s="86">
        <v>1</v>
      </c>
      <c r="N77" s="86">
        <v>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1</v>
      </c>
      <c r="L78" s="86">
        <v>0</v>
      </c>
      <c r="M78" s="86">
        <v>1</v>
      </c>
      <c r="N78" s="86">
        <v>1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1</v>
      </c>
      <c r="F79" s="86">
        <v>0</v>
      </c>
      <c r="G79" s="86">
        <v>2</v>
      </c>
      <c r="H79" s="72"/>
      <c r="I79" s="79">
        <v>9030</v>
      </c>
      <c r="J79" s="80" t="s">
        <v>50</v>
      </c>
      <c r="K79" s="85">
        <v>1</v>
      </c>
      <c r="L79" s="86">
        <v>1</v>
      </c>
      <c r="M79" s="86">
        <v>0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2</v>
      </c>
      <c r="F80" s="86">
        <v>1</v>
      </c>
      <c r="G80" s="86">
        <v>0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-2</v>
      </c>
      <c r="E81" s="86">
        <v>0</v>
      </c>
      <c r="F81" s="86">
        <v>-2</v>
      </c>
      <c r="G81" s="86">
        <v>0</v>
      </c>
      <c r="H81" s="72"/>
      <c r="I81" s="79"/>
      <c r="J81" s="87" t="s">
        <v>14</v>
      </c>
      <c r="K81" s="99">
        <v>8</v>
      </c>
      <c r="L81" s="99">
        <v>5</v>
      </c>
      <c r="M81" s="99">
        <v>3</v>
      </c>
      <c r="N81" s="99">
        <v>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2</v>
      </c>
      <c r="F82" s="86">
        <v>2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-1</v>
      </c>
      <c r="E83" s="86">
        <v>0</v>
      </c>
      <c r="F83" s="86">
        <v>-1</v>
      </c>
      <c r="G83" s="86">
        <v>0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-2</v>
      </c>
      <c r="S84" s="86">
        <v>-1</v>
      </c>
      <c r="T84" s="86">
        <v>-1</v>
      </c>
      <c r="U84" s="86">
        <v>-1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-2</v>
      </c>
      <c r="E87" s="86">
        <v>0</v>
      </c>
      <c r="F87" s="86">
        <v>-2</v>
      </c>
      <c r="G87" s="86">
        <v>0</v>
      </c>
      <c r="H87" s="72"/>
      <c r="I87" s="79">
        <v>2060</v>
      </c>
      <c r="J87" s="80" t="s">
        <v>73</v>
      </c>
      <c r="K87" s="85">
        <v>-1</v>
      </c>
      <c r="L87" s="86">
        <v>-1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6</v>
      </c>
      <c r="S90" s="86">
        <v>6</v>
      </c>
      <c r="T90" s="86">
        <v>0</v>
      </c>
      <c r="U90" s="86">
        <v>6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0</v>
      </c>
      <c r="H91" s="72"/>
      <c r="I91" s="79">
        <v>2100</v>
      </c>
      <c r="J91" s="80" t="s">
        <v>85</v>
      </c>
      <c r="K91" s="85">
        <v>1</v>
      </c>
      <c r="L91" s="86">
        <v>0</v>
      </c>
      <c r="M91" s="86">
        <v>1</v>
      </c>
      <c r="N91" s="86">
        <v>1</v>
      </c>
      <c r="O91" s="72"/>
      <c r="P91" s="115"/>
      <c r="Q91" s="88" t="s">
        <v>14</v>
      </c>
      <c r="R91" s="89">
        <v>-3</v>
      </c>
      <c r="S91" s="90">
        <v>3</v>
      </c>
      <c r="T91" s="89">
        <v>-6</v>
      </c>
      <c r="U91" s="91">
        <v>2</v>
      </c>
    </row>
    <row r="92" spans="1:21" x14ac:dyDescent="0.15">
      <c r="A92" s="84"/>
      <c r="B92" s="79">
        <v>1260</v>
      </c>
      <c r="C92" s="80" t="s">
        <v>86</v>
      </c>
      <c r="D92" s="85">
        <v>2</v>
      </c>
      <c r="E92" s="86">
        <v>0</v>
      </c>
      <c r="F92" s="86">
        <v>2</v>
      </c>
      <c r="G92" s="86">
        <v>1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1</v>
      </c>
      <c r="E93" s="86">
        <v>0</v>
      </c>
      <c r="F93" s="86">
        <v>1</v>
      </c>
      <c r="G93" s="86">
        <v>0</v>
      </c>
      <c r="H93" s="72"/>
      <c r="I93" s="79">
        <v>2120</v>
      </c>
      <c r="J93" s="80" t="s">
        <v>91</v>
      </c>
      <c r="K93" s="85">
        <v>-3</v>
      </c>
      <c r="L93" s="86">
        <v>-1</v>
      </c>
      <c r="M93" s="86">
        <v>-2</v>
      </c>
      <c r="N93" s="86">
        <v>-1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2</v>
      </c>
      <c r="E95" s="86">
        <v>1</v>
      </c>
      <c r="F95" s="86">
        <v>1</v>
      </c>
      <c r="G95" s="86">
        <v>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1</v>
      </c>
      <c r="S96" s="86">
        <v>0</v>
      </c>
      <c r="T96" s="86">
        <v>1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5">
        <v>-4</v>
      </c>
      <c r="L97" s="86">
        <v>-2</v>
      </c>
      <c r="M97" s="86">
        <v>-2</v>
      </c>
      <c r="N97" s="86">
        <v>-1</v>
      </c>
      <c r="O97" s="72"/>
      <c r="P97" s="106">
        <v>4060</v>
      </c>
      <c r="Q97" s="95" t="s">
        <v>104</v>
      </c>
      <c r="R97" s="96">
        <v>1</v>
      </c>
      <c r="S97" s="86">
        <v>1</v>
      </c>
      <c r="T97" s="86">
        <v>0</v>
      </c>
      <c r="U97" s="86">
        <v>1</v>
      </c>
    </row>
    <row r="98" spans="1:21" x14ac:dyDescent="0.15">
      <c r="A98" s="84"/>
      <c r="B98" s="79">
        <v>1320</v>
      </c>
      <c r="C98" s="80" t="s">
        <v>105</v>
      </c>
      <c r="D98" s="85">
        <v>2</v>
      </c>
      <c r="E98" s="86">
        <v>1</v>
      </c>
      <c r="F98" s="86">
        <v>1</v>
      </c>
      <c r="G98" s="86">
        <v>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3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0</v>
      </c>
      <c r="T104" s="86">
        <v>-1</v>
      </c>
      <c r="U104" s="86">
        <v>-1</v>
      </c>
    </row>
    <row r="105" spans="1:21" x14ac:dyDescent="0.15">
      <c r="A105" s="84"/>
      <c r="B105" s="79">
        <v>1560</v>
      </c>
      <c r="C105" s="80" t="s">
        <v>126</v>
      </c>
      <c r="D105" s="85">
        <v>-5</v>
      </c>
      <c r="E105" s="86">
        <v>-3</v>
      </c>
      <c r="F105" s="86">
        <v>-2</v>
      </c>
      <c r="G105" s="86">
        <v>-2</v>
      </c>
      <c r="H105" s="72"/>
      <c r="I105" s="79">
        <v>2240</v>
      </c>
      <c r="J105" s="80" t="s">
        <v>127</v>
      </c>
      <c r="K105" s="85">
        <v>-1</v>
      </c>
      <c r="L105" s="86">
        <v>-1</v>
      </c>
      <c r="M105" s="86">
        <v>0</v>
      </c>
      <c r="N105" s="86">
        <v>-1</v>
      </c>
      <c r="O105" s="72"/>
      <c r="P105" s="106">
        <v>5030</v>
      </c>
      <c r="Q105" s="95" t="s">
        <v>128</v>
      </c>
      <c r="R105" s="96">
        <v>2</v>
      </c>
      <c r="S105" s="86">
        <v>1</v>
      </c>
      <c r="T105" s="86">
        <v>1</v>
      </c>
      <c r="U105" s="86">
        <v>1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-1</v>
      </c>
      <c r="H106" s="72"/>
      <c r="I106" s="79">
        <v>2250</v>
      </c>
      <c r="J106" s="80" t="s">
        <v>130</v>
      </c>
      <c r="K106" s="85">
        <v>-1</v>
      </c>
      <c r="L106" s="86">
        <v>-1</v>
      </c>
      <c r="M106" s="86">
        <v>0</v>
      </c>
      <c r="N106" s="86">
        <v>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-2</v>
      </c>
      <c r="L107" s="86">
        <v>-1</v>
      </c>
      <c r="M107" s="86">
        <v>-1</v>
      </c>
      <c r="N107" s="86">
        <v>-1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3</v>
      </c>
      <c r="L108" s="86">
        <v>1</v>
      </c>
      <c r="M108" s="86">
        <v>2</v>
      </c>
      <c r="N108" s="86">
        <v>1</v>
      </c>
      <c r="O108" s="72"/>
      <c r="P108" s="106">
        <v>5070</v>
      </c>
      <c r="Q108" s="95" t="s">
        <v>137</v>
      </c>
      <c r="R108" s="96">
        <v>-1</v>
      </c>
      <c r="S108" s="86">
        <v>0</v>
      </c>
      <c r="T108" s="86">
        <v>-1</v>
      </c>
      <c r="U108" s="86">
        <v>-1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-1</v>
      </c>
      <c r="L110" s="86">
        <v>0</v>
      </c>
      <c r="M110" s="86">
        <v>-1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1620</v>
      </c>
      <c r="C111" s="80" t="s">
        <v>144</v>
      </c>
      <c r="D111" s="85">
        <v>6</v>
      </c>
      <c r="E111" s="86">
        <v>2</v>
      </c>
      <c r="F111" s="86">
        <v>4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-1</v>
      </c>
      <c r="L112" s="86">
        <v>0</v>
      </c>
      <c r="M112" s="86">
        <v>-1</v>
      </c>
      <c r="N112" s="86">
        <v>-1</v>
      </c>
      <c r="O112" s="72"/>
      <c r="P112" s="106">
        <v>5110</v>
      </c>
      <c r="Q112" s="95" t="s">
        <v>149</v>
      </c>
      <c r="R112" s="96">
        <v>-2</v>
      </c>
      <c r="S112" s="86">
        <v>-2</v>
      </c>
      <c r="T112" s="86">
        <v>0</v>
      </c>
      <c r="U112" s="86">
        <v>-2</v>
      </c>
    </row>
    <row r="113" spans="1:21" x14ac:dyDescent="0.15">
      <c r="A113" s="84"/>
      <c r="B113" s="79">
        <v>9010</v>
      </c>
      <c r="C113" s="80" t="s">
        <v>150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79">
        <v>9020</v>
      </c>
      <c r="C114" s="80" t="s">
        <v>153</v>
      </c>
      <c r="D114" s="85">
        <v>-1</v>
      </c>
      <c r="E114" s="86">
        <v>-1</v>
      </c>
      <c r="F114" s="86">
        <v>0</v>
      </c>
      <c r="G114" s="86">
        <v>-1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1</v>
      </c>
    </row>
    <row r="115" spans="1:21" x14ac:dyDescent="0.15">
      <c r="A115" s="84"/>
      <c r="B115" s="79">
        <v>9040</v>
      </c>
      <c r="C115" s="80" t="s">
        <v>156</v>
      </c>
      <c r="D115" s="85">
        <v>2</v>
      </c>
      <c r="E115" s="86">
        <v>0</v>
      </c>
      <c r="F115" s="86">
        <v>2</v>
      </c>
      <c r="G115" s="86">
        <v>2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x14ac:dyDescent="0.15">
      <c r="A116" s="84"/>
      <c r="B116" s="79">
        <v>9060</v>
      </c>
      <c r="C116" s="80" t="s">
        <v>159</v>
      </c>
      <c r="D116" s="85">
        <v>1</v>
      </c>
      <c r="E116" s="86">
        <v>1</v>
      </c>
      <c r="F116" s="86">
        <v>0</v>
      </c>
      <c r="G116" s="86">
        <v>1</v>
      </c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1</v>
      </c>
      <c r="S116" s="86">
        <v>0</v>
      </c>
      <c r="T116" s="86">
        <v>1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2</v>
      </c>
      <c r="E117" s="89">
        <v>2</v>
      </c>
      <c r="F117" s="91">
        <v>0</v>
      </c>
      <c r="G117" s="89">
        <v>-2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1</v>
      </c>
      <c r="F118" s="77">
        <v>-1</v>
      </c>
      <c r="G118" s="77">
        <v>1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-1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-1</v>
      </c>
      <c r="T119" s="89">
        <v>0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1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-1</v>
      </c>
      <c r="L121" s="110">
        <v>0</v>
      </c>
      <c r="M121" s="110">
        <v>-1</v>
      </c>
      <c r="N121" s="110">
        <v>0</v>
      </c>
      <c r="O121" s="112" t="s">
        <v>173</v>
      </c>
      <c r="P121" s="118"/>
      <c r="Q121" s="101" t="s">
        <v>174</v>
      </c>
      <c r="R121" s="90">
        <v>-3</v>
      </c>
      <c r="S121" s="113">
        <v>4</v>
      </c>
      <c r="T121" s="113">
        <v>-7</v>
      </c>
      <c r="U121" s="99">
        <v>5</v>
      </c>
    </row>
    <row r="122" spans="1:21" ht="14.25" x14ac:dyDescent="0.2">
      <c r="A122" s="65" t="s">
        <v>192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S o h 3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x 1 D M 0 t 9 A z s N G H C d r 4 Z u Y h F B g B H Q y S R R K 0 c S 7 N K S k t S r X L S t T 1 C r D R h 3 F t 9 K F + s A M A A A D / / w M A U E s D B B Q A A g A I A A A A I Q C q L 8 R V X g I A A C o R A A A T A A A A R m 9 y b X V s Y X M v U 2 V j d G l v b j E u b e y W y 2 r b Q B S G 9 4 a 8 w 6 B u J B A m d i + b k p U J p V C 6 i U s X x h j Z n R I T X Y I u k G K 8 i A 2 N Q 9 3 E i 9 o p J D S E J q W 0 p T W k Y F c k 5 G H k k b P r K 3 Q k x Y o s a y a z 6 F L e y O h 8 + s 8 / o 1 / D M W D N r G s q W A u u u c e Z j L E u 6 f A V Q D t f p r 2 3 7 s E Z O r Z d e 7 D 6 o u C 0 d 5 z 2 h d O 6 q u S X 8 w 9 z u f v L l U o e r A A Z m k s Z g H 9 O 6 9 I H / u C b q 1 s 1 K G c L l q 5 D 1 X y p 6 R t V T d v g h U b p u a T A F Y 5 R n S s 3 S w V N N b F G W Q y a o N N d 9 / C 3 s 9 1 3 W l 1 n + x h 9 e o e 7 F a W q D L N F X V K N 1 5 q u F D T Z U t T i m 0 1 o 8 K E p s d H g 0 N E Q d e 3 p z x P c 3 G m d e 4 X 2 b o 4 T g Y l Z Y M I t s y m C B j c Z D 9 D 4 1 7 T / D e 2 P c P G p a j 5 6 k P X k / C p 2 7 R 7 9 m N j 2 3 4 u r 6 Y c 7 A H R 2 T g c m 4 / f u x z 0 6 c / 2 1 s w i g 0 w E 6 v K T Y i A K J N q I A y U a U S b Q R + g w 2 j a J A A t z R C P U 6 x M d 7 H d y X u M Z Z N X m B s y p x d S F g 2 2 j / M 1 X B s + f 2 h / N M U x B n 2 R 8 6 7 e 9 + o A 5 Q d x D m 8 / q k G + b z i a 5 Z m / x i g P 1 G y c n 0 T C Q l D k q 1 d f C s b p j Z N U v h S z G g L N w k W r V k 2 W u N / y h V q B P S S R H D A L N Y u M k U v Y B h l g w S R 9 H D A F V s 8 S O J i c U A Z r H E n Y s B z G K k n V t k m C U T d y 4 G s L 2 G 8 M M k v Y Y A Y H N G E o s B d G f z 5 0 X c V q R K 9 z R / s M Q N R a p s M s m J i F T Z Z I h Z m A c Y x W b H G l H M B 1 i d 3 R 6 B Z H M 3 D F G y K S x l 6 u q d h + b t I H K P d V g A f F 7 g 0 n k k n U f S e S S d R 9 J 5 J J 1 H 0 n k k n U f + 2 z z y D w A A / / 8 D A F B L A Q I t A B Q A B g A I A A A A I Q A q 3 a p A 0 g A A A D c B A A A T A A A A A A A A A A A A A A A A A A A A A A B b Q 2 9 u d G V u d F 9 U e X B l c 1 0 u e G 1 s U E s B A i 0 A F A A C A A g A A A A h A P E q I d y t A A A A 9 w A A A B I A A A A A A A A A A A A A A A A A C w M A A E N v b m Z p Z y 9 Q Y W N r Y W d l L n h t b F B L A Q I t A B Q A A g A I A A A A I Q C q L 8 R V X g I A A C o R A A A T A A A A A A A A A A A A A A A A A O g D A A B G b 3 J t d W x h c y 9 T Z W N 0 a W 9 u M S 5 t U E s F B g A A A A A D A A M A w g A A A H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M Q A A A A A A A A Y x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1 J T g 3 J U E 2 J U U 3 J T k w J T g 2 J U U 2 J T k 3 J U E 1 J U U 1 J T l G J U J B J U U 2 J U J B J T k 2 R V V D J U U z J T g z J T g 3 J U U z J T g z J U J D J U U z J T g y J U J G X z I w M j U x M T M w X 1 8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1 V D E x O j I y O j A 2 L j k x M z g 5 N T l a I i 8 + P E V u d H J 5 I F R 5 c G U 9 I k Z p b G x D b 2 x 1 b W 5 U e X B l c y I g V m F s d W U 9 I n N C Z 1 V G Q l F V R k J R V U Z C U V V G Q l F V R k J R V T 0 i L z 4 8 R W 5 0 c n k g V H l w Z T 0 i R m l s b E N v b H V t b k 5 h b W V z I i B W Y W x 1 Z T 0 i c 1 s m c X V v d D v l n L D l j L r n r q H n k I b j g r P j g 7 z j g 4 k x J n F 1 b 3 Q 7 L C Z x d W 9 0 O + a X p e a c r O S 6 u u + 8 v + e U t y Z x d W 9 0 O y w m c X V v d D v m l 6 X m n K z k u r r v v L / l p b M m c X V v d D s s J n F 1 b 3 Q 7 5 p e l 5 p y s 5 L q 6 7 7 y / 5 L i N 5 p i O J n F 1 b 3 Q 7 L C Z x d W 9 0 O + a X p e a c r O S 6 u u + 8 v + i o i C Z x d W 9 0 O y w m c X V v d D v l p J b l m 7 3 k u r r v v L / n l L c m c X V v d D s s J n F 1 b 3 Q 7 5 a S W 5 Z u 9 5 L q 6 7 7 y / 5 a W z J n F 1 b 3 Q 7 L C Z x d W 9 0 O + W k l u W b v e S 6 u u + 8 v + S 4 j e a Y j i Z x d W 9 0 O y w m c X V v d D v l p J b l m 7 3 k u r r v v L / o q I g m c X V v d D s s J n F 1 b 3 Q 7 5 p e l 5 p y s 5 L q 6 5 L i W 5 b i v J n F 1 b 3 Q 7 L C Z x d W 9 0 O + W k l u W b v e S 6 u u S 4 l u W 4 r y Z x d W 9 0 O y w m c X V v d D v m t 7 f l k I j k u J b l u K 8 m c X V v d D s s J n F 1 b 3 Q 7 5 Z C I 6 K i I 7 7 y / 5 5 S 3 J n F 1 b 3 Q 7 L C Z x d W 9 0 O + W Q i O i o i O + 8 v + W l s y Z x d W 9 0 O y w m c X V v d D v l k I j o q I j v v L / k u I 3 m m I 4 m c X V v d D s s J n F 1 b 3 Q 7 5 Z C I 6 K i I 7 7 y / 5 L q 6 5 Y + j J n F 1 b 3 Q 7 L C Z x d W 9 0 O + W Q i O i o i O + 8 v + S 4 l u W 4 r + a V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Q 5 M j l h N m U t N 2 Y w M y 0 0 Y W E 5 L W E 4 M m Y t O D F k N j Q 2 N z c 1 N G N m I i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h 6 b n k I b m l 6 X l n 7 r m u p Z F V U P j g 4 f j g 7 z j g r 9 f M j A y N T E x M z B f X z I v Q X V 0 b 1 J l b W 9 2 Z W R D b 2 x 1 b W 5 z M S 5 7 5 Z y w 5 Y y 6 5 6 6 h 5 5 C G 4 4 K z 4 4 O 8 4 4 O J M S w w f S Z x d W 9 0 O y w m c X V v d D t T Z W N 0 a W 9 u M S / l h 6 b n k I b m l 6 X l n 7 r m u p Z F V U P j g 4 f j g 7 z j g r 9 f M j A y N T E x M z B f X z I v Q X V 0 b 1 J l b W 9 2 Z W R D b 2 x 1 b W 5 z M S 5 7 5 p e l 5 p y s 5 L q 6 7 7 y / 5 5 S 3 L D F 9 J n F 1 b 3 Q 7 L C Z x d W 9 0 O 1 N l Y 3 R p b 2 4 x L + W H p u e Q h u a X p e W f u u a 6 l k V V Q + O D h + O D v O O C v 1 8 y M D I 1 M T E z M F 9 f M i 9 B d X R v U m V t b 3 Z l Z E N v b H V t b n M x L n v m l 6 X m n K z k u r r v v L / l p b M s M n 0 m c X V v d D s s J n F 1 b 3 Q 7 U 2 V j d G l v b j E v 5 Y e m 5 5 C G 5 p e l 5 Z + 6 5 r q W R V V D 4 4 O H 4 4 O 8 4 4 K / X z I w M j U x M T M w X 1 8 y L 0 F 1 d G 9 S Z W 1 v d m V k Q 2 9 s d W 1 u c z E u e + a X p e a c r O S 6 u u + 8 v + S 4 j e a Y j i w z f S Z x d W 9 0 O y w m c X V v d D t T Z W N 0 a W 9 u M S / l h 6 b n k I b m l 6 X l n 7 r m u p Z F V U P j g 4 f j g 7 z j g r 9 f M j A y N T E x M z B f X z I v Q X V 0 b 1 J l b W 9 2 Z W R D b 2 x 1 b W 5 z M S 5 7 5 p e l 5 p y s 5 L q 6 7 7 y / 6 K i I L D R 9 J n F 1 b 3 Q 7 L C Z x d W 9 0 O 1 N l Y 3 R p b 2 4 x L + W H p u e Q h u a X p e W f u u a 6 l k V V Q + O D h + O D v O O C v 1 8 y M D I 1 M T E z M F 9 f M i 9 B d X R v U m V t b 3 Z l Z E N v b H V t b n M x L n v l p J b l m 7 3 k u r r v v L / n l L c s N X 0 m c X V v d D s s J n F 1 b 3 Q 7 U 2 V j d G l v b j E v 5 Y e m 5 5 C G 5 p e l 5 Z + 6 5 r q W R V V D 4 4 O H 4 4 O 8 4 4 K / X z I w M j U x M T M w X 1 8 y L 0 F 1 d G 9 S Z W 1 v d m V k Q 2 9 s d W 1 u c z E u e + W k l u W b v e S 6 u u + 8 v + W l s y w 2 f S Z x d W 9 0 O y w m c X V v d D t T Z W N 0 a W 9 u M S / l h 6 b n k I b m l 6 X l n 7 r m u p Z F V U P j g 4 f j g 7 z j g r 9 f M j A y N T E x M z B f X z I v Q X V 0 b 1 J l b W 9 2 Z W R D b 2 x 1 b W 5 z M S 5 7 5 a S W 5 Z u 9 5 L q 6 7 7 y / 5 L i N 5 p i O L D d 9 J n F 1 b 3 Q 7 L C Z x d W 9 0 O 1 N l Y 3 R p b 2 4 x L + W H p u e Q h u a X p e W f u u a 6 l k V V Q + O D h + O D v O O C v 1 8 y M D I 1 M T E z M F 9 f M i 9 B d X R v U m V t b 3 Z l Z E N v b H V t b n M x L n v l p J b l m 7 3 k u r r v v L / o q I g s O H 0 m c X V v d D s s J n F 1 b 3 Q 7 U 2 V j d G l v b j E v 5 Y e m 5 5 C G 5 p e l 5 Z + 6 5 r q W R V V D 4 4 O H 4 4 O 8 4 4 K / X z I w M j U x M T M w X 1 8 y L 0 F 1 d G 9 S Z W 1 v d m V k Q 2 9 s d W 1 u c z E u e + a X p e a c r O S 6 u u S 4 l u W 4 r y w 5 f S Z x d W 9 0 O y w m c X V v d D t T Z W N 0 a W 9 u M S / l h 6 b n k I b m l 6 X l n 7 r m u p Z F V U P j g 4 f j g 7 z j g r 9 f M j A y N T E x M z B f X z I v Q X V 0 b 1 J l b W 9 2 Z W R D b 2 x 1 b W 5 z M S 5 7 5 a S W 5 Z u 9 5 L q 6 5 L i W 5 b i v L D E w f S Z x d W 9 0 O y w m c X V v d D t T Z W N 0 a W 9 u M S / l h 6 b n k I b m l 6 X l n 7 r m u p Z F V U P j g 4 f j g 7 z j g r 9 f M j A y N T E x M z B f X z I v Q X V 0 b 1 J l b W 9 2 Z W R D b 2 x 1 b W 5 z M S 5 7 5 r e 3 5 Z C I 5 L i W 5 b i v L D E x f S Z x d W 9 0 O y w m c X V v d D t T Z W N 0 a W 9 u M S / l h 6 b n k I b m l 6 X l n 7 r m u p Z F V U P j g 4 f j g 7 z j g r 9 f M j A y N T E x M z B f X z I v Q X V 0 b 1 J l b W 9 2 Z W R D b 2 x 1 b W 5 z M S 5 7 5 Z C I 6 K i I 7 7 y / 5 5 S 3 L D E y f S Z x d W 9 0 O y w m c X V v d D t T Z W N 0 a W 9 u M S / l h 6 b n k I b m l 6 X l n 7 r m u p Z F V U P j g 4 f j g 7 z j g r 9 f M j A y N T E x M z B f X z I v Q X V 0 b 1 J l b W 9 2 Z W R D b 2 x 1 b W 5 z M S 5 7 5 Z C I 6 K i I 7 7 y / 5 a W z L D E z f S Z x d W 9 0 O y w m c X V v d D t T Z W N 0 a W 9 u M S / l h 6 b n k I b m l 6 X l n 7 r m u p Z F V U P j g 4 f j g 7 z j g r 9 f M j A y N T E x M z B f X z I v Q X V 0 b 1 J l b W 9 2 Z W R D b 2 x 1 b W 5 z M S 5 7 5 Z C I 6 K i I 7 7 y / 5 L i N 5 p i O L D E 0 f S Z x d W 9 0 O y w m c X V v d D t T Z W N 0 a W 9 u M S / l h 6 b n k I b m l 6 X l n 7 r m u p Z F V U P j g 4 f j g 7 z j g r 9 f M j A y N T E x M z B f X z I v Q X V 0 b 1 J l b W 9 2 Z W R D b 2 x 1 b W 5 z M S 5 7 5 Z C I 6 K i I 7 7 y / 5 L q 6 5 Y + j L D E 1 f S Z x d W 9 0 O y w m c X V v d D t T Z W N 0 a W 9 u M S / l h 6 b n k I b m l 6 X l n 7 r m u p Z F V U P j g 4 f j g 7 z j g r 9 f M j A y N T E x M z B f X z I v Q X V 0 b 1 J l b W 9 2 Z W R D b 2 x 1 b W 5 z M S 5 7 5 Z C I 6 K i I 7 7 y / 5 L i W 5 b i v 5 p W w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5 Y e m 5 5 C G 5 p e l 5 Z + 6 5 r q W R V V D 4 4 O H 4 4 O 8 4 4 K / X z I w M j U x M T M w X 1 8 y L 0 F 1 d G 9 S Z W 1 v d m V k Q 2 9 s d W 1 u c z E u e + W c s O W M u u e u o e e Q h u O C s + O D v O O D i T E s M H 0 m c X V v d D s s J n F 1 b 3 Q 7 U 2 V j d G l v b j E v 5 Y e m 5 5 C G 5 p e l 5 Z + 6 5 r q W R V V D 4 4 O H 4 4 O 8 4 4 K / X z I w M j U x M T M w X 1 8 y L 0 F 1 d G 9 S Z W 1 v d m V k Q 2 9 s d W 1 u c z E u e + a X p e a c r O S 6 u u + 8 v + e U t y w x f S Z x d W 9 0 O y w m c X V v d D t T Z W N 0 a W 9 u M S / l h 6 b n k I b m l 6 X l n 7 r m u p Z F V U P j g 4 f j g 7 z j g r 9 f M j A y N T E x M z B f X z I v Q X V 0 b 1 J l b W 9 2 Z W R D b 2 x 1 b W 5 z M S 5 7 5 p e l 5 p y s 5 L q 6 7 7 y / 5 a W z L D J 9 J n F 1 b 3 Q 7 L C Z x d W 9 0 O 1 N l Y 3 R p b 2 4 x L + W H p u e Q h u a X p e W f u u a 6 l k V V Q + O D h + O D v O O C v 1 8 y M D I 1 M T E z M F 9 f M i 9 B d X R v U m V t b 3 Z l Z E N v b H V t b n M x L n v m l 6 X m n K z k u r r v v L / k u I 3 m m I 4 s M 3 0 m c X V v d D s s J n F 1 b 3 Q 7 U 2 V j d G l v b j E v 5 Y e m 5 5 C G 5 p e l 5 Z + 6 5 r q W R V V D 4 4 O H 4 4 O 8 4 4 K / X z I w M j U x M T M w X 1 8 y L 0 F 1 d G 9 S Z W 1 v d m V k Q 2 9 s d W 1 u c z E u e + a X p e a c r O S 6 u u + 8 v + i o i C w 0 f S Z x d W 9 0 O y w m c X V v d D t T Z W N 0 a W 9 u M S / l h 6 b n k I b m l 6 X l n 7 r m u p Z F V U P j g 4 f j g 7 z j g r 9 f M j A y N T E x M z B f X z I v Q X V 0 b 1 J l b W 9 2 Z W R D b 2 x 1 b W 5 z M S 5 7 5 a S W 5 Z u 9 5 L q 6 7 7 y / 5 5 S 3 L D V 9 J n F 1 b 3 Q 7 L C Z x d W 9 0 O 1 N l Y 3 R p b 2 4 x L + W H p u e Q h u a X p e W f u u a 6 l k V V Q + O D h + O D v O O C v 1 8 y M D I 1 M T E z M F 9 f M i 9 B d X R v U m V t b 3 Z l Z E N v b H V t b n M x L n v l p J b l m 7 3 k u r r v v L / l p b M s N n 0 m c X V v d D s s J n F 1 b 3 Q 7 U 2 V j d G l v b j E v 5 Y e m 5 5 C G 5 p e l 5 Z + 6 5 r q W R V V D 4 4 O H 4 4 O 8 4 4 K / X z I w M j U x M T M w X 1 8 y L 0 F 1 d G 9 S Z W 1 v d m V k Q 2 9 s d W 1 u c z E u e + W k l u W b v e S 6 u u + 8 v + S 4 j e a Y j i w 3 f S Z x d W 9 0 O y w m c X V v d D t T Z W N 0 a W 9 u M S / l h 6 b n k I b m l 6 X l n 7 r m u p Z F V U P j g 4 f j g 7 z j g r 9 f M j A y N T E x M z B f X z I v Q X V 0 b 1 J l b W 9 2 Z W R D b 2 x 1 b W 5 z M S 5 7 5 a S W 5 Z u 9 5 L q 6 7 7 y / 6 K i I L D h 9 J n F 1 b 3 Q 7 L C Z x d W 9 0 O 1 N l Y 3 R p b 2 4 x L + W H p u e Q h u a X p e W f u u a 6 l k V V Q + O D h + O D v O O C v 1 8 y M D I 1 M T E z M F 9 f M i 9 B d X R v U m V t b 3 Z l Z E N v b H V t b n M x L n v m l 6 X m n K z k u r r k u J b l u K 8 s O X 0 m c X V v d D s s J n F 1 b 3 Q 7 U 2 V j d G l v b j E v 5 Y e m 5 5 C G 5 p e l 5 Z + 6 5 r q W R V V D 4 4 O H 4 4 O 8 4 4 K / X z I w M j U x M T M w X 1 8 y L 0 F 1 d G 9 S Z W 1 v d m V k Q 2 9 s d W 1 u c z E u e + W k l u W b v e S 6 u u S 4 l u W 4 r y w x M H 0 m c X V v d D s s J n F 1 b 3 Q 7 U 2 V j d G l v b j E v 5 Y e m 5 5 C G 5 p e l 5 Z + 6 5 r q W R V V D 4 4 O H 4 4 O 8 4 4 K / X z I w M j U x M T M w X 1 8 y L 0 F 1 d G 9 S Z W 1 v d m V k Q 2 9 s d W 1 u c z E u e + a 3 t + W Q i O S 4 l u W 4 r y w x M X 0 m c X V v d D s s J n F 1 b 3 Q 7 U 2 V j d G l v b j E v 5 Y e m 5 5 C G 5 p e l 5 Z + 6 5 r q W R V V D 4 4 O H 4 4 O 8 4 4 K / X z I w M j U x M T M w X 1 8 y L 0 F 1 d G 9 S Z W 1 v d m V k Q 2 9 s d W 1 u c z E u e + W Q i O i o i O + 8 v + e U t y w x M n 0 m c X V v d D s s J n F 1 b 3 Q 7 U 2 V j d G l v b j E v 5 Y e m 5 5 C G 5 p e l 5 Z + 6 5 r q W R V V D 4 4 O H 4 4 O 8 4 4 K / X z I w M j U x M T M w X 1 8 y L 0 F 1 d G 9 S Z W 1 v d m V k Q 2 9 s d W 1 u c z E u e + W Q i O i o i O + 8 v + W l s y w x M 3 0 m c X V v d D s s J n F 1 b 3 Q 7 U 2 V j d G l v b j E v 5 Y e m 5 5 C G 5 p e l 5 Z + 6 5 r q W R V V D 4 4 O H 4 4 O 8 4 4 K / X z I w M j U x M T M w X 1 8 y L 0 F 1 d G 9 S Z W 1 v d m V k Q 2 9 s d W 1 u c z E u e + W Q i O i o i O + 8 v + S 4 j e a Y j i w x N H 0 m c X V v d D s s J n F 1 b 3 Q 7 U 2 V j d G l v b j E v 5 Y e m 5 5 C G 5 p e l 5 Z + 6 5 r q W R V V D 4 4 O H 4 4 O 8 4 4 K / X z I w M j U x M T M w X 1 8 y L 0 F 1 d G 9 S Z W 1 v d m V k Q 2 9 s d W 1 u c z E u e + W Q i O i o i O + 8 v + S 6 u u W P o y w x N X 0 m c X V v d D s s J n F 1 b 3 Q 7 U 2 V j d G l v b j E v 5 Y e m 5 5 C G 5 p e l 5 Z + 6 5 r q W R V V D 4 4 O H 4 4 O 8 4 4 K / X z I w M j U x M T M w X 1 8 y L 0 F 1 d G 9 S Z W 1 v d m V k Q 2 9 s d W 1 u c z E u e + W Q i O i o i O + 8 v + S 4 l u W 4 r + a V s C w x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N S U 4 N y V B N i V F N y U 5 M C U 4 N i V F N i U 5 N y V B N S V F N S U 5 R i V C Q S V F N i V C Q S U 5 N k V V Q y V F M y U 4 M y U 4 N y V F M y U 4 M y V C Q y V F M y U 4 M i V C R l 8 y M D I 1 M T E z M F 9 f M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V U M T E 6 M j I 6 M D Y u O T E z O D k 1 O V o i L z 4 8 R W 5 0 c n k g V H l w Z T 0 i R m l s b E N v b H V t b l R 5 c G V z I i B W Y W x 1 Z T 0 i c 0 J n V U Z C U V V G Q l F V R k J R V U Z C U V V G Q l F V P S I v P j x F b n R y e S B U e X B l P S J G a W x s Q 2 9 s d W 1 u T m F t Z X M i I F Z h b H V l P S J z W y Z x d W 9 0 O + W c s O W M u u e u o e e Q h u O C s + O D v O O D i T E m c X V v d D s s J n F 1 b 3 Q 7 5 p e l 5 p y s 5 L q 6 7 7 y / 5 5 S 3 J n F 1 b 3 Q 7 L C Z x d W 9 0 O + a X p e a c r O S 6 u u + 8 v + W l s y Z x d W 9 0 O y w m c X V v d D v m l 6 X m n K z k u r r v v L / k u I 3 m m I 4 m c X V v d D s s J n F 1 b 3 Q 7 5 p e l 5 p y s 5 L q 6 7 7 y / 6 K i I J n F 1 b 3 Q 7 L C Z x d W 9 0 O + W k l u W b v e S 6 u u + 8 v + e U t y Z x d W 9 0 O y w m c X V v d D v l p J b l m 7 3 k u r r v v L / l p b M m c X V v d D s s J n F 1 b 3 Q 7 5 a S W 5 Z u 9 5 L q 6 7 7 y / 5 L i N 5 p i O J n F 1 b 3 Q 7 L C Z x d W 9 0 O + W k l u W b v e S 6 u u + 8 v + i o i C Z x d W 9 0 O y w m c X V v d D v m l 6 X m n K z k u r r k u J b l u K 8 m c X V v d D s s J n F 1 b 3 Q 7 5 a S W 5 Z u 9 5 L q 6 5 L i W 5 b i v J n F 1 b 3 Q 7 L C Z x d W 9 0 O + a 3 t + W Q i O S 4 l u W 4 r y Z x d W 9 0 O y w m c X V v d D v l k I j o q I j v v L / n l L c m c X V v d D s s J n F 1 b 3 Q 7 5 Z C I 6 K i I 7 7 y / 5 a W z J n F 1 b 3 Q 7 L C Z x d W 9 0 O + W Q i O i o i O + 8 v + S 4 j e a Y j i Z x d W 9 0 O y w m c X V v d D v l k I j o q I j v v L / k u r r l j 6 M m c X V v d D s s J n F 1 b 3 Q 7 5 Z C I 6 K i I 7 7 y / 5 L i W 5 b i v 5 p W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2 E 2 M j Y 5 Y i 1 j Y T Z l L T Q 1 Z D E t O G E z M i 0 3 O W E 4 Z j R k M j N i Y j E i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H p u e Q h u a X p e W f u u a 6 l k V V Q + O D h + O D v O O C v 1 8 y M D I 1 M T E z M F 9 f M i 9 B d X R v U m V t b 3 Z l Z E N v b H V t b n M x L n v l n L D l j L r n r q H n k I b j g r P j g 7 z j g 4 k x L D B 9 J n F 1 b 3 Q 7 L C Z x d W 9 0 O 1 N l Y 3 R p b 2 4 x L + W H p u e Q h u a X p e W f u u a 6 l k V V Q + O D h + O D v O O C v 1 8 y M D I 1 M T E z M F 9 f M i 9 B d X R v U m V t b 3 Z l Z E N v b H V t b n M x L n v m l 6 X m n K z k u r r v v L / n l L c s M X 0 m c X V v d D s s J n F 1 b 3 Q 7 U 2 V j d G l v b j E v 5 Y e m 5 5 C G 5 p e l 5 Z + 6 5 r q W R V V D 4 4 O H 4 4 O 8 4 4 K / X z I w M j U x M T M w X 1 8 y L 0 F 1 d G 9 S Z W 1 v d m V k Q 2 9 s d W 1 u c z E u e + a X p e a c r O S 6 u u + 8 v + W l s y w y f S Z x d W 9 0 O y w m c X V v d D t T Z W N 0 a W 9 u M S / l h 6 b n k I b m l 6 X l n 7 r m u p Z F V U P j g 4 f j g 7 z j g r 9 f M j A y N T E x M z B f X z I v Q X V 0 b 1 J l b W 9 2 Z W R D b 2 x 1 b W 5 z M S 5 7 5 p e l 5 p y s 5 L q 6 7 7 y / 5 L i N 5 p i O L D N 9 J n F 1 b 3 Q 7 L C Z x d W 9 0 O 1 N l Y 3 R p b 2 4 x L + W H p u e Q h u a X p e W f u u a 6 l k V V Q + O D h + O D v O O C v 1 8 y M D I 1 M T E z M F 9 f M i 9 B d X R v U m V t b 3 Z l Z E N v b H V t b n M x L n v m l 6 X m n K z k u r r v v L / o q I g s N H 0 m c X V v d D s s J n F 1 b 3 Q 7 U 2 V j d G l v b j E v 5 Y e m 5 5 C G 5 p e l 5 Z + 6 5 r q W R V V D 4 4 O H 4 4 O 8 4 4 K / X z I w M j U x M T M w X 1 8 y L 0 F 1 d G 9 S Z W 1 v d m V k Q 2 9 s d W 1 u c z E u e + W k l u W b v e S 6 u u + 8 v + e U t y w 1 f S Z x d W 9 0 O y w m c X V v d D t T Z W N 0 a W 9 u M S / l h 6 b n k I b m l 6 X l n 7 r m u p Z F V U P j g 4 f j g 7 z j g r 9 f M j A y N T E x M z B f X z I v Q X V 0 b 1 J l b W 9 2 Z W R D b 2 x 1 b W 5 z M S 5 7 5 a S W 5 Z u 9 5 L q 6 7 7 y / 5 a W z L D Z 9 J n F 1 b 3 Q 7 L C Z x d W 9 0 O 1 N l Y 3 R p b 2 4 x L + W H p u e Q h u a X p e W f u u a 6 l k V V Q + O D h + O D v O O C v 1 8 y M D I 1 M T E z M F 9 f M i 9 B d X R v U m V t b 3 Z l Z E N v b H V t b n M x L n v l p J b l m 7 3 k u r r v v L / k u I 3 m m I 4 s N 3 0 m c X V v d D s s J n F 1 b 3 Q 7 U 2 V j d G l v b j E v 5 Y e m 5 5 C G 5 p e l 5 Z + 6 5 r q W R V V D 4 4 O H 4 4 O 8 4 4 K / X z I w M j U x M T M w X 1 8 y L 0 F 1 d G 9 S Z W 1 v d m V k Q 2 9 s d W 1 u c z E u e + W k l u W b v e S 6 u u + 8 v + i o i C w 4 f S Z x d W 9 0 O y w m c X V v d D t T Z W N 0 a W 9 u M S / l h 6 b n k I b m l 6 X l n 7 r m u p Z F V U P j g 4 f j g 7 z j g r 9 f M j A y N T E x M z B f X z I v Q X V 0 b 1 J l b W 9 2 Z W R D b 2 x 1 b W 5 z M S 5 7 5 p e l 5 p y s 5 L q 6 5 L i W 5 b i v L D l 9 J n F 1 b 3 Q 7 L C Z x d W 9 0 O 1 N l Y 3 R p b 2 4 x L + W H p u e Q h u a X p e W f u u a 6 l k V V Q + O D h + O D v O O C v 1 8 y M D I 1 M T E z M F 9 f M i 9 B d X R v U m V t b 3 Z l Z E N v b H V t b n M x L n v l p J b l m 7 3 k u r r k u J b l u K 8 s M T B 9 J n F 1 b 3 Q 7 L C Z x d W 9 0 O 1 N l Y 3 R p b 2 4 x L + W H p u e Q h u a X p e W f u u a 6 l k V V Q + O D h + O D v O O C v 1 8 y M D I 1 M T E z M F 9 f M i 9 B d X R v U m V t b 3 Z l Z E N v b H V t b n M x L n v m t 7 f l k I j k u J b l u K 8 s M T F 9 J n F 1 b 3 Q 7 L C Z x d W 9 0 O 1 N l Y 3 R p b 2 4 x L + W H p u e Q h u a X p e W f u u a 6 l k V V Q + O D h + O D v O O C v 1 8 y M D I 1 M T E z M F 9 f M i 9 B d X R v U m V t b 3 Z l Z E N v b H V t b n M x L n v l k I j o q I j v v L / n l L c s M T J 9 J n F 1 b 3 Q 7 L C Z x d W 9 0 O 1 N l Y 3 R p b 2 4 x L + W H p u e Q h u a X p e W f u u a 6 l k V V Q + O D h + O D v O O C v 1 8 y M D I 1 M T E z M F 9 f M i 9 B d X R v U m V t b 3 Z l Z E N v b H V t b n M x L n v l k I j o q I j v v L / l p b M s M T N 9 J n F 1 b 3 Q 7 L C Z x d W 9 0 O 1 N l Y 3 R p b 2 4 x L + W H p u e Q h u a X p e W f u u a 6 l k V V Q + O D h + O D v O O C v 1 8 y M D I 1 M T E z M F 9 f M i 9 B d X R v U m V t b 3 Z l Z E N v b H V t b n M x L n v l k I j o q I j v v L / k u I 3 m m I 4 s M T R 9 J n F 1 b 3 Q 7 L C Z x d W 9 0 O 1 N l Y 3 R p b 2 4 x L + W H p u e Q h u a X p e W f u u a 6 l k V V Q + O D h + O D v O O C v 1 8 y M D I 1 M T E z M F 9 f M i 9 B d X R v U m V t b 3 Z l Z E N v b H V t b n M x L n v l k I j o q I j v v L / k u r r l j 6 M s M T V 9 J n F 1 b 3 Q 7 L C Z x d W 9 0 O 1 N l Y 3 R p b 2 4 x L + W H p u e Q h u a X p e W f u u a 6 l k V V Q + O D h + O D v O O C v 1 8 y M D I 1 M T E z M F 9 f M i 9 B d X R v U m V t b 3 Z l Z E N v b H V t b n M x L n v l k I j o q I j v v L / k u J b l u K / m l b A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l h 6 b n k I b m l 6 X l n 7 r m u p Z F V U P j g 4 f j g 7 z j g r 9 f M j A y N T E x M z B f X z I v Q X V 0 b 1 J l b W 9 2 Z W R D b 2 x 1 b W 5 z M S 5 7 5 Z y w 5 Y y 6 5 6 6 h 5 5 C G 4 4 K z 4 4 O 8 4 4 O J M S w w f S Z x d W 9 0 O y w m c X V v d D t T Z W N 0 a W 9 u M S / l h 6 b n k I b m l 6 X l n 7 r m u p Z F V U P j g 4 f j g 7 z j g r 9 f M j A y N T E x M z B f X z I v Q X V 0 b 1 J l b W 9 2 Z W R D b 2 x 1 b W 5 z M S 5 7 5 p e l 5 p y s 5 L q 6 7 7 y / 5 5 S 3 L D F 9 J n F 1 b 3 Q 7 L C Z x d W 9 0 O 1 N l Y 3 R p b 2 4 x L + W H p u e Q h u a X p e W f u u a 6 l k V V Q + O D h + O D v O O C v 1 8 y M D I 1 M T E z M F 9 f M i 9 B d X R v U m V t b 3 Z l Z E N v b H V t b n M x L n v m l 6 X m n K z k u r r v v L / l p b M s M n 0 m c X V v d D s s J n F 1 b 3 Q 7 U 2 V j d G l v b j E v 5 Y e m 5 5 C G 5 p e l 5 Z + 6 5 r q W R V V D 4 4 O H 4 4 O 8 4 4 K / X z I w M j U x M T M w X 1 8 y L 0 F 1 d G 9 S Z W 1 v d m V k Q 2 9 s d W 1 u c z E u e + a X p e a c r O S 6 u u + 8 v + S 4 j e a Y j i w z f S Z x d W 9 0 O y w m c X V v d D t T Z W N 0 a W 9 u M S / l h 6 b n k I b m l 6 X l n 7 r m u p Z F V U P j g 4 f j g 7 z j g r 9 f M j A y N T E x M z B f X z I v Q X V 0 b 1 J l b W 9 2 Z W R D b 2 x 1 b W 5 z M S 5 7 5 p e l 5 p y s 5 L q 6 7 7 y / 6 K i I L D R 9 J n F 1 b 3 Q 7 L C Z x d W 9 0 O 1 N l Y 3 R p b 2 4 x L + W H p u e Q h u a X p e W f u u a 6 l k V V Q + O D h + O D v O O C v 1 8 y M D I 1 M T E z M F 9 f M i 9 B d X R v U m V t b 3 Z l Z E N v b H V t b n M x L n v l p J b l m 7 3 k u r r v v L / n l L c s N X 0 m c X V v d D s s J n F 1 b 3 Q 7 U 2 V j d G l v b j E v 5 Y e m 5 5 C G 5 p e l 5 Z + 6 5 r q W R V V D 4 4 O H 4 4 O 8 4 4 K / X z I w M j U x M T M w X 1 8 y L 0 F 1 d G 9 S Z W 1 v d m V k Q 2 9 s d W 1 u c z E u e + W k l u W b v e S 6 u u + 8 v + W l s y w 2 f S Z x d W 9 0 O y w m c X V v d D t T Z W N 0 a W 9 u M S / l h 6 b n k I b m l 6 X l n 7 r m u p Z F V U P j g 4 f j g 7 z j g r 9 f M j A y N T E x M z B f X z I v Q X V 0 b 1 J l b W 9 2 Z W R D b 2 x 1 b W 5 z M S 5 7 5 a S W 5 Z u 9 5 L q 6 7 7 y / 5 L i N 5 p i O L D d 9 J n F 1 b 3 Q 7 L C Z x d W 9 0 O 1 N l Y 3 R p b 2 4 x L + W H p u e Q h u a X p e W f u u a 6 l k V V Q + O D h + O D v O O C v 1 8 y M D I 1 M T E z M F 9 f M i 9 B d X R v U m V t b 3 Z l Z E N v b H V t b n M x L n v l p J b l m 7 3 k u r r v v L / o q I g s O H 0 m c X V v d D s s J n F 1 b 3 Q 7 U 2 V j d G l v b j E v 5 Y e m 5 5 C G 5 p e l 5 Z + 6 5 r q W R V V D 4 4 O H 4 4 O 8 4 4 K / X z I w M j U x M T M w X 1 8 y L 0 F 1 d G 9 S Z W 1 v d m V k Q 2 9 s d W 1 u c z E u e + a X p e a c r O S 6 u u S 4 l u W 4 r y w 5 f S Z x d W 9 0 O y w m c X V v d D t T Z W N 0 a W 9 u M S / l h 6 b n k I b m l 6 X l n 7 r m u p Z F V U P j g 4 f j g 7 z j g r 9 f M j A y N T E x M z B f X z I v Q X V 0 b 1 J l b W 9 2 Z W R D b 2 x 1 b W 5 z M S 5 7 5 a S W 5 Z u 9 5 L q 6 5 L i W 5 b i v L D E w f S Z x d W 9 0 O y w m c X V v d D t T Z W N 0 a W 9 u M S / l h 6 b n k I b m l 6 X l n 7 r m u p Z F V U P j g 4 f j g 7 z j g r 9 f M j A y N T E x M z B f X z I v Q X V 0 b 1 J l b W 9 2 Z W R D b 2 x 1 b W 5 z M S 5 7 5 r e 3 5 Z C I 5 L i W 5 b i v L D E x f S Z x d W 9 0 O y w m c X V v d D t T Z W N 0 a W 9 u M S / l h 6 b n k I b m l 6 X l n 7 r m u p Z F V U P j g 4 f j g 7 z j g r 9 f M j A y N T E x M z B f X z I v Q X V 0 b 1 J l b W 9 2 Z W R D b 2 x 1 b W 5 z M S 5 7 5 Z C I 6 K i I 7 7 y / 5 5 S 3 L D E y f S Z x d W 9 0 O y w m c X V v d D t T Z W N 0 a W 9 u M S / l h 6 b n k I b m l 6 X l n 7 r m u p Z F V U P j g 4 f j g 7 z j g r 9 f M j A y N T E x M z B f X z I v Q X V 0 b 1 J l b W 9 2 Z W R D b 2 x 1 b W 5 z M S 5 7 5 Z C I 6 K i I 7 7 y / 5 a W z L D E z f S Z x d W 9 0 O y w m c X V v d D t T Z W N 0 a W 9 u M S / l h 6 b n k I b m l 6 X l n 7 r m u p Z F V U P j g 4 f j g 7 z j g r 9 f M j A y N T E x M z B f X z I v Q X V 0 b 1 J l b W 9 2 Z W R D b 2 x 1 b W 5 z M S 5 7 5 Z C I 6 K i I 7 7 y / 5 L i N 5 p i O L D E 0 f S Z x d W 9 0 O y w m c X V v d D t T Z W N 0 a W 9 u M S / l h 6 b n k I b m l 6 X l n 7 r m u p Z F V U P j g 4 f j g 7 z j g r 9 f M j A y N T E x M z B f X z I v Q X V 0 b 1 J l b W 9 2 Z W R D b 2 x 1 b W 5 z M S 5 7 5 Z C I 6 K i I 7 7 y / 5 L q 6 5 Y + j L D E 1 f S Z x d W 9 0 O y w m c X V v d D t T Z W N 0 a W 9 u M S / l h 6 b n k I b m l 6 X l n 7 r m u p Z F V U P j g 4 f j g 7 z j g r 9 f M j A y N T E x M z B f X z I v Q X V 0 b 1 J l b W 9 2 Z W R D b 2 x 1 b W 5 z M S 5 7 5 Z C I 6 K i I 7 7 y / 5 L i W 5 b i v 5 p W w L D E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z J T g y J U I w J U U z J T g z J U F C J U U z J T g z J U J D J U U z J T g z J T k 3 J U U 1 J T h D J T k 2 J U U z J T g x J T k 1 J U U z J T g y J T h D J U U z J T g x J T l G J U U 4 J U E x J T h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z J T g y J U I w J U U z J T g z J U F C J U U z J T g z J U J D J U U z J T g z J T k 3 J U U 1 J T h D J T k 2 J U U z J T g x J T k 1 J U U z J T g y J T h D J U U z J T g x J T l G J U U 4 J U E x J T h D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G / / U f n p D Q U e m + D 3 o 1 V Q g 6 A A A A A A C A A A A A A A Q Z g A A A A E A A C A A A A A + I O h x 7 r m G S f 7 e n Z 5 5 L m 8 y y e f x s E 9 U w 9 O p W n i V 1 V m 6 r g A A A A A O g A A A A A I A A C A A A A A w q 8 W W l w + l U l g 6 Z 5 / / U H e K v P G B L A I J g K T Z K 7 d + 5 g 9 3 r 1 A A A A B 6 K M G A z 3 j d 8 N u e R 8 z K b J + n t O n a w / x 4 r + i d i G F O s D 1 Y s Z R Z y A J f f r U F l W R O s R s 4 k A 9 7 K J S x U b o k 2 p c H J N r p y E Q 7 z 4 U z Q b 0 r l G Y u q 4 p z d l Q o K 0 A A A A D 1 c W k V K M y r x r / Q N 7 3 G x R l 3 q H z S D I f A I 6 5 N V f g g N v B j Z a J U A a g + A O M K 2 C n I r l a h / Z F a G d T o + K l N V 0 v V 2 s V A Q 8 V a < / D a t a M a s h u p > 
</file>

<file path=customXml/itemProps1.xml><?xml version="1.0" encoding="utf-8"?>
<ds:datastoreItem xmlns:ds="http://schemas.openxmlformats.org/officeDocument/2006/customXml" ds:itemID="{BDDEA6E8-19F2-4E04-B199-FBC37BA244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104</vt:i4>
      </vt:variant>
      <vt:variant>
        <vt:lpstr>名前付き一覧</vt:lpstr>
      </vt:variant>
      <vt:variant>
        <vt:i4>146</vt:i4>
      </vt:variant>
    </vt:vector>
  </HeadingPairs>
  <TitlesOfParts>
    <vt:vector size="250" baseType="lpstr">
      <vt:lpstr>人口集計表</vt:lpstr>
      <vt:lpstr>R0809</vt:lpstr>
      <vt:lpstr>R0808</vt:lpstr>
      <vt:lpstr>R0807</vt:lpstr>
      <vt:lpstr>R0806</vt:lpstr>
      <vt:lpstr>R0805</vt:lpstr>
      <vt:lpstr>R0804</vt:lpstr>
      <vt:lpstr>R0803</vt:lpstr>
      <vt:lpstr>R0802</vt:lpstr>
      <vt:lpstr>R0801</vt:lpstr>
      <vt:lpstr>R0712</vt:lpstr>
      <vt:lpstr>R0711</vt:lpstr>
      <vt:lpstr>R0710</vt:lpstr>
      <vt:lpstr>R0709</vt:lpstr>
      <vt:lpstr>R0708</vt:lpstr>
      <vt:lpstr>R0707</vt:lpstr>
      <vt:lpstr>R0706</vt:lpstr>
      <vt:lpstr>R0705</vt:lpstr>
      <vt:lpstr>R0704</vt:lpstr>
      <vt:lpstr>R0703</vt:lpstr>
      <vt:lpstr>R0702</vt:lpstr>
      <vt:lpstr>R0701</vt:lpstr>
      <vt:lpstr>R0612</vt:lpstr>
      <vt:lpstr>R0611</vt:lpstr>
      <vt:lpstr>R0610</vt:lpstr>
      <vt:lpstr>R0609</vt:lpstr>
      <vt:lpstr>R0608</vt:lpstr>
      <vt:lpstr>R0607</vt:lpstr>
      <vt:lpstr>R0606</vt:lpstr>
      <vt:lpstr>R0605</vt:lpstr>
      <vt:lpstr>R0604</vt:lpstr>
      <vt:lpstr>R0603</vt:lpstr>
      <vt:lpstr>R0602</vt:lpstr>
      <vt:lpstr>R0601</vt:lpstr>
      <vt:lpstr>R0512</vt:lpstr>
      <vt:lpstr>R0511</vt:lpstr>
      <vt:lpstr>R0510</vt:lpstr>
      <vt:lpstr>R0509</vt:lpstr>
      <vt:lpstr>R0508</vt:lpstr>
      <vt:lpstr>R0507</vt:lpstr>
      <vt:lpstr>R0506</vt:lpstr>
      <vt:lpstr>R0505</vt:lpstr>
      <vt:lpstr>R0504</vt:lpstr>
      <vt:lpstr>R0503</vt:lpstr>
      <vt:lpstr>R0502</vt:lpstr>
      <vt:lpstr>R0501</vt:lpstr>
      <vt:lpstr>R0412</vt:lpstr>
      <vt:lpstr>R0411</vt:lpstr>
      <vt:lpstr>R0410</vt:lpstr>
      <vt:lpstr>R0409</vt:lpstr>
      <vt:lpstr>R0408</vt:lpstr>
      <vt:lpstr>R0407</vt:lpstr>
      <vt:lpstr>R0406</vt:lpstr>
      <vt:lpstr>R0405</vt:lpstr>
      <vt:lpstr>R0404</vt:lpstr>
      <vt:lpstr>R0403</vt:lpstr>
      <vt:lpstr>R0402</vt:lpstr>
      <vt:lpstr>R0401</vt:lpstr>
      <vt:lpstr>R0312</vt:lpstr>
      <vt:lpstr>R0311</vt:lpstr>
      <vt:lpstr>R0310</vt:lpstr>
      <vt:lpstr>R0309</vt:lpstr>
      <vt:lpstr>R0308</vt:lpstr>
      <vt:lpstr>R0307</vt:lpstr>
      <vt:lpstr>R0306</vt:lpstr>
      <vt:lpstr>R0305</vt:lpstr>
      <vt:lpstr>R0304</vt:lpstr>
      <vt:lpstr>R0303</vt:lpstr>
      <vt:lpstr>R0302</vt:lpstr>
      <vt:lpstr>R0301</vt:lpstr>
      <vt:lpstr>R0212</vt:lpstr>
      <vt:lpstr>R0211</vt:lpstr>
      <vt:lpstr>R0210</vt:lpstr>
      <vt:lpstr>R0209</vt:lpstr>
      <vt:lpstr>R0208</vt:lpstr>
      <vt:lpstr>R0207</vt:lpstr>
      <vt:lpstr>R0206</vt:lpstr>
      <vt:lpstr>R0205</vt:lpstr>
      <vt:lpstr>R0204</vt:lpstr>
      <vt:lpstr>R0203</vt:lpstr>
      <vt:lpstr>R0202</vt:lpstr>
      <vt:lpstr>R0201</vt:lpstr>
      <vt:lpstr>R0112</vt:lpstr>
      <vt:lpstr>R0111</vt:lpstr>
      <vt:lpstr>R0110</vt:lpstr>
      <vt:lpstr>R0109</vt:lpstr>
      <vt:lpstr>R0108</vt:lpstr>
      <vt:lpstr>R0107</vt:lpstr>
      <vt:lpstr>R0106</vt:lpstr>
      <vt:lpstr>R0105</vt:lpstr>
      <vt:lpstr>H3104</vt:lpstr>
      <vt:lpstr>H3103</vt:lpstr>
      <vt:lpstr>H3102</vt:lpstr>
      <vt:lpstr>H3101</vt:lpstr>
      <vt:lpstr>H3012</vt:lpstr>
      <vt:lpstr>H3011</vt:lpstr>
      <vt:lpstr>H3010</vt:lpstr>
      <vt:lpstr>H3009</vt:lpstr>
      <vt:lpstr>H3008</vt:lpstr>
      <vt:lpstr>H3007</vt:lpstr>
      <vt:lpstr>H3006</vt:lpstr>
      <vt:lpstr>H3005</vt:lpstr>
      <vt:lpstr>H3004</vt:lpstr>
      <vt:lpstr>様式(作業月)</vt:lpstr>
      <vt:lpstr>'H3004'!Print_Area</vt:lpstr>
      <vt:lpstr>'H3005'!Print_Area</vt:lpstr>
      <vt:lpstr>'H3006'!Print_Area</vt:lpstr>
      <vt:lpstr>'H3007'!Print_Area</vt:lpstr>
      <vt:lpstr>'H3008'!Print_Area</vt:lpstr>
      <vt:lpstr>'H3009'!Print_Area</vt:lpstr>
      <vt:lpstr>'H3010'!Print_Area</vt:lpstr>
      <vt:lpstr>'H3011'!Print_Area</vt:lpstr>
      <vt:lpstr>'H3012'!Print_Area</vt:lpstr>
      <vt:lpstr>'H3101'!Print_Area</vt:lpstr>
      <vt:lpstr>'H3102'!Print_Area</vt:lpstr>
      <vt:lpstr>'H3103'!Print_Area</vt:lpstr>
      <vt:lpstr>'H3104'!Print_Area</vt:lpstr>
      <vt:lpstr>'R0105'!Print_Area</vt:lpstr>
      <vt:lpstr>'R0106'!Print_Area</vt:lpstr>
      <vt:lpstr>'R0107'!Print_Area</vt:lpstr>
      <vt:lpstr>'R0108'!Print_Area</vt:lpstr>
      <vt:lpstr>'R0109'!Print_Area</vt:lpstr>
      <vt:lpstr>'R0110'!Print_Area</vt:lpstr>
      <vt:lpstr>'R0111'!Print_Area</vt:lpstr>
      <vt:lpstr>'R0112'!Print_Area</vt:lpstr>
      <vt:lpstr>'R0201'!Print_Area</vt:lpstr>
      <vt:lpstr>'R0202'!Print_Area</vt:lpstr>
      <vt:lpstr>'R0203'!Print_Area</vt:lpstr>
      <vt:lpstr>'R0204'!Print_Area</vt:lpstr>
      <vt:lpstr>'R0205'!Print_Area</vt:lpstr>
      <vt:lpstr>'R0206'!Print_Area</vt:lpstr>
      <vt:lpstr>'R0207'!Print_Area</vt:lpstr>
      <vt:lpstr>'R0208'!Print_Area</vt:lpstr>
      <vt:lpstr>'R0209'!Print_Area</vt:lpstr>
      <vt:lpstr>'R0210'!Print_Area</vt:lpstr>
      <vt:lpstr>'R0211'!Print_Area</vt:lpstr>
      <vt:lpstr>'R0212'!Print_Area</vt:lpstr>
      <vt:lpstr>'R0301'!Print_Area</vt:lpstr>
      <vt:lpstr>'R0302'!Print_Area</vt:lpstr>
      <vt:lpstr>'R0303'!Print_Area</vt:lpstr>
      <vt:lpstr>'R0304'!Print_Area</vt:lpstr>
      <vt:lpstr>'R0305'!Print_Area</vt:lpstr>
      <vt:lpstr>'R0306'!Print_Area</vt:lpstr>
      <vt:lpstr>'R0307'!Print_Area</vt:lpstr>
      <vt:lpstr>'R0308'!Print_Area</vt:lpstr>
      <vt:lpstr>'R0309'!Print_Area</vt:lpstr>
      <vt:lpstr>'R0310'!Print_Area</vt:lpstr>
      <vt:lpstr>'R0311'!Print_Area</vt:lpstr>
      <vt:lpstr>'R0312'!Print_Area</vt:lpstr>
      <vt:lpstr>'R0401'!Print_Area</vt:lpstr>
      <vt:lpstr>'R0402'!Print_Area</vt:lpstr>
      <vt:lpstr>'R0403'!Print_Area</vt:lpstr>
      <vt:lpstr>'R0404'!Print_Area</vt:lpstr>
      <vt:lpstr>'R0405'!Print_Area</vt:lpstr>
      <vt:lpstr>'R0406'!Print_Area</vt:lpstr>
      <vt:lpstr>'R0407'!Print_Area</vt:lpstr>
      <vt:lpstr>'R0408'!Print_Area</vt:lpstr>
      <vt:lpstr>'R0409'!Print_Area</vt:lpstr>
      <vt:lpstr>'R0410'!Print_Area</vt:lpstr>
      <vt:lpstr>'R0411'!Print_Area</vt:lpstr>
      <vt:lpstr>'R0412'!Print_Area</vt:lpstr>
      <vt:lpstr>'R0501'!Print_Area</vt:lpstr>
      <vt:lpstr>'R0502'!Print_Area</vt:lpstr>
      <vt:lpstr>'R0503'!Print_Area</vt:lpstr>
      <vt:lpstr>'R0504'!Print_Area</vt:lpstr>
      <vt:lpstr>'R0505'!Print_Area</vt:lpstr>
      <vt:lpstr>'R0506'!Print_Area</vt:lpstr>
      <vt:lpstr>'R0507'!Print_Area</vt:lpstr>
      <vt:lpstr>'R0508'!Print_Area</vt:lpstr>
      <vt:lpstr>'R0509'!Print_Area</vt:lpstr>
      <vt:lpstr>'R0510'!Print_Area</vt:lpstr>
      <vt:lpstr>'R0511'!Print_Area</vt:lpstr>
      <vt:lpstr>'R0512'!Print_Area</vt:lpstr>
      <vt:lpstr>'R0601'!Print_Area</vt:lpstr>
      <vt:lpstr>'R0602'!Print_Area</vt:lpstr>
      <vt:lpstr>'R0603'!Print_Area</vt:lpstr>
      <vt:lpstr>'様式(作業月)'!Print_Area</vt:lpstr>
      <vt:lpstr>'H3004'!Print_Titles</vt:lpstr>
      <vt:lpstr>'H3005'!Print_Titles</vt:lpstr>
      <vt:lpstr>'H3006'!Print_Titles</vt:lpstr>
      <vt:lpstr>'H3007'!Print_Titles</vt:lpstr>
      <vt:lpstr>'H3008'!Print_Titles</vt:lpstr>
      <vt:lpstr>'H3009'!Print_Titles</vt:lpstr>
      <vt:lpstr>'H3010'!Print_Titles</vt:lpstr>
      <vt:lpstr>'H3011'!Print_Titles</vt:lpstr>
      <vt:lpstr>'H3012'!Print_Titles</vt:lpstr>
      <vt:lpstr>'H3101'!Print_Titles</vt:lpstr>
      <vt:lpstr>'H3102'!Print_Titles</vt:lpstr>
      <vt:lpstr>'H3103'!Print_Titles</vt:lpstr>
      <vt:lpstr>'H3104'!Print_Titles</vt:lpstr>
      <vt:lpstr>'R0105'!Print_Titles</vt:lpstr>
      <vt:lpstr>'R0106'!Print_Titles</vt:lpstr>
      <vt:lpstr>'R0107'!Print_Titles</vt:lpstr>
      <vt:lpstr>'R0108'!Print_Titles</vt:lpstr>
      <vt:lpstr>'R0109'!Print_Titles</vt:lpstr>
      <vt:lpstr>'R0110'!Print_Titles</vt:lpstr>
      <vt:lpstr>'R0111'!Print_Titles</vt:lpstr>
      <vt:lpstr>'R0112'!Print_Titles</vt:lpstr>
      <vt:lpstr>'R0201'!Print_Titles</vt:lpstr>
      <vt:lpstr>'R0202'!Print_Titles</vt:lpstr>
      <vt:lpstr>'R0203'!Print_Titles</vt:lpstr>
      <vt:lpstr>'R0204'!Print_Titles</vt:lpstr>
      <vt:lpstr>'R0205'!Print_Titles</vt:lpstr>
      <vt:lpstr>'R0206'!Print_Titles</vt:lpstr>
      <vt:lpstr>'R0207'!Print_Titles</vt:lpstr>
      <vt:lpstr>'R0208'!Print_Titles</vt:lpstr>
      <vt:lpstr>'R0209'!Print_Titles</vt:lpstr>
      <vt:lpstr>'R0210'!Print_Titles</vt:lpstr>
      <vt:lpstr>'R0211'!Print_Titles</vt:lpstr>
      <vt:lpstr>'R0212'!Print_Titles</vt:lpstr>
      <vt:lpstr>'R0301'!Print_Titles</vt:lpstr>
      <vt:lpstr>'R0302'!Print_Titles</vt:lpstr>
      <vt:lpstr>'R0303'!Print_Titles</vt:lpstr>
      <vt:lpstr>'R0304'!Print_Titles</vt:lpstr>
      <vt:lpstr>'R0305'!Print_Titles</vt:lpstr>
      <vt:lpstr>'R0306'!Print_Titles</vt:lpstr>
      <vt:lpstr>'R0307'!Print_Titles</vt:lpstr>
      <vt:lpstr>'R0308'!Print_Titles</vt:lpstr>
      <vt:lpstr>'R0309'!Print_Titles</vt:lpstr>
      <vt:lpstr>'R0310'!Print_Titles</vt:lpstr>
      <vt:lpstr>'R0311'!Print_Titles</vt:lpstr>
      <vt:lpstr>'R0312'!Print_Titles</vt:lpstr>
      <vt:lpstr>'R0401'!Print_Titles</vt:lpstr>
      <vt:lpstr>'R0402'!Print_Titles</vt:lpstr>
      <vt:lpstr>'R0403'!Print_Titles</vt:lpstr>
      <vt:lpstr>'R0404'!Print_Titles</vt:lpstr>
      <vt:lpstr>'R0405'!Print_Titles</vt:lpstr>
      <vt:lpstr>'R0406'!Print_Titles</vt:lpstr>
      <vt:lpstr>'R0407'!Print_Titles</vt:lpstr>
      <vt:lpstr>'R0408'!Print_Titles</vt:lpstr>
      <vt:lpstr>'R0409'!Print_Titles</vt:lpstr>
      <vt:lpstr>'R0410'!Print_Titles</vt:lpstr>
      <vt:lpstr>'R0411'!Print_Titles</vt:lpstr>
      <vt:lpstr>'R0412'!Print_Titles</vt:lpstr>
      <vt:lpstr>'R0501'!Print_Titles</vt:lpstr>
      <vt:lpstr>'R0502'!Print_Titles</vt:lpstr>
      <vt:lpstr>'R0503'!Print_Titles</vt:lpstr>
      <vt:lpstr>'R0504'!Print_Titles</vt:lpstr>
      <vt:lpstr>'R0505'!Print_Titles</vt:lpstr>
      <vt:lpstr>'R0506'!Print_Titles</vt:lpstr>
      <vt:lpstr>'R0507'!Print_Titles</vt:lpstr>
      <vt:lpstr>'R0508'!Print_Titles</vt:lpstr>
      <vt:lpstr>'R0509'!Print_Titles</vt:lpstr>
      <vt:lpstr>'R0510'!Print_Titles</vt:lpstr>
      <vt:lpstr>'R0511'!Print_Titles</vt:lpstr>
      <vt:lpstr>'R0512'!Print_Titles</vt:lpstr>
      <vt:lpstr>'R0601'!Print_Titles</vt:lpstr>
      <vt:lpstr>'R0602'!Print_Titles</vt:lpstr>
      <vt:lpstr>'R0603'!Print_Titles</vt:lpstr>
      <vt:lpstr>'様式(作業月)'!Print_Titles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2026-09-03T05:21:31Z</dcterms:modified>
</cp:coreProperties>
</file>