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filterPrivacy="1" defaultThemeVersion="124226"/>
  <xr:revisionPtr revIDLastSave="0" documentId="13_ncr:1_{4C5E664A-5C0E-41DA-ABB0-005FC1830806}" xr6:coauthVersionLast="47" xr6:coauthVersionMax="47" xr10:uidLastSave="{00000000-0000-0000-0000-000000000000}"/>
  <bookViews>
    <workbookView xWindow="-120" yWindow="-120" windowWidth="29040" windowHeight="15720" xr2:uid="{50D00FF5-1CD2-4B07-808C-74761E86FAC4}"/>
  </bookViews>
  <sheets>
    <sheet name="抽出用" sheetId="105" r:id="rId1"/>
    <sheet name="Sheet2" sheetId="106" r:id="rId2"/>
    <sheet name="R0803" sheetId="107" r:id="rId3"/>
    <sheet name="R0802" sheetId="104" r:id="rId4"/>
    <sheet name="R0801" sheetId="103" r:id="rId5"/>
    <sheet name="R0712" sheetId="102" r:id="rId6"/>
    <sheet name="R0711" sheetId="100" r:id="rId7"/>
    <sheet name="R0710" sheetId="99" r:id="rId8"/>
    <sheet name="R0709" sheetId="98" r:id="rId9"/>
    <sheet name="R0708" sheetId="97" r:id="rId10"/>
    <sheet name="R0707" sheetId="96" r:id="rId11"/>
    <sheet name="R0706" sheetId="95" r:id="rId12"/>
    <sheet name="R0705" sheetId="94" r:id="rId13"/>
    <sheet name="R0704" sheetId="93" r:id="rId14"/>
    <sheet name="R0703" sheetId="92" r:id="rId15"/>
    <sheet name="R0702" sheetId="91" r:id="rId16"/>
    <sheet name="R0701" sheetId="90" r:id="rId17"/>
    <sheet name="R0612" sheetId="89" r:id="rId18"/>
    <sheet name="R0611" sheetId="88" r:id="rId19"/>
    <sheet name="R0610" sheetId="87" r:id="rId20"/>
    <sheet name="R0609" sheetId="86" r:id="rId21"/>
    <sheet name="R0608" sheetId="85" r:id="rId22"/>
    <sheet name="R0607" sheetId="84" r:id="rId23"/>
    <sheet name="R0606" sheetId="83" r:id="rId24"/>
    <sheet name="R0605" sheetId="81" r:id="rId25"/>
    <sheet name="R0604" sheetId="79" r:id="rId26"/>
    <sheet name="R0603" sheetId="78" r:id="rId27"/>
    <sheet name="R0602" sheetId="77" r:id="rId28"/>
    <sheet name="R0601" sheetId="76" r:id="rId29"/>
    <sheet name="R0512" sheetId="75" r:id="rId30"/>
    <sheet name="R0511" sheetId="74" r:id="rId31"/>
    <sheet name="R0510" sheetId="73" r:id="rId32"/>
    <sheet name="R0509" sheetId="72" r:id="rId33"/>
    <sheet name="R0508" sheetId="71" r:id="rId34"/>
    <sheet name="R0507" sheetId="70" r:id="rId35"/>
    <sheet name="R0506" sheetId="69" r:id="rId36"/>
    <sheet name="R0505" sheetId="68" r:id="rId37"/>
    <sheet name="R0504" sheetId="67" r:id="rId38"/>
    <sheet name="R0503" sheetId="65" r:id="rId39"/>
    <sheet name="R0502" sheetId="64" r:id="rId40"/>
    <sheet name="R0501" sheetId="63" r:id="rId41"/>
    <sheet name="R0412" sheetId="62" r:id="rId42"/>
    <sheet name="R0411" sheetId="61" r:id="rId43"/>
    <sheet name="R0410" sheetId="60" r:id="rId44"/>
    <sheet name="R0409" sheetId="59" r:id="rId45"/>
    <sheet name="R0408" sheetId="58" r:id="rId46"/>
    <sheet name="R0407" sheetId="57" r:id="rId47"/>
    <sheet name="R0406" sheetId="56" r:id="rId48"/>
    <sheet name="R0405" sheetId="53" r:id="rId49"/>
    <sheet name="R0404" sheetId="52" r:id="rId50"/>
    <sheet name="R0403" sheetId="50" r:id="rId51"/>
    <sheet name="R0402" sheetId="51" r:id="rId52"/>
    <sheet name="R0401" sheetId="23" r:id="rId53"/>
    <sheet name="R0312" sheetId="49" r:id="rId54"/>
    <sheet name="R0311" sheetId="48" r:id="rId55"/>
    <sheet name="R0310" sheetId="46" r:id="rId56"/>
    <sheet name="R0309" sheetId="45" r:id="rId57"/>
    <sheet name="R0308" sheetId="44" r:id="rId58"/>
    <sheet name="R0307" sheetId="43" r:id="rId59"/>
    <sheet name="R0306" sheetId="42" r:id="rId60"/>
    <sheet name="R0305" sheetId="41" r:id="rId61"/>
    <sheet name="R0304" sheetId="40" r:id="rId62"/>
    <sheet name="R0303" sheetId="39" r:id="rId63"/>
    <sheet name="R0302" sheetId="38" r:id="rId64"/>
    <sheet name="R0301" sheetId="37" r:id="rId65"/>
    <sheet name="R0212" sheetId="36" r:id="rId66"/>
    <sheet name="R0211" sheetId="35" r:id="rId67"/>
    <sheet name="R0210" sheetId="34" r:id="rId68"/>
    <sheet name="R0209" sheetId="33" r:id="rId69"/>
    <sheet name="R0208" sheetId="32" r:id="rId70"/>
    <sheet name="R0207" sheetId="31" r:id="rId71"/>
    <sheet name="R0206" sheetId="30" r:id="rId72"/>
    <sheet name="R0205" sheetId="29" r:id="rId73"/>
    <sheet name="R0204" sheetId="28" r:id="rId74"/>
    <sheet name="R0203" sheetId="27" r:id="rId75"/>
    <sheet name="R0202" sheetId="26" r:id="rId76"/>
    <sheet name="R0201" sheetId="25" r:id="rId77"/>
    <sheet name="R0112" sheetId="24" r:id="rId78"/>
    <sheet name="R0111" sheetId="16" r:id="rId79"/>
    <sheet name="R0110" sheetId="22" r:id="rId80"/>
    <sheet name="R0109" sheetId="21" r:id="rId81"/>
    <sheet name="R0108" sheetId="20" r:id="rId82"/>
    <sheet name="R0107" sheetId="19" r:id="rId83"/>
    <sheet name="R0106" sheetId="18" r:id="rId84"/>
    <sheet name="R0105" sheetId="17" r:id="rId85"/>
    <sheet name="H3104" sheetId="14" r:id="rId86"/>
    <sheet name="H3103" sheetId="15" r:id="rId87"/>
    <sheet name="H3102" sheetId="13" r:id="rId88"/>
    <sheet name="H3101" sheetId="12" r:id="rId89"/>
    <sheet name="H3012" sheetId="11" r:id="rId90"/>
    <sheet name="H3011" sheetId="10" r:id="rId91"/>
    <sheet name="H3010" sheetId="9" r:id="rId92"/>
    <sheet name="H3009" sheetId="8" r:id="rId93"/>
    <sheet name="H3008" sheetId="7" r:id="rId94"/>
    <sheet name="H3007" sheetId="6" r:id="rId95"/>
    <sheet name="H3006" sheetId="5" r:id="rId96"/>
    <sheet name="H3005" sheetId="4" r:id="rId97"/>
    <sheet name="H3004" sheetId="1" r:id="rId98"/>
    <sheet name="様式(作業月)" sheetId="55" r:id="rId99"/>
  </sheets>
  <definedNames>
    <definedName name="_xlnm.Print_Area" localSheetId="97">'H3004'!$A$1:$U$124</definedName>
    <definedName name="_xlnm.Print_Area" localSheetId="96">'H3005'!$A$1:$U$123</definedName>
    <definedName name="_xlnm.Print_Area" localSheetId="95">'H3006'!$A$1:$U$123</definedName>
    <definedName name="_xlnm.Print_Area" localSheetId="94">'H3007'!$A$1:$U$123</definedName>
    <definedName name="_xlnm.Print_Area" localSheetId="93">'H3008'!$A$1:$U$123</definedName>
    <definedName name="_xlnm.Print_Area" localSheetId="92">'H3009'!$A$1:$U$123</definedName>
    <definedName name="_xlnm.Print_Area" localSheetId="91">'H3010'!$A$1:$U$123</definedName>
    <definedName name="_xlnm.Print_Area" localSheetId="90">'H3011'!$A$1:$U$123</definedName>
    <definedName name="_xlnm.Print_Area" localSheetId="89">'H3012'!$A$1:$U$123</definedName>
    <definedName name="_xlnm.Print_Area" localSheetId="88">'H3101'!$A$1:$U$123</definedName>
    <definedName name="_xlnm.Print_Area" localSheetId="87">'H3102'!$A$1:$U$123</definedName>
    <definedName name="_xlnm.Print_Area" localSheetId="86">'H3103'!$A$1:$U$123</definedName>
    <definedName name="_xlnm.Print_Area" localSheetId="85">'H3104'!$A$1:$U$123</definedName>
    <definedName name="_xlnm.Print_Area" localSheetId="84">'R0105'!$A$1:$U$123</definedName>
    <definedName name="_xlnm.Print_Area" localSheetId="83">'R0106'!$A$1:$U$123</definedName>
    <definedName name="_xlnm.Print_Area" localSheetId="82">'R0107'!$A$1:$U$123</definedName>
    <definedName name="_xlnm.Print_Area" localSheetId="81">'R0108'!$A$1:$U$123</definedName>
    <definedName name="_xlnm.Print_Area" localSheetId="80">'R0109'!$A$1:$U$123</definedName>
    <definedName name="_xlnm.Print_Area" localSheetId="79">'R0110'!$A$1:$U$123</definedName>
    <definedName name="_xlnm.Print_Area" localSheetId="78">'R0111'!$A$1:$U$123</definedName>
    <definedName name="_xlnm.Print_Area" localSheetId="77">'R0112'!$A$1:$U$123</definedName>
    <definedName name="_xlnm.Print_Area" localSheetId="76">'R0201'!$A$1:$U$123</definedName>
    <definedName name="_xlnm.Print_Area" localSheetId="75">'R0202'!$A$1:$U$123</definedName>
    <definedName name="_xlnm.Print_Area" localSheetId="74">'R0203'!$A$1:$U$123</definedName>
    <definedName name="_xlnm.Print_Area" localSheetId="73">'R0204'!$A$1:$U$123</definedName>
    <definedName name="_xlnm.Print_Area" localSheetId="72">'R0205'!$A$1:$U$123</definedName>
    <definedName name="_xlnm.Print_Area" localSheetId="71">'R0206'!$A$1:$U$123</definedName>
    <definedName name="_xlnm.Print_Area" localSheetId="70">'R0207'!$A$1:$U$123</definedName>
    <definedName name="_xlnm.Print_Area" localSheetId="69">'R0208'!$A$1:$U$123</definedName>
    <definedName name="_xlnm.Print_Area" localSheetId="68">'R0209'!$A$1:$U$123</definedName>
    <definedName name="_xlnm.Print_Area" localSheetId="67">'R0210'!$A$1:$U$123</definedName>
    <definedName name="_xlnm.Print_Area" localSheetId="66">'R0211'!$A$1:$U$123</definedName>
    <definedName name="_xlnm.Print_Area" localSheetId="65">'R0212'!$A$1:$U$123</definedName>
    <definedName name="_xlnm.Print_Area" localSheetId="64">'R0301'!$A$1:$U$123</definedName>
    <definedName name="_xlnm.Print_Area" localSheetId="63">'R0302'!$A$1:$U$123</definedName>
    <definedName name="_xlnm.Print_Area" localSheetId="62">'R0303'!$A$1:$U$123</definedName>
    <definedName name="_xlnm.Print_Area" localSheetId="61">'R0304'!$A$1:$U$123</definedName>
    <definedName name="_xlnm.Print_Area" localSheetId="60">'R0305'!$A$1:$U$123</definedName>
    <definedName name="_xlnm.Print_Area" localSheetId="59">'R0306'!$A$1:$U$123</definedName>
    <definedName name="_xlnm.Print_Area" localSheetId="58">'R0307'!$A$1:$U$123</definedName>
    <definedName name="_xlnm.Print_Area" localSheetId="57">'R0308'!$A$1:$U$123</definedName>
    <definedName name="_xlnm.Print_Area" localSheetId="56">'R0309'!$A$1:$U$123</definedName>
    <definedName name="_xlnm.Print_Area" localSheetId="55">'R0310'!$A$1:$U$123</definedName>
    <definedName name="_xlnm.Print_Area" localSheetId="54">'R0311'!$A$1:$U$123</definedName>
    <definedName name="_xlnm.Print_Area" localSheetId="53">'R0312'!$A$1:$U$123</definedName>
    <definedName name="_xlnm.Print_Area" localSheetId="52">'R0401'!$A$1:$U$123</definedName>
    <definedName name="_xlnm.Print_Area" localSheetId="51">'R0402'!$A$1:$U$123</definedName>
    <definedName name="_xlnm.Print_Area" localSheetId="50">'R0403'!$A$1:$U$123</definedName>
    <definedName name="_xlnm.Print_Area" localSheetId="49">'R0404'!$A$1:$U$123</definedName>
    <definedName name="_xlnm.Print_Area" localSheetId="48">'R0405'!$A$1:$U$123</definedName>
    <definedName name="_xlnm.Print_Area" localSheetId="47">'R0406'!$A$1:$U$123</definedName>
    <definedName name="_xlnm.Print_Area" localSheetId="46">'R0407'!$A$1:$U$123</definedName>
    <definedName name="_xlnm.Print_Area" localSheetId="45">'R0408'!$A$1:$U$123</definedName>
    <definedName name="_xlnm.Print_Area" localSheetId="44">'R0409'!$A$1:$U$123</definedName>
    <definedName name="_xlnm.Print_Area" localSheetId="43">'R0410'!$A$1:$U$123</definedName>
    <definedName name="_xlnm.Print_Area" localSheetId="42">'R0411'!$A$1:$U$123</definedName>
    <definedName name="_xlnm.Print_Area" localSheetId="41">'R0412'!$A$1:$U$123</definedName>
    <definedName name="_xlnm.Print_Area" localSheetId="40">'R0501'!$A$1:$U$123</definedName>
    <definedName name="_xlnm.Print_Area" localSheetId="39">'R0502'!$A$1:$U$123</definedName>
    <definedName name="_xlnm.Print_Area" localSheetId="38">'R0503'!$A$1:$U$123</definedName>
    <definedName name="_xlnm.Print_Area" localSheetId="37">'R0504'!$A$1:$U$123</definedName>
    <definedName name="_xlnm.Print_Area" localSheetId="36">'R0505'!$A$1:$U$123</definedName>
    <definedName name="_xlnm.Print_Area" localSheetId="35">'R0506'!$A$1:$U$123</definedName>
    <definedName name="_xlnm.Print_Area" localSheetId="34">'R0507'!$A$1:$U$123</definedName>
    <definedName name="_xlnm.Print_Area" localSheetId="33">'R0508'!$A$1:$U$123</definedName>
    <definedName name="_xlnm.Print_Area" localSheetId="32">'R0509'!$A$1:$U$123</definedName>
    <definedName name="_xlnm.Print_Area" localSheetId="31">'R0510'!$A$1:$U$123</definedName>
    <definedName name="_xlnm.Print_Area" localSheetId="30">'R0511'!$A$1:$U$123</definedName>
    <definedName name="_xlnm.Print_Area" localSheetId="29">'R0512'!$A$1:$U$123</definedName>
    <definedName name="_xlnm.Print_Area" localSheetId="28">'R0601'!$A$1:$U$123</definedName>
    <definedName name="_xlnm.Print_Area" localSheetId="27">'R0602'!$A$1:$U$123</definedName>
    <definedName name="_xlnm.Print_Area" localSheetId="26">'R0603'!$A$1:$U$123</definedName>
    <definedName name="_xlnm.Print_Area" localSheetId="98">'様式(作業月)'!$A$1:$U$123</definedName>
    <definedName name="_xlnm.Print_Titles" localSheetId="97">'H3004'!$1:$3</definedName>
    <definedName name="_xlnm.Print_Titles" localSheetId="96">'H3005'!$1:$3</definedName>
    <definedName name="_xlnm.Print_Titles" localSheetId="95">'H3006'!$1:$3</definedName>
    <definedName name="_xlnm.Print_Titles" localSheetId="94">'H3007'!$1:$3</definedName>
    <definedName name="_xlnm.Print_Titles" localSheetId="93">'H3008'!$1:$3</definedName>
    <definedName name="_xlnm.Print_Titles" localSheetId="92">'H3009'!$1:$3</definedName>
    <definedName name="_xlnm.Print_Titles" localSheetId="91">'H3010'!$1:$3</definedName>
    <definedName name="_xlnm.Print_Titles" localSheetId="90">'H3011'!$1:$3</definedName>
    <definedName name="_xlnm.Print_Titles" localSheetId="89">'H3012'!$1:$3</definedName>
    <definedName name="_xlnm.Print_Titles" localSheetId="88">'H3101'!$1:$3</definedName>
    <definedName name="_xlnm.Print_Titles" localSheetId="87">'H3102'!$1:$3</definedName>
    <definedName name="_xlnm.Print_Titles" localSheetId="86">'H3103'!$1:$3</definedName>
    <definedName name="_xlnm.Print_Titles" localSheetId="85">'H3104'!$1:$3</definedName>
    <definedName name="_xlnm.Print_Titles" localSheetId="84">'R0105'!$1:$3</definedName>
    <definedName name="_xlnm.Print_Titles" localSheetId="83">'R0106'!$1:$3</definedName>
    <definedName name="_xlnm.Print_Titles" localSheetId="82">'R0107'!$1:$3</definedName>
    <definedName name="_xlnm.Print_Titles" localSheetId="81">'R0108'!$1:$3</definedName>
    <definedName name="_xlnm.Print_Titles" localSheetId="80">'R0109'!$1:$3</definedName>
    <definedName name="_xlnm.Print_Titles" localSheetId="79">'R0110'!$1:$3</definedName>
    <definedName name="_xlnm.Print_Titles" localSheetId="78">'R0111'!$1:$3</definedName>
    <definedName name="_xlnm.Print_Titles" localSheetId="77">'R0112'!$1:$3</definedName>
    <definedName name="_xlnm.Print_Titles" localSheetId="76">'R0201'!$1:$3</definedName>
    <definedName name="_xlnm.Print_Titles" localSheetId="75">'R0202'!$1:$3</definedName>
    <definedName name="_xlnm.Print_Titles" localSheetId="74">'R0203'!$1:$3</definedName>
    <definedName name="_xlnm.Print_Titles" localSheetId="73">'R0204'!$1:$3</definedName>
    <definedName name="_xlnm.Print_Titles" localSheetId="72">'R0205'!$1:$3</definedName>
    <definedName name="_xlnm.Print_Titles" localSheetId="71">'R0206'!$1:$3</definedName>
    <definedName name="_xlnm.Print_Titles" localSheetId="70">'R0207'!$1:$3</definedName>
    <definedName name="_xlnm.Print_Titles" localSheetId="69">'R0208'!$1:$3</definedName>
    <definedName name="_xlnm.Print_Titles" localSheetId="68">'R0209'!$1:$3</definedName>
    <definedName name="_xlnm.Print_Titles" localSheetId="67">'R0210'!$1:$3</definedName>
    <definedName name="_xlnm.Print_Titles" localSheetId="66">'R0211'!$1:$3</definedName>
    <definedName name="_xlnm.Print_Titles" localSheetId="65">'R0212'!$1:$3</definedName>
    <definedName name="_xlnm.Print_Titles" localSheetId="64">'R0301'!$1:$3</definedName>
    <definedName name="_xlnm.Print_Titles" localSheetId="63">'R0302'!$1:$3</definedName>
    <definedName name="_xlnm.Print_Titles" localSheetId="62">'R0303'!$1:$3</definedName>
    <definedName name="_xlnm.Print_Titles" localSheetId="61">'R0304'!$1:$3</definedName>
    <definedName name="_xlnm.Print_Titles" localSheetId="60">'R0305'!$1:$3</definedName>
    <definedName name="_xlnm.Print_Titles" localSheetId="59">'R0306'!$1:$3</definedName>
    <definedName name="_xlnm.Print_Titles" localSheetId="58">'R0307'!$1:$3</definedName>
    <definedName name="_xlnm.Print_Titles" localSheetId="57">'R0308'!$1:$3</definedName>
    <definedName name="_xlnm.Print_Titles" localSheetId="56">'R0309'!$1:$3</definedName>
    <definedName name="_xlnm.Print_Titles" localSheetId="55">'R0310'!$1:$3</definedName>
    <definedName name="_xlnm.Print_Titles" localSheetId="54">'R0311'!$1:$3</definedName>
    <definedName name="_xlnm.Print_Titles" localSheetId="53">'R0312'!$1:$3</definedName>
    <definedName name="_xlnm.Print_Titles" localSheetId="52">'R0401'!$1:$3</definedName>
    <definedName name="_xlnm.Print_Titles" localSheetId="51">'R0402'!$1:$3</definedName>
    <definedName name="_xlnm.Print_Titles" localSheetId="50">'R0403'!$1:$3</definedName>
    <definedName name="_xlnm.Print_Titles" localSheetId="49">'R0404'!$1:$3</definedName>
    <definedName name="_xlnm.Print_Titles" localSheetId="48">'R0405'!$1:$3</definedName>
    <definedName name="_xlnm.Print_Titles" localSheetId="47">'R0406'!$1:$3</definedName>
    <definedName name="_xlnm.Print_Titles" localSheetId="46">'R0407'!$1:$3</definedName>
    <definedName name="_xlnm.Print_Titles" localSheetId="45">'R0408'!$1:$3</definedName>
    <definedName name="_xlnm.Print_Titles" localSheetId="44">'R0409'!$1:$3</definedName>
    <definedName name="_xlnm.Print_Titles" localSheetId="43">'R0410'!$1:$3</definedName>
    <definedName name="_xlnm.Print_Titles" localSheetId="42">'R0411'!$1:$3</definedName>
    <definedName name="_xlnm.Print_Titles" localSheetId="41">'R0412'!$1:$3</definedName>
    <definedName name="_xlnm.Print_Titles" localSheetId="40">'R0501'!$1:$3</definedName>
    <definedName name="_xlnm.Print_Titles" localSheetId="39">'R0502'!$1:$3</definedName>
    <definedName name="_xlnm.Print_Titles" localSheetId="38">'R0503'!$1:$3</definedName>
    <definedName name="_xlnm.Print_Titles" localSheetId="37">'R0504'!$1:$3</definedName>
    <definedName name="_xlnm.Print_Titles" localSheetId="36">'R0505'!$1:$3</definedName>
    <definedName name="_xlnm.Print_Titles" localSheetId="35">'R0506'!$1:$3</definedName>
    <definedName name="_xlnm.Print_Titles" localSheetId="34">'R0507'!$1:$3</definedName>
    <definedName name="_xlnm.Print_Titles" localSheetId="33">'R0508'!$1:$3</definedName>
    <definedName name="_xlnm.Print_Titles" localSheetId="32">'R0509'!$1:$3</definedName>
    <definedName name="_xlnm.Print_Titles" localSheetId="31">'R0510'!$1:$3</definedName>
    <definedName name="_xlnm.Print_Titles" localSheetId="30">'R0511'!$1:$3</definedName>
    <definedName name="_xlnm.Print_Titles" localSheetId="29">'R0512'!$1:$3</definedName>
    <definedName name="_xlnm.Print_Titles" localSheetId="28">'R0601'!$1:$3</definedName>
    <definedName name="_xlnm.Print_Titles" localSheetId="27">'R0602'!$1:$3</definedName>
    <definedName name="_xlnm.Print_Titles" localSheetId="26">'R0603'!$1:$3</definedName>
    <definedName name="_xlnm.Print_Titles" localSheetId="98">'様式(作業月)'!$1:$3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" i="105" l="1" a="1"/>
  <c r="AH3" i="105" s="1"/>
  <c r="E38" i="105" a="1"/>
  <c r="E38" i="105" s="1"/>
  <c r="S36" i="105" a="1"/>
  <c r="S36" i="105" s="1"/>
  <c r="R36" i="105" a="1"/>
  <c r="R36" i="105" s="1"/>
  <c r="Q36" i="105" a="1"/>
  <c r="Q36" i="105" s="1"/>
  <c r="P36" i="105" a="1"/>
  <c r="P36" i="105" s="1"/>
  <c r="O36" i="105" a="1"/>
  <c r="O36" i="105" s="1"/>
  <c r="N36" i="105" a="1"/>
  <c r="N36" i="105" s="1"/>
  <c r="M36" i="105" a="1"/>
  <c r="M36" i="105" s="1"/>
  <c r="L36" i="105" a="1"/>
  <c r="L36" i="105" s="1"/>
  <c r="K36" i="105" a="1"/>
  <c r="K36" i="105" s="1"/>
  <c r="J36" i="105" a="1"/>
  <c r="J36" i="105" s="1"/>
  <c r="I36" i="105" a="1"/>
  <c r="I36" i="105" s="1"/>
  <c r="H36" i="105" a="1"/>
  <c r="H36" i="105" s="1"/>
  <c r="G36" i="105" a="1"/>
  <c r="G36" i="105" s="1"/>
  <c r="F36" i="105" a="1"/>
  <c r="F36" i="105" s="1"/>
  <c r="E36" i="105" a="1"/>
  <c r="E36" i="105" s="1"/>
  <c r="D36" i="105" a="1"/>
  <c r="D36" i="105" s="1"/>
  <c r="C36" i="105" a="1"/>
  <c r="C36" i="105" s="1"/>
  <c r="S35" i="105" a="1"/>
  <c r="S35" i="105" s="1"/>
  <c r="R35" i="105" a="1"/>
  <c r="R35" i="105" s="1"/>
  <c r="Q35" i="105" a="1"/>
  <c r="Q35" i="105" s="1"/>
  <c r="P35" i="105" a="1"/>
  <c r="P35" i="105" s="1"/>
  <c r="O35" i="105" a="1"/>
  <c r="O35" i="105" s="1"/>
  <c r="N35" i="105" a="1"/>
  <c r="N35" i="105" s="1"/>
  <c r="M35" i="105" a="1"/>
  <c r="M35" i="105" s="1"/>
  <c r="L35" i="105" a="1"/>
  <c r="L35" i="105" s="1"/>
  <c r="K35" i="105" a="1"/>
  <c r="K35" i="105" s="1"/>
  <c r="J35" i="105" a="1"/>
  <c r="J35" i="105" s="1"/>
  <c r="I35" i="105" a="1"/>
  <c r="I35" i="105" s="1"/>
  <c r="H35" i="105" a="1"/>
  <c r="H35" i="105" s="1"/>
  <c r="G35" i="105" a="1"/>
  <c r="G35" i="105" s="1"/>
  <c r="F35" i="105" a="1"/>
  <c r="F35" i="105" s="1"/>
  <c r="E35" i="105" a="1"/>
  <c r="E35" i="105" s="1"/>
  <c r="D35" i="105" a="1"/>
  <c r="D35" i="105" s="1"/>
  <c r="C35" i="105" a="1"/>
  <c r="C35" i="105" s="1"/>
  <c r="S34" i="105" a="1"/>
  <c r="S34" i="105" s="1"/>
  <c r="R34" i="105" a="1"/>
  <c r="R34" i="105" s="1"/>
  <c r="Q34" i="105" a="1"/>
  <c r="Q34" i="105" s="1"/>
  <c r="P34" i="105" a="1"/>
  <c r="P34" i="105" s="1"/>
  <c r="O34" i="105" a="1"/>
  <c r="O34" i="105" s="1"/>
  <c r="N34" i="105" a="1"/>
  <c r="N34" i="105" s="1"/>
  <c r="M34" i="105" a="1"/>
  <c r="M34" i="105" s="1"/>
  <c r="L34" i="105" a="1"/>
  <c r="L34" i="105" s="1"/>
  <c r="K34" i="105" a="1"/>
  <c r="K34" i="105" s="1"/>
  <c r="J34" i="105" a="1"/>
  <c r="J34" i="105" s="1"/>
  <c r="I34" i="105" a="1"/>
  <c r="I34" i="105" s="1"/>
  <c r="H34" i="105" a="1"/>
  <c r="H34" i="105" s="1"/>
  <c r="G34" i="105" a="1"/>
  <c r="G34" i="105" s="1"/>
  <c r="F34" i="105" a="1"/>
  <c r="F34" i="105" s="1"/>
  <c r="E34" i="105" a="1"/>
  <c r="E34" i="105" s="1"/>
  <c r="D34" i="105" a="1"/>
  <c r="D34" i="105" s="1"/>
  <c r="C34" i="105" a="1"/>
  <c r="C34" i="105" s="1"/>
  <c r="S33" i="105" a="1"/>
  <c r="S33" i="105" s="1"/>
  <c r="R33" i="105" a="1"/>
  <c r="R33" i="105" s="1"/>
  <c r="Q33" i="105" a="1"/>
  <c r="Q33" i="105" s="1"/>
  <c r="P33" i="105" a="1"/>
  <c r="P33" i="105" s="1"/>
  <c r="O33" i="105" a="1"/>
  <c r="O33" i="105" s="1"/>
  <c r="N33" i="105" a="1"/>
  <c r="N33" i="105" s="1"/>
  <c r="M33" i="105" a="1"/>
  <c r="M33" i="105" s="1"/>
  <c r="L33" i="105" a="1"/>
  <c r="L33" i="105" s="1"/>
  <c r="K33" i="105" a="1"/>
  <c r="K33" i="105" s="1"/>
  <c r="J33" i="105" a="1"/>
  <c r="J33" i="105" s="1"/>
  <c r="I33" i="105" a="1"/>
  <c r="I33" i="105" s="1"/>
  <c r="H33" i="105" a="1"/>
  <c r="H33" i="105" s="1"/>
  <c r="G33" i="105" a="1"/>
  <c r="G33" i="105" s="1"/>
  <c r="F33" i="105" a="1"/>
  <c r="F33" i="105" s="1"/>
  <c r="E33" i="105" a="1"/>
  <c r="E33" i="105" s="1"/>
  <c r="D33" i="105" a="1"/>
  <c r="D33" i="105" s="1"/>
  <c r="C33" i="105" a="1"/>
  <c r="C33" i="105" s="1"/>
  <c r="M30" i="105" a="1"/>
  <c r="M30" i="105" s="1"/>
  <c r="L30" i="105" a="1"/>
  <c r="L30" i="105" s="1"/>
  <c r="K30" i="105" a="1"/>
  <c r="K30" i="105" s="1"/>
  <c r="J30" i="105" a="1"/>
  <c r="J30" i="105" s="1"/>
  <c r="I30" i="105" a="1"/>
  <c r="I30" i="105" s="1"/>
  <c r="H30" i="105" a="1"/>
  <c r="H30" i="105" s="1"/>
  <c r="G30" i="105" a="1"/>
  <c r="G30" i="105" s="1"/>
  <c r="F30" i="105" a="1"/>
  <c r="F30" i="105" s="1"/>
  <c r="E30" i="105" a="1"/>
  <c r="E30" i="105" s="1"/>
  <c r="D30" i="105" a="1"/>
  <c r="D30" i="105" s="1"/>
  <c r="C30" i="105" a="1"/>
  <c r="C30" i="105" s="1"/>
  <c r="M29" i="105" a="1"/>
  <c r="M29" i="105" s="1"/>
  <c r="L29" i="105" a="1"/>
  <c r="L29" i="105" s="1"/>
  <c r="K29" i="105" a="1"/>
  <c r="K29" i="105" s="1"/>
  <c r="J29" i="105" a="1"/>
  <c r="J29" i="105" s="1"/>
  <c r="I29" i="105" a="1"/>
  <c r="I29" i="105" s="1"/>
  <c r="H29" i="105" a="1"/>
  <c r="H29" i="105" s="1"/>
  <c r="G29" i="105" a="1"/>
  <c r="G29" i="105" s="1"/>
  <c r="F29" i="105" a="1"/>
  <c r="F29" i="105" s="1"/>
  <c r="E29" i="105" a="1"/>
  <c r="E29" i="105" s="1"/>
  <c r="D29" i="105" a="1"/>
  <c r="D29" i="105" s="1"/>
  <c r="C29" i="105" a="1"/>
  <c r="C29" i="105" s="1"/>
  <c r="M28" i="105" a="1"/>
  <c r="M28" i="105" s="1"/>
  <c r="L28" i="105" a="1"/>
  <c r="L28" i="105" s="1"/>
  <c r="K28" i="105" a="1"/>
  <c r="K28" i="105" s="1"/>
  <c r="J28" i="105" a="1"/>
  <c r="J28" i="105" s="1"/>
  <c r="I28" i="105" a="1"/>
  <c r="I28" i="105" s="1"/>
  <c r="H28" i="105" a="1"/>
  <c r="H28" i="105" s="1"/>
  <c r="G28" i="105" a="1"/>
  <c r="G28" i="105" s="1"/>
  <c r="F28" i="105" a="1"/>
  <c r="F28" i="105" s="1"/>
  <c r="E28" i="105" a="1"/>
  <c r="E28" i="105" s="1"/>
  <c r="D28" i="105" a="1"/>
  <c r="D28" i="105" s="1"/>
  <c r="C28" i="105" a="1"/>
  <c r="C28" i="105" s="1"/>
  <c r="M27" i="105" a="1"/>
  <c r="M27" i="105" s="1"/>
  <c r="L27" i="105" a="1"/>
  <c r="L27" i="105" s="1"/>
  <c r="K27" i="105" a="1"/>
  <c r="K27" i="105" s="1"/>
  <c r="J27" i="105" a="1"/>
  <c r="J27" i="105" s="1"/>
  <c r="I27" i="105" a="1"/>
  <c r="I27" i="105" s="1"/>
  <c r="H27" i="105" a="1"/>
  <c r="H27" i="105" s="1"/>
  <c r="G27" i="105" a="1"/>
  <c r="G27" i="105" s="1"/>
  <c r="F27" i="105" a="1"/>
  <c r="F27" i="105" s="1"/>
  <c r="E27" i="105" a="1"/>
  <c r="E27" i="105" s="1"/>
  <c r="D27" i="105" a="1"/>
  <c r="D27" i="105" s="1"/>
  <c r="C27" i="105" a="1"/>
  <c r="C27" i="105" s="1"/>
  <c r="Z24" i="105" a="1"/>
  <c r="Z24" i="105" s="1"/>
  <c r="Y24" i="105" a="1"/>
  <c r="Y24" i="105" s="1"/>
  <c r="X24" i="105" a="1"/>
  <c r="X24" i="105" s="1"/>
  <c r="W24" i="105" a="1"/>
  <c r="W24" i="105" s="1"/>
  <c r="V24" i="105" a="1"/>
  <c r="V24" i="105" s="1"/>
  <c r="U24" i="105" a="1"/>
  <c r="U24" i="105" s="1"/>
  <c r="T24" i="105" a="1"/>
  <c r="T24" i="105" s="1"/>
  <c r="S24" i="105" a="1"/>
  <c r="S24" i="105" s="1"/>
  <c r="R24" i="105" a="1"/>
  <c r="R24" i="105" s="1"/>
  <c r="Q24" i="105" a="1"/>
  <c r="Q24" i="105" s="1"/>
  <c r="P24" i="105" a="1"/>
  <c r="P24" i="105" s="1"/>
  <c r="O24" i="105" a="1"/>
  <c r="O24" i="105" s="1"/>
  <c r="N24" i="105" a="1"/>
  <c r="N24" i="105" s="1"/>
  <c r="M24" i="105" a="1"/>
  <c r="M24" i="105" s="1"/>
  <c r="L24" i="105" a="1"/>
  <c r="L24" i="105" s="1"/>
  <c r="K24" i="105" a="1"/>
  <c r="K24" i="105" s="1"/>
  <c r="J24" i="105" a="1"/>
  <c r="J24" i="105" s="1"/>
  <c r="I24" i="105" a="1"/>
  <c r="I24" i="105" s="1"/>
  <c r="H24" i="105" a="1"/>
  <c r="H24" i="105" s="1"/>
  <c r="G24" i="105" a="1"/>
  <c r="G24" i="105" s="1"/>
  <c r="F24" i="105" a="1"/>
  <c r="F24" i="105" s="1"/>
  <c r="E24" i="105" a="1"/>
  <c r="E24" i="105" s="1"/>
  <c r="D24" i="105" a="1"/>
  <c r="D24" i="105" s="1"/>
  <c r="C24" i="105" a="1"/>
  <c r="C24" i="105" s="1"/>
  <c r="Z23" i="105" a="1"/>
  <c r="Z23" i="105" s="1"/>
  <c r="Y23" i="105" a="1"/>
  <c r="Y23" i="105" s="1"/>
  <c r="X23" i="105" a="1"/>
  <c r="X23" i="105" s="1"/>
  <c r="W23" i="105" a="1"/>
  <c r="W23" i="105" s="1"/>
  <c r="V23" i="105" a="1"/>
  <c r="V23" i="105" s="1"/>
  <c r="U23" i="105" a="1"/>
  <c r="U23" i="105" s="1"/>
  <c r="T23" i="105" a="1"/>
  <c r="T23" i="105" s="1"/>
  <c r="S23" i="105" a="1"/>
  <c r="S23" i="105" s="1"/>
  <c r="R23" i="105" a="1"/>
  <c r="R23" i="105" s="1"/>
  <c r="Q23" i="105" a="1"/>
  <c r="Q23" i="105" s="1"/>
  <c r="P23" i="105" a="1"/>
  <c r="P23" i="105" s="1"/>
  <c r="O23" i="105" a="1"/>
  <c r="O23" i="105" s="1"/>
  <c r="N23" i="105" a="1"/>
  <c r="N23" i="105" s="1"/>
  <c r="M23" i="105" a="1"/>
  <c r="M23" i="105" s="1"/>
  <c r="L23" i="105" a="1"/>
  <c r="L23" i="105" s="1"/>
  <c r="K23" i="105" a="1"/>
  <c r="K23" i="105" s="1"/>
  <c r="J23" i="105" a="1"/>
  <c r="J23" i="105" s="1"/>
  <c r="I23" i="105" a="1"/>
  <c r="I23" i="105" s="1"/>
  <c r="H23" i="105" a="1"/>
  <c r="H23" i="105" s="1"/>
  <c r="G23" i="105" a="1"/>
  <c r="G23" i="105" s="1"/>
  <c r="F23" i="105" a="1"/>
  <c r="F23" i="105" s="1"/>
  <c r="E23" i="105" a="1"/>
  <c r="E23" i="105" s="1"/>
  <c r="D23" i="105" a="1"/>
  <c r="D23" i="105" s="1"/>
  <c r="C23" i="105" a="1"/>
  <c r="C23" i="105" s="1"/>
  <c r="Z22" i="105" a="1"/>
  <c r="Z22" i="105" s="1"/>
  <c r="Y22" i="105" a="1"/>
  <c r="Y22" i="105" s="1"/>
  <c r="X22" i="105" a="1"/>
  <c r="X22" i="105" s="1"/>
  <c r="W22" i="105" a="1"/>
  <c r="W22" i="105" s="1"/>
  <c r="V22" i="105" a="1"/>
  <c r="V22" i="105" s="1"/>
  <c r="U22" i="105" a="1"/>
  <c r="U22" i="105" s="1"/>
  <c r="T22" i="105" a="1"/>
  <c r="T22" i="105" s="1"/>
  <c r="S22" i="105" a="1"/>
  <c r="S22" i="105" s="1"/>
  <c r="R22" i="105" a="1"/>
  <c r="R22" i="105" s="1"/>
  <c r="Q22" i="105" a="1"/>
  <c r="Q22" i="105" s="1"/>
  <c r="P22" i="105"/>
  <c r="P22" i="105" a="1"/>
  <c r="O22" i="105" a="1"/>
  <c r="O22" i="105" s="1"/>
  <c r="N22" i="105"/>
  <c r="N22" i="105" a="1"/>
  <c r="M22" i="105" a="1"/>
  <c r="M22" i="105" s="1"/>
  <c r="L22" i="105" a="1"/>
  <c r="L22" i="105" s="1"/>
  <c r="K22" i="105" a="1"/>
  <c r="K22" i="105" s="1"/>
  <c r="J22" i="105"/>
  <c r="J22" i="105" a="1"/>
  <c r="I22" i="105" a="1"/>
  <c r="I22" i="105" s="1"/>
  <c r="H22" i="105"/>
  <c r="H22" i="105" a="1"/>
  <c r="G22" i="105" a="1"/>
  <c r="G22" i="105" s="1"/>
  <c r="F22" i="105" a="1"/>
  <c r="F22" i="105" s="1"/>
  <c r="E22" i="105" a="1"/>
  <c r="E22" i="105" s="1"/>
  <c r="D22" i="105" a="1"/>
  <c r="D22" i="105" s="1"/>
  <c r="C22" i="105" a="1"/>
  <c r="C22" i="105" s="1"/>
  <c r="Z21" i="105" a="1"/>
  <c r="Z21" i="105" s="1"/>
  <c r="Y21" i="105" a="1"/>
  <c r="Y21" i="105" s="1"/>
  <c r="X21" i="105"/>
  <c r="X21" i="105" a="1"/>
  <c r="W21" i="105" a="1"/>
  <c r="W21" i="105" s="1"/>
  <c r="V21" i="105" a="1"/>
  <c r="V21" i="105" s="1"/>
  <c r="U21" i="105" a="1"/>
  <c r="U21" i="105" s="1"/>
  <c r="T21" i="105" a="1"/>
  <c r="T21" i="105" s="1"/>
  <c r="S21" i="105" a="1"/>
  <c r="S21" i="105" s="1"/>
  <c r="R21" i="105" a="1"/>
  <c r="R21" i="105" s="1"/>
  <c r="Q21" i="105" a="1"/>
  <c r="Q21" i="105" s="1"/>
  <c r="P21" i="105"/>
  <c r="P21" i="105" a="1"/>
  <c r="O21" i="105" a="1"/>
  <c r="O21" i="105" s="1"/>
  <c r="N21" i="105" a="1"/>
  <c r="N21" i="105" s="1"/>
  <c r="M21" i="105" a="1"/>
  <c r="M21" i="105" s="1"/>
  <c r="L21" i="105" a="1"/>
  <c r="L21" i="105" s="1"/>
  <c r="K21" i="105" a="1"/>
  <c r="K21" i="105" s="1"/>
  <c r="J21" i="105" a="1"/>
  <c r="J21" i="105" s="1"/>
  <c r="I21" i="105" a="1"/>
  <c r="I21" i="105" s="1"/>
  <c r="H21" i="105"/>
  <c r="H21" i="105" a="1"/>
  <c r="G21" i="105" a="1"/>
  <c r="G21" i="105" s="1"/>
  <c r="F21" i="105" a="1"/>
  <c r="F21" i="105" s="1"/>
  <c r="E21" i="105" a="1"/>
  <c r="E21" i="105" s="1"/>
  <c r="D21" i="105" a="1"/>
  <c r="D21" i="105" s="1"/>
  <c r="C21" i="105" a="1"/>
  <c r="C21" i="105" s="1"/>
  <c r="AR18" i="105" a="1"/>
  <c r="AR18" i="105" s="1"/>
  <c r="AQ18" i="105" a="1"/>
  <c r="AQ18" i="105" s="1"/>
  <c r="AP18" i="105"/>
  <c r="AP18" i="105" a="1"/>
  <c r="AO18" i="105" a="1"/>
  <c r="AO18" i="105" s="1"/>
  <c r="AN18" i="105" a="1"/>
  <c r="AN18" i="105" s="1"/>
  <c r="AM18" i="105" a="1"/>
  <c r="AM18" i="105" s="1"/>
  <c r="AL18" i="105" a="1"/>
  <c r="AL18" i="105" s="1"/>
  <c r="AK18" i="105" a="1"/>
  <c r="AK18" i="105" s="1"/>
  <c r="AJ18" i="105"/>
  <c r="AJ18" i="105" a="1"/>
  <c r="AI18" i="105" a="1"/>
  <c r="AI18" i="105" s="1"/>
  <c r="AH18" i="105"/>
  <c r="AH18" i="105" a="1"/>
  <c r="AG18" i="105" a="1"/>
  <c r="AG18" i="105" s="1"/>
  <c r="AF18" i="105" a="1"/>
  <c r="AF18" i="105" s="1"/>
  <c r="AE18" i="105" a="1"/>
  <c r="AE18" i="105" s="1"/>
  <c r="AD18" i="105" a="1"/>
  <c r="AD18" i="105" s="1"/>
  <c r="AC18" i="105" a="1"/>
  <c r="AC18" i="105" s="1"/>
  <c r="AB18" i="105"/>
  <c r="AB18" i="105" a="1"/>
  <c r="AA18" i="105" a="1"/>
  <c r="AA18" i="105" s="1"/>
  <c r="Z18" i="105"/>
  <c r="Z18" i="105" a="1"/>
  <c r="Y18" i="105" a="1"/>
  <c r="Y18" i="105" s="1"/>
  <c r="X18" i="105" a="1"/>
  <c r="X18" i="105" s="1"/>
  <c r="W18" i="105" a="1"/>
  <c r="W18" i="105" s="1"/>
  <c r="V18" i="105" a="1"/>
  <c r="V18" i="105" s="1"/>
  <c r="U18" i="105" a="1"/>
  <c r="U18" i="105" s="1"/>
  <c r="T18" i="105"/>
  <c r="T18" i="105" a="1"/>
  <c r="S18" i="105" a="1"/>
  <c r="S18" i="105" s="1"/>
  <c r="R18" i="105"/>
  <c r="R18" i="105" a="1"/>
  <c r="Q18" i="105" a="1"/>
  <c r="Q18" i="105" s="1"/>
  <c r="P18" i="105" a="1"/>
  <c r="P18" i="105" s="1"/>
  <c r="O18" i="105" a="1"/>
  <c r="O18" i="105" s="1"/>
  <c r="N18" i="105" a="1"/>
  <c r="N18" i="105" s="1"/>
  <c r="M18" i="105" a="1"/>
  <c r="M18" i="105" s="1"/>
  <c r="L18" i="105"/>
  <c r="L18" i="105" a="1"/>
  <c r="K18" i="105" a="1"/>
  <c r="K18" i="105" s="1"/>
  <c r="J18" i="105"/>
  <c r="J18" i="105" a="1"/>
  <c r="I18" i="105" a="1"/>
  <c r="I18" i="105" s="1"/>
  <c r="H18" i="105" a="1"/>
  <c r="H18" i="105" s="1"/>
  <c r="G18" i="105" a="1"/>
  <c r="G18" i="105" s="1"/>
  <c r="F18" i="105" a="1"/>
  <c r="F18" i="105" s="1"/>
  <c r="E18" i="105" a="1"/>
  <c r="E18" i="105" s="1"/>
  <c r="D18" i="105"/>
  <c r="D18" i="105" a="1"/>
  <c r="C18" i="105" a="1"/>
  <c r="C18" i="105" s="1"/>
  <c r="AR17" i="105"/>
  <c r="AR17" i="105" a="1"/>
  <c r="AQ17" i="105" a="1"/>
  <c r="AQ17" i="105" s="1"/>
  <c r="AP17" i="105" a="1"/>
  <c r="AP17" i="105" s="1"/>
  <c r="AO17" i="105" a="1"/>
  <c r="AO17" i="105" s="1"/>
  <c r="AN17" i="105"/>
  <c r="AN17" i="105" a="1"/>
  <c r="AM17" i="105" a="1"/>
  <c r="AM17" i="105" s="1"/>
  <c r="AL17" i="105" a="1"/>
  <c r="AL17" i="105" s="1"/>
  <c r="AK17" i="105" a="1"/>
  <c r="AK17" i="105" s="1"/>
  <c r="AJ17" i="105"/>
  <c r="AJ17" i="105" a="1"/>
  <c r="AI17" i="105" a="1"/>
  <c r="AI17" i="105" s="1"/>
  <c r="AH17" i="105" a="1"/>
  <c r="AH17" i="105" s="1"/>
  <c r="AG17" i="105" a="1"/>
  <c r="AG17" i="105" s="1"/>
  <c r="AF17" i="105"/>
  <c r="AF17" i="105" a="1"/>
  <c r="AE17" i="105" a="1"/>
  <c r="AE17" i="105" s="1"/>
  <c r="AD17" i="105" a="1"/>
  <c r="AD17" i="105" s="1"/>
  <c r="AC17" i="105" a="1"/>
  <c r="AC17" i="105" s="1"/>
  <c r="AB17" i="105"/>
  <c r="AB17" i="105" a="1"/>
  <c r="AA17" i="105" a="1"/>
  <c r="AA17" i="105" s="1"/>
  <c r="Z17" i="105" a="1"/>
  <c r="Z17" i="105" s="1"/>
  <c r="Y17" i="105" a="1"/>
  <c r="Y17" i="105" s="1"/>
  <c r="X17" i="105"/>
  <c r="X17" i="105" a="1"/>
  <c r="W17" i="105" a="1"/>
  <c r="W17" i="105" s="1"/>
  <c r="V17" i="105" a="1"/>
  <c r="V17" i="105" s="1"/>
  <c r="U17" i="105" a="1"/>
  <c r="U17" i="105" s="1"/>
  <c r="T17" i="105"/>
  <c r="T17" i="105" a="1"/>
  <c r="S17" i="105" a="1"/>
  <c r="S17" i="105" s="1"/>
  <c r="R17" i="105" a="1"/>
  <c r="R17" i="105" s="1"/>
  <c r="Q17" i="105" a="1"/>
  <c r="Q17" i="105" s="1"/>
  <c r="P17" i="105"/>
  <c r="P17" i="105" a="1"/>
  <c r="O17" i="105" a="1"/>
  <c r="O17" i="105" s="1"/>
  <c r="N17" i="105" a="1"/>
  <c r="N17" i="105" s="1"/>
  <c r="M17" i="105" a="1"/>
  <c r="M17" i="105" s="1"/>
  <c r="L17" i="105"/>
  <c r="L17" i="105" a="1"/>
  <c r="K17" i="105" a="1"/>
  <c r="K17" i="105" s="1"/>
  <c r="J17" i="105" a="1"/>
  <c r="J17" i="105" s="1"/>
  <c r="I17" i="105" a="1"/>
  <c r="I17" i="105" s="1"/>
  <c r="H17" i="105"/>
  <c r="H17" i="105" a="1"/>
  <c r="G17" i="105" a="1"/>
  <c r="G17" i="105" s="1"/>
  <c r="F17" i="105" a="1"/>
  <c r="F17" i="105" s="1"/>
  <c r="E17" i="105" a="1"/>
  <c r="E17" i="105" s="1"/>
  <c r="D17" i="105"/>
  <c r="D17" i="105" a="1"/>
  <c r="C17" i="105" a="1"/>
  <c r="C17" i="105" s="1"/>
  <c r="AR16" i="105" a="1"/>
  <c r="AR16" i="105" s="1"/>
  <c r="AQ16" i="105" a="1"/>
  <c r="AQ16" i="105" s="1"/>
  <c r="AP16" i="105"/>
  <c r="AP16" i="105" a="1"/>
  <c r="AO16" i="105" a="1"/>
  <c r="AO16" i="105" s="1"/>
  <c r="AN16" i="105" a="1"/>
  <c r="AN16" i="105" s="1"/>
  <c r="AM16" i="105" a="1"/>
  <c r="AM16" i="105" s="1"/>
  <c r="AL16" i="105"/>
  <c r="AL16" i="105" a="1"/>
  <c r="AK16" i="105" a="1"/>
  <c r="AK16" i="105" s="1"/>
  <c r="AJ16" i="105" a="1"/>
  <c r="AJ16" i="105" s="1"/>
  <c r="AI16" i="105" a="1"/>
  <c r="AI16" i="105" s="1"/>
  <c r="AH16" i="105"/>
  <c r="AH16" i="105" a="1"/>
  <c r="AG16" i="105" a="1"/>
  <c r="AG16" i="105" s="1"/>
  <c r="AF16" i="105" a="1"/>
  <c r="AF16" i="105" s="1"/>
  <c r="AE16" i="105" a="1"/>
  <c r="AE16" i="105" s="1"/>
  <c r="AD16" i="105"/>
  <c r="AD16" i="105" a="1"/>
  <c r="AC16" i="105" a="1"/>
  <c r="AC16" i="105" s="1"/>
  <c r="AB16" i="105" a="1"/>
  <c r="AB16" i="105" s="1"/>
  <c r="AA16" i="105" a="1"/>
  <c r="AA16" i="105" s="1"/>
  <c r="Z16" i="105"/>
  <c r="Z16" i="105" a="1"/>
  <c r="Y16" i="105" a="1"/>
  <c r="Y16" i="105" s="1"/>
  <c r="X16" i="105" a="1"/>
  <c r="X16" i="105" s="1"/>
  <c r="W16" i="105" a="1"/>
  <c r="W16" i="105" s="1"/>
  <c r="V16" i="105"/>
  <c r="V16" i="105" a="1"/>
  <c r="U16" i="105" a="1"/>
  <c r="U16" i="105" s="1"/>
  <c r="T16" i="105" a="1"/>
  <c r="T16" i="105" s="1"/>
  <c r="S16" i="105" a="1"/>
  <c r="S16" i="105" s="1"/>
  <c r="R16" i="105"/>
  <c r="R16" i="105" a="1"/>
  <c r="Q16" i="105" a="1"/>
  <c r="Q16" i="105" s="1"/>
  <c r="P16" i="105" a="1"/>
  <c r="P16" i="105" s="1"/>
  <c r="O16" i="105" a="1"/>
  <c r="O16" i="105" s="1"/>
  <c r="N16" i="105"/>
  <c r="N16" i="105" a="1"/>
  <c r="M16" i="105" a="1"/>
  <c r="M16" i="105" s="1"/>
  <c r="L16" i="105" a="1"/>
  <c r="L16" i="105" s="1"/>
  <c r="K16" i="105" a="1"/>
  <c r="K16" i="105" s="1"/>
  <c r="J16" i="105"/>
  <c r="J16" i="105" a="1"/>
  <c r="I16" i="105" a="1"/>
  <c r="I16" i="105" s="1"/>
  <c r="H16" i="105" a="1"/>
  <c r="H16" i="105" s="1"/>
  <c r="G16" i="105" a="1"/>
  <c r="G16" i="105" s="1"/>
  <c r="F16" i="105"/>
  <c r="F16" i="105" a="1"/>
  <c r="E16" i="105" a="1"/>
  <c r="E16" i="105" s="1"/>
  <c r="D16" i="105" a="1"/>
  <c r="D16" i="105" s="1"/>
  <c r="C16" i="105" a="1"/>
  <c r="C16" i="105" s="1"/>
  <c r="AR15" i="105"/>
  <c r="AR15" i="105" a="1"/>
  <c r="AQ15" i="105" a="1"/>
  <c r="AQ15" i="105" s="1"/>
  <c r="AP15" i="105" a="1"/>
  <c r="AP15" i="105" s="1"/>
  <c r="AO15" i="105" a="1"/>
  <c r="AO15" i="105" s="1"/>
  <c r="AN15" i="105"/>
  <c r="AN15" i="105" a="1"/>
  <c r="AM15" i="105" a="1"/>
  <c r="AM15" i="105" s="1"/>
  <c r="AL15" i="105" a="1"/>
  <c r="AL15" i="105" s="1"/>
  <c r="AK15" i="105" a="1"/>
  <c r="AK15" i="105" s="1"/>
  <c r="AJ15" i="105"/>
  <c r="AJ15" i="105" a="1"/>
  <c r="AI15" i="105" a="1"/>
  <c r="AI15" i="105" s="1"/>
  <c r="AH15" i="105" a="1"/>
  <c r="AH15" i="105" s="1"/>
  <c r="AG15" i="105" a="1"/>
  <c r="AG15" i="105" s="1"/>
  <c r="AF15" i="105"/>
  <c r="AF15" i="105" a="1"/>
  <c r="AE15" i="105" a="1"/>
  <c r="AE15" i="105" s="1"/>
  <c r="AD15" i="105" a="1"/>
  <c r="AD15" i="105" s="1"/>
  <c r="AC15" i="105" a="1"/>
  <c r="AC15" i="105" s="1"/>
  <c r="AB15" i="105"/>
  <c r="AB15" i="105" a="1"/>
  <c r="AA15" i="105" a="1"/>
  <c r="AA15" i="105" s="1"/>
  <c r="Z15" i="105" a="1"/>
  <c r="Z15" i="105" s="1"/>
  <c r="Y15" i="105" a="1"/>
  <c r="Y15" i="105" s="1"/>
  <c r="X15" i="105"/>
  <c r="X15" i="105" a="1"/>
  <c r="W15" i="105" a="1"/>
  <c r="W15" i="105" s="1"/>
  <c r="V15" i="105" a="1"/>
  <c r="V15" i="105" s="1"/>
  <c r="U15" i="105" a="1"/>
  <c r="U15" i="105" s="1"/>
  <c r="T15" i="105"/>
  <c r="T15" i="105" a="1"/>
  <c r="S15" i="105" a="1"/>
  <c r="S15" i="105" s="1"/>
  <c r="R15" i="105" a="1"/>
  <c r="R15" i="105" s="1"/>
  <c r="Q15" i="105" a="1"/>
  <c r="Q15" i="105" s="1"/>
  <c r="P15" i="105"/>
  <c r="P15" i="105" a="1"/>
  <c r="O15" i="105" a="1"/>
  <c r="O15" i="105" s="1"/>
  <c r="N15" i="105" a="1"/>
  <c r="N15" i="105" s="1"/>
  <c r="M15" i="105" a="1"/>
  <c r="M15" i="105" s="1"/>
  <c r="L15" i="105"/>
  <c r="L15" i="105" a="1"/>
  <c r="K15" i="105" a="1"/>
  <c r="K15" i="105" s="1"/>
  <c r="J15" i="105" a="1"/>
  <c r="J15" i="105" s="1"/>
  <c r="I15" i="105" a="1"/>
  <c r="I15" i="105" s="1"/>
  <c r="H15" i="105"/>
  <c r="H15" i="105" a="1"/>
  <c r="G15" i="105" a="1"/>
  <c r="G15" i="105" s="1"/>
  <c r="F15" i="105" a="1"/>
  <c r="F15" i="105" s="1"/>
  <c r="E15" i="105" a="1"/>
  <c r="E15" i="105" s="1"/>
  <c r="D15" i="105"/>
  <c r="D15" i="105" a="1"/>
  <c r="C15" i="105" a="1"/>
  <c r="C15" i="105" s="1"/>
  <c r="V12" i="105" a="1"/>
  <c r="V12" i="105" s="1"/>
  <c r="U12" i="105" a="1"/>
  <c r="U12" i="105" s="1"/>
  <c r="T12" i="105"/>
  <c r="T12" i="105" a="1"/>
  <c r="S12" i="105" a="1"/>
  <c r="S12" i="105" s="1"/>
  <c r="R12" i="105" a="1"/>
  <c r="R12" i="105" s="1"/>
  <c r="Q12" i="105" a="1"/>
  <c r="Q12" i="105" s="1"/>
  <c r="P12" i="105"/>
  <c r="P12" i="105" a="1"/>
  <c r="O12" i="105" a="1"/>
  <c r="O12" i="105" s="1"/>
  <c r="N12" i="105" a="1"/>
  <c r="N12" i="105" s="1"/>
  <c r="M12" i="105" a="1"/>
  <c r="M12" i="105" s="1"/>
  <c r="L12" i="105"/>
  <c r="L12" i="105" a="1"/>
  <c r="K12" i="105" a="1"/>
  <c r="K12" i="105" s="1"/>
  <c r="J12" i="105" a="1"/>
  <c r="J12" i="105" s="1"/>
  <c r="I12" i="105" a="1"/>
  <c r="I12" i="105" s="1"/>
  <c r="H12" i="105"/>
  <c r="H12" i="105" a="1"/>
  <c r="G12" i="105" a="1"/>
  <c r="G12" i="105" s="1"/>
  <c r="F12" i="105" a="1"/>
  <c r="F12" i="105" s="1"/>
  <c r="E12" i="105" a="1"/>
  <c r="E12" i="105" s="1"/>
  <c r="D12" i="105" a="1"/>
  <c r="D12" i="105" s="1"/>
  <c r="C12" i="105" a="1"/>
  <c r="C12" i="105" s="1"/>
  <c r="V11" i="105" a="1"/>
  <c r="V11" i="105" s="1"/>
  <c r="U11" i="105" a="1"/>
  <c r="U11" i="105" s="1"/>
  <c r="T11" i="105"/>
  <c r="T11" i="105" a="1"/>
  <c r="S11" i="105" a="1"/>
  <c r="S11" i="105" s="1"/>
  <c r="R11" i="105" a="1"/>
  <c r="R11" i="105" s="1"/>
  <c r="Q11" i="105" a="1"/>
  <c r="Q11" i="105" s="1"/>
  <c r="P11" i="105"/>
  <c r="P11" i="105" a="1"/>
  <c r="O11" i="105" a="1"/>
  <c r="O11" i="105" s="1"/>
  <c r="N11" i="105" a="1"/>
  <c r="N11" i="105" s="1"/>
  <c r="M11" i="105" a="1"/>
  <c r="M11" i="105" s="1"/>
  <c r="L11" i="105"/>
  <c r="L11" i="105" a="1"/>
  <c r="K11" i="105" a="1"/>
  <c r="K11" i="105" s="1"/>
  <c r="J11" i="105" a="1"/>
  <c r="J11" i="105" s="1"/>
  <c r="I11" i="105" a="1"/>
  <c r="I11" i="105" s="1"/>
  <c r="H11" i="105"/>
  <c r="H11" i="105" a="1"/>
  <c r="G11" i="105" a="1"/>
  <c r="G11" i="105" s="1"/>
  <c r="F11" i="105" a="1"/>
  <c r="F11" i="105" s="1"/>
  <c r="E11" i="105" a="1"/>
  <c r="E11" i="105" s="1"/>
  <c r="D11" i="105" a="1"/>
  <c r="D11" i="105" s="1"/>
  <c r="C11" i="105" a="1"/>
  <c r="C11" i="105" s="1"/>
  <c r="V10" i="105" a="1"/>
  <c r="V10" i="105" s="1"/>
  <c r="U10" i="105" a="1"/>
  <c r="U10" i="105" s="1"/>
  <c r="T10" i="105"/>
  <c r="T10" i="105" a="1"/>
  <c r="S10" i="105" a="1"/>
  <c r="S10" i="105" s="1"/>
  <c r="R10" i="105" a="1"/>
  <c r="R10" i="105" s="1"/>
  <c r="Q10" i="105" a="1"/>
  <c r="Q10" i="105" s="1"/>
  <c r="P10" i="105"/>
  <c r="P10" i="105" a="1"/>
  <c r="O10" i="105" a="1"/>
  <c r="O10" i="105" s="1"/>
  <c r="N10" i="105" a="1"/>
  <c r="N10" i="105" s="1"/>
  <c r="M10" i="105" a="1"/>
  <c r="M10" i="105" s="1"/>
  <c r="L10" i="105"/>
  <c r="L10" i="105" a="1"/>
  <c r="K10" i="105" a="1"/>
  <c r="K10" i="105" s="1"/>
  <c r="J10" i="105" a="1"/>
  <c r="J10" i="105" s="1"/>
  <c r="I10" i="105" a="1"/>
  <c r="I10" i="105" s="1"/>
  <c r="H10" i="105"/>
  <c r="H10" i="105" a="1"/>
  <c r="G10" i="105" a="1"/>
  <c r="G10" i="105" s="1"/>
  <c r="F10" i="105" a="1"/>
  <c r="F10" i="105" s="1"/>
  <c r="E10" i="105" a="1"/>
  <c r="E10" i="105" s="1"/>
  <c r="D10" i="105" a="1"/>
  <c r="D10" i="105" s="1"/>
  <c r="C10" i="105" a="1"/>
  <c r="C10" i="105" s="1"/>
  <c r="V9" i="105" a="1"/>
  <c r="V9" i="105" s="1"/>
  <c r="U9" i="105" a="1"/>
  <c r="U9" i="105" s="1"/>
  <c r="T9" i="105"/>
  <c r="T9" i="105" a="1"/>
  <c r="S9" i="105" a="1"/>
  <c r="S9" i="105" s="1"/>
  <c r="R9" i="105" a="1"/>
  <c r="R9" i="105" s="1"/>
  <c r="Q9" i="105" a="1"/>
  <c r="Q9" i="105" s="1"/>
  <c r="P9" i="105"/>
  <c r="P9" i="105" a="1"/>
  <c r="O9" i="105" a="1"/>
  <c r="O9" i="105" s="1"/>
  <c r="N9" i="105" a="1"/>
  <c r="N9" i="105" s="1"/>
  <c r="M9" i="105" a="1"/>
  <c r="M9" i="105" s="1"/>
  <c r="L9" i="105"/>
  <c r="L9" i="105" a="1"/>
  <c r="K9" i="105" a="1"/>
  <c r="K9" i="105" s="1"/>
  <c r="J9" i="105" a="1"/>
  <c r="J9" i="105" s="1"/>
  <c r="I9" i="105" a="1"/>
  <c r="I9" i="105" s="1"/>
  <c r="H9" i="105"/>
  <c r="H9" i="105" a="1"/>
  <c r="G9" i="105" a="1"/>
  <c r="G9" i="105" s="1"/>
  <c r="F9" i="105" a="1"/>
  <c r="F9" i="105" s="1"/>
  <c r="E9" i="105" a="1"/>
  <c r="E9" i="105" s="1"/>
  <c r="D9" i="105" a="1"/>
  <c r="D9" i="105" s="1"/>
  <c r="C9" i="105" a="1"/>
  <c r="C9" i="105" s="1"/>
  <c r="BC6" i="105" a="1"/>
  <c r="BC6" i="105" s="1"/>
  <c r="BB6" i="105" a="1"/>
  <c r="BB6" i="105" s="1"/>
  <c r="BA6" i="105" a="1"/>
  <c r="BA6" i="105" s="1"/>
  <c r="AZ6" i="105" a="1"/>
  <c r="AZ6" i="105" s="1"/>
  <c r="AY6" i="105" a="1"/>
  <c r="AY6" i="105" s="1"/>
  <c r="AX6" i="105" a="1"/>
  <c r="AX6" i="105" s="1"/>
  <c r="AW6" i="105" a="1"/>
  <c r="AW6" i="105" s="1"/>
  <c r="AV6" i="105" a="1"/>
  <c r="AV6" i="105" s="1"/>
  <c r="AU6" i="105" a="1"/>
  <c r="AU6" i="105" s="1"/>
  <c r="AT6" i="105" a="1"/>
  <c r="AT6" i="105" s="1"/>
  <c r="AS6" i="105" a="1"/>
  <c r="AS6" i="105" s="1"/>
  <c r="AR6" i="105" a="1"/>
  <c r="AR6" i="105" s="1"/>
  <c r="AQ6" i="105" a="1"/>
  <c r="AQ6" i="105" s="1"/>
  <c r="AP6" i="105" a="1"/>
  <c r="AP6" i="105" s="1"/>
  <c r="AO6" i="105" a="1"/>
  <c r="AO6" i="105" s="1"/>
  <c r="AN6" i="105" a="1"/>
  <c r="AN6" i="105" s="1"/>
  <c r="AM6" i="105" a="1"/>
  <c r="AM6" i="105" s="1"/>
  <c r="AL6" i="105" a="1"/>
  <c r="AL6" i="105" s="1"/>
  <c r="AK6" i="105" a="1"/>
  <c r="AK6" i="105" s="1"/>
  <c r="AJ6" i="105" a="1"/>
  <c r="AJ6" i="105" s="1"/>
  <c r="AI6" i="105" a="1"/>
  <c r="AI6" i="105" s="1"/>
  <c r="AH6" i="105" a="1"/>
  <c r="AH6" i="105" s="1"/>
  <c r="AG6" i="105" a="1"/>
  <c r="AG6" i="105" s="1"/>
  <c r="AF6" i="105" a="1"/>
  <c r="AF6" i="105" s="1"/>
  <c r="AE6" i="105" a="1"/>
  <c r="AE6" i="105" s="1"/>
  <c r="AD6" i="105" a="1"/>
  <c r="AD6" i="105" s="1"/>
  <c r="AC6" i="105" a="1"/>
  <c r="AC6" i="105" s="1"/>
  <c r="AB6" i="105" a="1"/>
  <c r="AB6" i="105" s="1"/>
  <c r="AA6" i="105" a="1"/>
  <c r="AA6" i="105" s="1"/>
  <c r="Z6" i="105" a="1"/>
  <c r="Z6" i="105" s="1"/>
  <c r="Y6" i="105" a="1"/>
  <c r="Y6" i="105" s="1"/>
  <c r="X6" i="105" a="1"/>
  <c r="X6" i="105" s="1"/>
  <c r="W6" i="105" a="1"/>
  <c r="W6" i="105" s="1"/>
  <c r="V6" i="105" a="1"/>
  <c r="V6" i="105" s="1"/>
  <c r="U6" i="105" a="1"/>
  <c r="U6" i="105" s="1"/>
  <c r="T6" i="105" a="1"/>
  <c r="T6" i="105" s="1"/>
  <c r="S6" i="105" a="1"/>
  <c r="S6" i="105" s="1"/>
  <c r="R6" i="105" a="1"/>
  <c r="R6" i="105" s="1"/>
  <c r="Q6" i="105" a="1"/>
  <c r="Q6" i="105" s="1"/>
  <c r="P6" i="105" a="1"/>
  <c r="P6" i="105" s="1"/>
  <c r="O6" i="105" a="1"/>
  <c r="O6" i="105" s="1"/>
  <c r="N6" i="105" a="1"/>
  <c r="N6" i="105" s="1"/>
  <c r="M6" i="105" a="1"/>
  <c r="M6" i="105" s="1"/>
  <c r="L6" i="105" a="1"/>
  <c r="L6" i="105" s="1"/>
  <c r="K6" i="105" a="1"/>
  <c r="K6" i="105" s="1"/>
  <c r="J6" i="105" a="1"/>
  <c r="J6" i="105" s="1"/>
  <c r="I6" i="105"/>
  <c r="I6" i="105" a="1"/>
  <c r="H6" i="105" a="1"/>
  <c r="H6" i="105" s="1"/>
  <c r="G6" i="105" a="1"/>
  <c r="G6" i="105" s="1"/>
  <c r="F6" i="105" a="1"/>
  <c r="F6" i="105" s="1"/>
  <c r="E6" i="105" a="1"/>
  <c r="E6" i="105" s="1"/>
  <c r="D6" i="105" a="1"/>
  <c r="D6" i="105" s="1"/>
  <c r="C6" i="105" a="1"/>
  <c r="C6" i="105" s="1"/>
  <c r="BC5" i="105" a="1"/>
  <c r="BC5" i="105" s="1"/>
  <c r="BB5" i="105" a="1"/>
  <c r="BB5" i="105" s="1"/>
  <c r="BA5" i="105" a="1"/>
  <c r="BA5" i="105" s="1"/>
  <c r="AZ5" i="105" a="1"/>
  <c r="AZ5" i="105" s="1"/>
  <c r="AY5" i="105" a="1"/>
  <c r="AY5" i="105" s="1"/>
  <c r="AX5" i="105" a="1"/>
  <c r="AX5" i="105" s="1"/>
  <c r="AW5" i="105" a="1"/>
  <c r="AW5" i="105" s="1"/>
  <c r="AV5" i="105" a="1"/>
  <c r="AV5" i="105" s="1"/>
  <c r="AU5" i="105" a="1"/>
  <c r="AU5" i="105" s="1"/>
  <c r="AT5" i="105" a="1"/>
  <c r="AT5" i="105" s="1"/>
  <c r="AS5" i="105" a="1"/>
  <c r="AS5" i="105" s="1"/>
  <c r="AR5" i="105" a="1"/>
  <c r="AR5" i="105" s="1"/>
  <c r="AQ5" i="105" a="1"/>
  <c r="AQ5" i="105" s="1"/>
  <c r="AP5" i="105" a="1"/>
  <c r="AP5" i="105" s="1"/>
  <c r="AO5" i="105" a="1"/>
  <c r="AO5" i="105" s="1"/>
  <c r="AN5" i="105" a="1"/>
  <c r="AN5" i="105" s="1"/>
  <c r="AM5" i="105" a="1"/>
  <c r="AM5" i="105" s="1"/>
  <c r="AL5" i="105" a="1"/>
  <c r="AL5" i="105" s="1"/>
  <c r="AK5" i="105" a="1"/>
  <c r="AK5" i="105" s="1"/>
  <c r="AJ5" i="105" a="1"/>
  <c r="AJ5" i="105" s="1"/>
  <c r="AI5" i="105" a="1"/>
  <c r="AI5" i="105" s="1"/>
  <c r="AH5" i="105" a="1"/>
  <c r="AH5" i="105" s="1"/>
  <c r="AG5" i="105" a="1"/>
  <c r="AG5" i="105" s="1"/>
  <c r="AF5" i="105" a="1"/>
  <c r="AF5" i="105" s="1"/>
  <c r="AE5" i="105" a="1"/>
  <c r="AE5" i="105" s="1"/>
  <c r="AD5" i="105" a="1"/>
  <c r="AD5" i="105" s="1"/>
  <c r="AC5" i="105" a="1"/>
  <c r="AC5" i="105" s="1"/>
  <c r="AB5" i="105" a="1"/>
  <c r="AB5" i="105" s="1"/>
  <c r="AA5" i="105" a="1"/>
  <c r="AA5" i="105" s="1"/>
  <c r="Z5" i="105" a="1"/>
  <c r="Z5" i="105" s="1"/>
  <c r="Y5" i="105" a="1"/>
  <c r="Y5" i="105" s="1"/>
  <c r="X5" i="105" a="1"/>
  <c r="X5" i="105" s="1"/>
  <c r="W5" i="105" a="1"/>
  <c r="W5" i="105" s="1"/>
  <c r="V5" i="105" a="1"/>
  <c r="V5" i="105" s="1"/>
  <c r="U5" i="105" a="1"/>
  <c r="U5" i="105" s="1"/>
  <c r="T5" i="105" a="1"/>
  <c r="T5" i="105" s="1"/>
  <c r="S5" i="105" a="1"/>
  <c r="S5" i="105" s="1"/>
  <c r="R5" i="105" a="1"/>
  <c r="R5" i="105" s="1"/>
  <c r="Q5" i="105" a="1"/>
  <c r="Q5" i="105" s="1"/>
  <c r="P5" i="105" a="1"/>
  <c r="P5" i="105" s="1"/>
  <c r="O5" i="105" a="1"/>
  <c r="O5" i="105" s="1"/>
  <c r="N5" i="105" a="1"/>
  <c r="N5" i="105" s="1"/>
  <c r="M5" i="105" a="1"/>
  <c r="M5" i="105" s="1"/>
  <c r="L5" i="105" a="1"/>
  <c r="L5" i="105" s="1"/>
  <c r="K5" i="105" a="1"/>
  <c r="K5" i="105" s="1"/>
  <c r="J5" i="105" a="1"/>
  <c r="J5" i="105" s="1"/>
  <c r="I5" i="105" a="1"/>
  <c r="I5" i="105" s="1"/>
  <c r="H5" i="105" a="1"/>
  <c r="H5" i="105" s="1"/>
  <c r="G5" i="105" a="1"/>
  <c r="G5" i="105" s="1"/>
  <c r="F5" i="105" a="1"/>
  <c r="F5" i="105" s="1"/>
  <c r="E5" i="105" a="1"/>
  <c r="E5" i="105" s="1"/>
  <c r="D5" i="105" a="1"/>
  <c r="D5" i="105" s="1"/>
  <c r="C5" i="105" a="1"/>
  <c r="C5" i="105" s="1"/>
  <c r="BC4" i="105" a="1"/>
  <c r="BC4" i="105" s="1"/>
  <c r="BB4" i="105" a="1"/>
  <c r="BB4" i="105" s="1"/>
  <c r="BA4" i="105" a="1"/>
  <c r="BA4" i="105" s="1"/>
  <c r="AZ4" i="105" a="1"/>
  <c r="AZ4" i="105" s="1"/>
  <c r="AY4" i="105" a="1"/>
  <c r="AY4" i="105" s="1"/>
  <c r="AX4" i="105" a="1"/>
  <c r="AX4" i="105" s="1"/>
  <c r="AW4" i="105" a="1"/>
  <c r="AW4" i="105" s="1"/>
  <c r="AV4" i="105" a="1"/>
  <c r="AV4" i="105" s="1"/>
  <c r="AU4" i="105" a="1"/>
  <c r="AU4" i="105" s="1"/>
  <c r="AT4" i="105" a="1"/>
  <c r="AT4" i="105" s="1"/>
  <c r="AS4" i="105" a="1"/>
  <c r="AS4" i="105" s="1"/>
  <c r="AR4" i="105" a="1"/>
  <c r="AR4" i="105" s="1"/>
  <c r="AQ4" i="105" a="1"/>
  <c r="AQ4" i="105" s="1"/>
  <c r="AP4" i="105" a="1"/>
  <c r="AP4" i="105" s="1"/>
  <c r="AO4" i="105" a="1"/>
  <c r="AO4" i="105" s="1"/>
  <c r="AN4" i="105" a="1"/>
  <c r="AN4" i="105" s="1"/>
  <c r="AM4" i="105" a="1"/>
  <c r="AM4" i="105" s="1"/>
  <c r="AL4" i="105" a="1"/>
  <c r="AL4" i="105" s="1"/>
  <c r="AK4" i="105" a="1"/>
  <c r="AK4" i="105" s="1"/>
  <c r="AJ4" i="105" a="1"/>
  <c r="AJ4" i="105" s="1"/>
  <c r="AI4" i="105" a="1"/>
  <c r="AI4" i="105" s="1"/>
  <c r="AH4" i="105" a="1"/>
  <c r="AH4" i="105" s="1"/>
  <c r="AG4" i="105" a="1"/>
  <c r="AG4" i="105" s="1"/>
  <c r="AF4" i="105" a="1"/>
  <c r="AF4" i="105" s="1"/>
  <c r="AE4" i="105" a="1"/>
  <c r="AE4" i="105" s="1"/>
  <c r="AD4" i="105" a="1"/>
  <c r="AD4" i="105" s="1"/>
  <c r="AC4" i="105" a="1"/>
  <c r="AC4" i="105" s="1"/>
  <c r="AB4" i="105" a="1"/>
  <c r="AB4" i="105" s="1"/>
  <c r="AA4" i="105" a="1"/>
  <c r="AA4" i="105" s="1"/>
  <c r="Z4" i="105" a="1"/>
  <c r="Z4" i="105" s="1"/>
  <c r="Y4" i="105" a="1"/>
  <c r="Y4" i="105" s="1"/>
  <c r="X4" i="105" a="1"/>
  <c r="X4" i="105" s="1"/>
  <c r="W4" i="105" a="1"/>
  <c r="W4" i="105" s="1"/>
  <c r="V4" i="105" a="1"/>
  <c r="V4" i="105" s="1"/>
  <c r="U4" i="105" a="1"/>
  <c r="U4" i="105" s="1"/>
  <c r="T4" i="105" a="1"/>
  <c r="T4" i="105" s="1"/>
  <c r="S4" i="105" a="1"/>
  <c r="S4" i="105" s="1"/>
  <c r="R4" i="105" a="1"/>
  <c r="R4" i="105" s="1"/>
  <c r="Q4" i="105" a="1"/>
  <c r="Q4" i="105" s="1"/>
  <c r="P4" i="105" a="1"/>
  <c r="P4" i="105" s="1"/>
  <c r="O4" i="105" a="1"/>
  <c r="O4" i="105" s="1"/>
  <c r="N4" i="105" a="1"/>
  <c r="N4" i="105" s="1"/>
  <c r="M4" i="105" a="1"/>
  <c r="M4" i="105" s="1"/>
  <c r="L4" i="105" a="1"/>
  <c r="L4" i="105" s="1"/>
  <c r="K4" i="105" a="1"/>
  <c r="K4" i="105" s="1"/>
  <c r="J4" i="105" a="1"/>
  <c r="J4" i="105" s="1"/>
  <c r="I4" i="105" a="1"/>
  <c r="I4" i="105" s="1"/>
  <c r="H4" i="105" a="1"/>
  <c r="H4" i="105" s="1"/>
  <c r="G4" i="105" a="1"/>
  <c r="G4" i="105" s="1"/>
  <c r="F4" i="105" a="1"/>
  <c r="F4" i="105" s="1"/>
  <c r="E4" i="105" a="1"/>
  <c r="E4" i="105" s="1"/>
  <c r="D4" i="105" a="1"/>
  <c r="D4" i="105" s="1"/>
  <c r="C4" i="105" a="1"/>
  <c r="C4" i="105" s="1"/>
  <c r="BC3" i="105" a="1"/>
  <c r="BC3" i="105" s="1"/>
  <c r="BB3" i="105" a="1"/>
  <c r="BB3" i="105" s="1"/>
  <c r="BA3" i="105" a="1"/>
  <c r="BA3" i="105" s="1"/>
  <c r="AZ3" i="105" a="1"/>
  <c r="AZ3" i="105" s="1"/>
  <c r="AY3" i="105" a="1"/>
  <c r="AY3" i="105" s="1"/>
  <c r="AX3" i="105" a="1"/>
  <c r="AX3" i="105" s="1"/>
  <c r="AW3" i="105" a="1"/>
  <c r="AW3" i="105" s="1"/>
  <c r="AV3" i="105" a="1"/>
  <c r="AV3" i="105" s="1"/>
  <c r="AU3" i="105" a="1"/>
  <c r="AU3" i="105" s="1"/>
  <c r="AT3" i="105" a="1"/>
  <c r="AT3" i="105" s="1"/>
  <c r="AS3" i="105" a="1"/>
  <c r="AS3" i="105" s="1"/>
  <c r="AR3" i="105" a="1"/>
  <c r="AR3" i="105" s="1"/>
  <c r="AQ3" i="105" a="1"/>
  <c r="AQ3" i="105" s="1"/>
  <c r="AP3" i="105" a="1"/>
  <c r="AP3" i="105" s="1"/>
  <c r="AO3" i="105" a="1"/>
  <c r="AO3" i="105" s="1"/>
  <c r="AN3" i="105" a="1"/>
  <c r="AN3" i="105" s="1"/>
  <c r="AM3" i="105" a="1"/>
  <c r="AM3" i="105" s="1"/>
  <c r="AL3" i="105" a="1"/>
  <c r="AL3" i="105" s="1"/>
  <c r="AK3" i="105" a="1"/>
  <c r="AK3" i="105" s="1"/>
  <c r="AJ3" i="105" a="1"/>
  <c r="AJ3" i="105" s="1"/>
  <c r="AI3" i="105" a="1"/>
  <c r="AI3" i="105" s="1"/>
  <c r="AG3" i="105" a="1"/>
  <c r="AG3" i="105" s="1"/>
  <c r="AF3" i="105" a="1"/>
  <c r="AF3" i="105" s="1"/>
  <c r="AE3" i="105" a="1"/>
  <c r="AE3" i="105" s="1"/>
  <c r="AD3" i="105" a="1"/>
  <c r="AD3" i="105" s="1"/>
  <c r="AC3" i="105" a="1"/>
  <c r="AC3" i="105" s="1"/>
  <c r="AB3" i="105" a="1"/>
  <c r="AB3" i="105" s="1"/>
  <c r="AA3" i="105" a="1"/>
  <c r="AA3" i="105" s="1"/>
  <c r="Z3" i="105" a="1"/>
  <c r="Z3" i="105" s="1"/>
  <c r="Y3" i="105" a="1"/>
  <c r="Y3" i="105" s="1"/>
  <c r="X3" i="105" a="1"/>
  <c r="X3" i="105" s="1"/>
  <c r="W3" i="105" a="1"/>
  <c r="W3" i="105" s="1"/>
  <c r="V3" i="105" a="1"/>
  <c r="V3" i="105" s="1"/>
  <c r="U3" i="105" a="1"/>
  <c r="U3" i="105" s="1"/>
  <c r="T3" i="105" a="1"/>
  <c r="T3" i="105" s="1"/>
  <c r="S3" i="105" a="1"/>
  <c r="S3" i="105" s="1"/>
  <c r="R3" i="105" a="1"/>
  <c r="R3" i="105" s="1"/>
  <c r="Q3" i="105" a="1"/>
  <c r="Q3" i="105" s="1"/>
  <c r="P3" i="105" a="1"/>
  <c r="P3" i="105" s="1"/>
  <c r="O3" i="105" a="1"/>
  <c r="O3" i="105" s="1"/>
  <c r="N3" i="105" a="1"/>
  <c r="N3" i="105" s="1"/>
  <c r="M3" i="105" a="1"/>
  <c r="M3" i="105" s="1"/>
  <c r="L3" i="105" a="1"/>
  <c r="L3" i="105" s="1"/>
  <c r="K3" i="105" a="1"/>
  <c r="K3" i="105" s="1"/>
  <c r="J3" i="105" a="1"/>
  <c r="J3" i="105" s="1"/>
  <c r="I3" i="105" a="1"/>
  <c r="I3" i="105" s="1"/>
  <c r="H3" i="105" a="1"/>
  <c r="H3" i="105" s="1"/>
  <c r="G3" i="105" a="1"/>
  <c r="G3" i="105" s="1"/>
  <c r="F3" i="105" a="1"/>
  <c r="F3" i="105" s="1"/>
  <c r="E3" i="105" a="1"/>
  <c r="E3" i="105" s="1"/>
  <c r="D3" i="105" a="1"/>
  <c r="D3" i="105" s="1"/>
  <c r="C3" i="105" a="1"/>
  <c r="C3" i="105" s="1"/>
  <c r="B36" i="105" l="1"/>
  <c r="B34" i="105"/>
  <c r="B33" i="105"/>
  <c r="B30" i="105"/>
  <c r="B28" i="105"/>
  <c r="B27" i="105"/>
  <c r="B24" i="105"/>
  <c r="B22" i="105"/>
  <c r="B21" i="105"/>
  <c r="B18" i="105"/>
  <c r="B15" i="105"/>
  <c r="B12" i="105"/>
  <c r="B10" i="105"/>
  <c r="B9" i="105"/>
  <c r="B6" i="105"/>
  <c r="B4" i="105"/>
  <c r="B35" i="105"/>
  <c r="B29" i="105"/>
  <c r="B23" i="105"/>
  <c r="B17" i="105"/>
  <c r="B11" i="105"/>
  <c r="B5" i="105"/>
  <c r="R61" i="90"/>
  <c r="A1" i="105"/>
  <c r="S61" i="83" l="1"/>
  <c r="R61" i="83"/>
  <c r="T61" i="83"/>
  <c r="U61" i="83"/>
  <c r="U61" i="90" l="1"/>
  <c r="T61" i="90"/>
  <c r="S61" i="90"/>
  <c r="R61" i="84"/>
  <c r="S61" i="84"/>
  <c r="T61" i="84"/>
  <c r="U61" i="84"/>
  <c r="B3" i="105"/>
  <c r="B16" i="10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1C6E264-475D-4B41-8B0C-272DEDD5C2D7}" keepAlive="1" name="クエリ - 処理日基準EUCデータ_20251130__2" description="ブック内の '処理日基準EUCデータ_20251130__2' クエリへの接続です。" type="5" refreshedVersion="8" background="1" saveData="1">
    <dbPr connection="Provider=Microsoft.Mashup.OleDb.1;Data Source=$Workbook$;Location=処理日基準EUCデータ_20251130__2;Extended Properties=&quot;&quot;" command="SELECT * FROM [処理日基準EUCデータ_20251130__2]"/>
  </connection>
  <connection id="2" xr16:uid="{61433639-78E3-4FBF-8C9A-DFF293944648}" keepAlive="1" name="クエリ - 処理日基準EUCデータ_20251130__2 (2)" description="ブック内の '処理日基準EUCデータ_20251130__2 (2)' クエリへの接続です。" type="5" refreshedVersion="8" background="1" saveData="1">
    <dbPr connection="Provider=Microsoft.Mashup.OleDb.1;Data Source=$Workbook$;Location=&quot;処理日基準EUCデータ_20251130__2 (2)&quot;;Extended Properties=&quot;&quot;" command="SELECT * FROM [処理日基準EUCデータ_20251130__2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<sst xmlns="http://schemas.openxmlformats.org/spreadsheetml/2006/main" count="39155" uniqueCount="630">
  <si>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</si>
  <si>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</si>
  <si>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</si>
  <si>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</si>
  <si>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</si>
  <si>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</si>
  <si>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</si>
  <si>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</si>
  <si>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</si>
  <si>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</si>
  <si>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</si>
  <si>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</si>
  <si>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</si>
  <si>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</si>
  <si>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</si>
  <si>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</si>
  <si>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</si>
  <si>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</si>
  <si>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</si>
  <si>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</si>
  <si>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</si>
  <si>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</si>
  <si>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</si>
  <si>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</si>
  <si>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</si>
  <si>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</si>
  <si>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</si>
  <si>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</si>
  <si>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</si>
  <si>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</si>
  <si>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</si>
  <si>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</si>
  <si>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</si>
  <si>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</si>
  <si>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</si>
  <si>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</si>
  <si>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</si>
  <si>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</si>
  <si>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</si>
  <si>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</si>
  <si>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</si>
  <si>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</si>
  <si>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</si>
  <si>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</si>
  <si>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</si>
  <si>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</si>
  <si>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</si>
  <si>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</si>
  <si>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</si>
  <si>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</si>
  <si>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</si>
  <si>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</si>
  <si>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</si>
  <si>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</si>
  <si>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</si>
  <si>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</si>
  <si>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</si>
  <si>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</si>
  <si>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</si>
  <si>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</si>
  <si>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</si>
  <si>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</si>
  <si>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</si>
  <si>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</si>
  <si>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</si>
  <si>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</si>
  <si>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</si>
  <si>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</si>
  <si>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</si>
  <si>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</si>
  <si>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</si>
  <si>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</si>
  <si>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</si>
  <si>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</si>
  <si>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</si>
  <si>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</si>
  <si>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</si>
  <si>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</si>
  <si>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</si>
  <si>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</si>
  <si>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</si>
  <si>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</si>
  <si>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</si>
  <si>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</si>
  <si>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</si>
  <si>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</si>
  <si>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</si>
  <si>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</si>
  <si>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</si>
  <si>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</si>
  <si>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</si>
  <si>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</si>
  <si>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</si>
  <si>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</si>
  <si>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</si>
  <si>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</si>
  <si>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</si>
  <si>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</si>
  <si>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</si>
  <si>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</si>
  <si>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</si>
  <si>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</si>
  <si>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</si>
  <si>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</si>
  <si>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</si>
  <si>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</si>
  <si>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</si>
  <si>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</si>
  <si>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</si>
  <si>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</si>
  <si>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</si>
  <si>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</si>
  <si>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</si>
  <si>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</si>
  <si>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</si>
  <si>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</si>
  <si>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</si>
  <si>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</si>
  <si>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</si>
  <si>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</si>
  <si>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</si>
  <si>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</si>
  <si>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</si>
  <si>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</si>
  <si>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</si>
  <si>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</si>
  <si>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</si>
  <si>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</si>
  <si>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</si>
  <si>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</si>
  <si>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</si>
  <si>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</si>
  <si>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</si>
  <si>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</si>
  <si>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</si>
  <si>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</si>
  <si>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</si>
  <si>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</si>
  <si>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</si>
  <si>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</si>
  <si>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</si>
  <si>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</si>
  <si>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</si>
  <si>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</si>
  <si>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</si>
  <si>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</si>
  <si>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</si>
  <si>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</si>
  <si>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</si>
  <si>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</si>
  <si>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</si>
  <si>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</si>
  <si>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</si>
  <si>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</si>
  <si>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</si>
  <si>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</si>
  <si>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</si>
  <si>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</si>
  <si>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</si>
  <si>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</si>
  <si>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</si>
  <si>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</si>
  <si>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</si>
  <si>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</si>
  <si>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</si>
  <si>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</si>
  <si>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</si>
  <si>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</si>
  <si>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</si>
  <si>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</si>
  <si>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</si>
  <si>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</si>
  <si>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</si>
  <si>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</si>
  <si>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</si>
  <si>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40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</si>
  <si>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40"/>
  </si>
  <si>
    <t>単位：人、世帯</t>
    <rPh sb="0" eb="2">
      <t>タンイ</t>
    </rPh>
    <rPh sb="3" eb="4">
      <t>ニン</t>
    </rPh>
    <rPh sb="5" eb="7">
      <t>セタイ</t>
    </rPh>
    <phoneticPr fontId="19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</si>
  <si>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</si>
  <si>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</si>
  <si>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40"/>
  </si>
  <si>
    <t>これより↓を貼り付け</t>
    <rPh sb="6" eb="7">
      <t>ハ</t>
    </rPh>
    <rPh sb="8" eb="9">
      <t>ツ</t>
    </rPh>
    <phoneticPr fontId="19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</si>
  <si>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</si>
  <si>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</si>
  <si>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</si>
  <si>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9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</si>
  <si>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</si>
  <si>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9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</si>
  <si>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9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</si>
  <si>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9"/>
  </si>
  <si>
    <t>平成30年7月1日現在</t>
  </si>
  <si>
    <t>平成30年7月1日現在</t>
    <phoneticPr fontId="19"/>
  </si>
  <si>
    <t>平成30年8月1日現在</t>
    <phoneticPr fontId="19"/>
  </si>
  <si>
    <t>平成30年9月1日現在</t>
    <phoneticPr fontId="19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</si>
  <si>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</si>
  <si>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</si>
  <si>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</si>
  <si>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</si>
  <si>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</si>
  <si>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</si>
  <si>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</si>
  <si>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</si>
  <si>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</si>
  <si>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</si>
  <si>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</si>
  <si>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</si>
  <si>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9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</si>
  <si>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</si>
  <si>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</si>
  <si>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3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</si>
  <si>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3"/>
  </si>
  <si>
    <t>令和元年５月1日現在</t>
    <rPh sb="2" eb="3">
      <t>ガン</t>
    </rPh>
    <phoneticPr fontId="19"/>
  </si>
  <si>
    <t>令和元年5月1日現在</t>
    <rPh sb="2" eb="3">
      <t>ガン</t>
    </rPh>
    <phoneticPr fontId="19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</si>
  <si>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19"/>
  </si>
  <si>
    <t>令和元年6月1日現在</t>
    <rPh sb="2" eb="3">
      <t>ガン</t>
    </rPh>
    <phoneticPr fontId="19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</si>
  <si>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</si>
  <si>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</si>
  <si>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19"/>
  </si>
  <si>
    <t>令和元年8月1日現在</t>
    <rPh sb="2" eb="3">
      <t>ガン</t>
    </rPh>
    <phoneticPr fontId="19"/>
  </si>
  <si>
    <t>令和元年10月1日現在</t>
    <rPh sb="0" eb="2">
      <t>レイワ</t>
    </rPh>
    <rPh sb="2" eb="3">
      <t>ガン</t>
    </rPh>
    <phoneticPr fontId="19"/>
  </si>
  <si>
    <t>令和元年10月1日現在</t>
    <rPh sb="2" eb="3">
      <t>ガン</t>
    </rPh>
    <phoneticPr fontId="19"/>
  </si>
  <si>
    <t>令和元年9月1日現在</t>
    <rPh sb="0" eb="2">
      <t>レイワ</t>
    </rPh>
    <rPh sb="2" eb="3">
      <t>ガン</t>
    </rPh>
    <phoneticPr fontId="19"/>
  </si>
  <si>
    <t>令和元年9月1日現在</t>
    <rPh sb="2" eb="3">
      <t>ガン</t>
    </rPh>
    <phoneticPr fontId="19"/>
  </si>
  <si>
    <t>令和元年11月1日現在</t>
    <rPh sb="0" eb="2">
      <t>レイワ</t>
    </rPh>
    <rPh sb="2" eb="3">
      <t>ガン</t>
    </rPh>
    <phoneticPr fontId="19"/>
  </si>
  <si>
    <t>令和元年11月1日現在</t>
    <rPh sb="2" eb="3">
      <t>ガン</t>
    </rPh>
    <phoneticPr fontId="19"/>
  </si>
  <si>
    <t>令和元年12月1日現在</t>
    <rPh sb="2" eb="3">
      <t>ガン</t>
    </rPh>
    <phoneticPr fontId="19"/>
  </si>
  <si>
    <t>令和元年12月1日現在</t>
    <rPh sb="0" eb="2">
      <t>レイワ</t>
    </rPh>
    <rPh sb="2" eb="3">
      <t>ガン</t>
    </rPh>
    <phoneticPr fontId="19"/>
  </si>
  <si>
    <t>令和2年1月1日現在</t>
    <rPh sb="0" eb="2">
      <t>レイワ</t>
    </rPh>
    <phoneticPr fontId="19"/>
  </si>
  <si>
    <t>令和2年1月1日現在</t>
    <phoneticPr fontId="19"/>
  </si>
  <si>
    <t>令和2年2月1日現在</t>
    <rPh sb="0" eb="2">
      <t>レイワ</t>
    </rPh>
    <phoneticPr fontId="19"/>
  </si>
  <si>
    <t>令和2年2月1日現在</t>
    <phoneticPr fontId="19"/>
  </si>
  <si>
    <t>令和2年3月1日現在</t>
    <rPh sb="0" eb="2">
      <t>レイワ</t>
    </rPh>
    <phoneticPr fontId="19"/>
  </si>
  <si>
    <t>令和2年3月1日現在</t>
    <phoneticPr fontId="19"/>
  </si>
  <si>
    <t>令和2年4月1日現在</t>
    <rPh sb="0" eb="2">
      <t>レイワ</t>
    </rPh>
    <phoneticPr fontId="19"/>
  </si>
  <si>
    <t>令和2年4月1日現在</t>
    <phoneticPr fontId="19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</si>
  <si>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9"/>
  </si>
  <si>
    <t>令和2年5月1日現在</t>
    <rPh sb="0" eb="2">
      <t>レイワ</t>
    </rPh>
    <phoneticPr fontId="19"/>
  </si>
  <si>
    <t>令和2年5月1日現在</t>
    <phoneticPr fontId="19"/>
  </si>
  <si>
    <t>令和2年6月1日現在</t>
    <rPh sb="0" eb="2">
      <t>レイワ</t>
    </rPh>
    <phoneticPr fontId="19"/>
  </si>
  <si>
    <t>令和2年6月1日現在</t>
    <phoneticPr fontId="19"/>
  </si>
  <si>
    <t>令和2年7月1日現在</t>
    <rPh sb="0" eb="2">
      <t>レイワ</t>
    </rPh>
    <phoneticPr fontId="19"/>
  </si>
  <si>
    <t>令和2年7月1日現在</t>
    <phoneticPr fontId="19"/>
  </si>
  <si>
    <t>令和2年8月1日現在</t>
    <rPh sb="0" eb="2">
      <t>レイワ</t>
    </rPh>
    <phoneticPr fontId="19"/>
  </si>
  <si>
    <t>令和2年8月1日現在</t>
    <phoneticPr fontId="19"/>
  </si>
  <si>
    <t>令和2年9月1日現在</t>
    <rPh sb="0" eb="2">
      <t>レイワ</t>
    </rPh>
    <phoneticPr fontId="19"/>
  </si>
  <si>
    <t>令和2年9月1日現在</t>
    <phoneticPr fontId="19"/>
  </si>
  <si>
    <t>令和2年10月1日現在</t>
    <rPh sb="0" eb="2">
      <t>レイワ</t>
    </rPh>
    <phoneticPr fontId="19"/>
  </si>
  <si>
    <t>令和2年10月1日現在</t>
    <phoneticPr fontId="19"/>
  </si>
  <si>
    <t>令和2年11月1日現在</t>
    <phoneticPr fontId="19"/>
  </si>
  <si>
    <t>令和2年11月1日現在</t>
    <rPh sb="0" eb="2">
      <t>レイワ</t>
    </rPh>
    <phoneticPr fontId="19"/>
  </si>
  <si>
    <t>令和2年12月1日現在</t>
    <rPh sb="0" eb="2">
      <t>レイワ</t>
    </rPh>
    <phoneticPr fontId="19"/>
  </si>
  <si>
    <t>令和2年12月1日現在</t>
    <phoneticPr fontId="19"/>
  </si>
  <si>
    <t>令和3年1月1日現在</t>
    <rPh sb="0" eb="2">
      <t>レイワ</t>
    </rPh>
    <phoneticPr fontId="19"/>
  </si>
  <si>
    <t>令和3年1月1日現在</t>
    <phoneticPr fontId="19"/>
  </si>
  <si>
    <t>令和3年2月1日現在</t>
    <rPh sb="0" eb="2">
      <t>レイワ</t>
    </rPh>
    <phoneticPr fontId="19"/>
  </si>
  <si>
    <t>令和3年2月1日現在</t>
    <phoneticPr fontId="19"/>
  </si>
  <si>
    <t>令和3年3月1日現在</t>
    <phoneticPr fontId="19"/>
  </si>
  <si>
    <t>令和3年3月1日現在</t>
    <rPh sb="0" eb="2">
      <t>レイワ</t>
    </rPh>
    <phoneticPr fontId="19"/>
  </si>
  <si>
    <t>令和3年4月1日現在</t>
    <rPh sb="0" eb="2">
      <t>レイワ</t>
    </rPh>
    <phoneticPr fontId="19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</si>
  <si>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9"/>
  </si>
  <si>
    <t>令和3年4月1日現在</t>
    <phoneticPr fontId="19"/>
  </si>
  <si>
    <t>令和3年5月1日現在</t>
    <phoneticPr fontId="19"/>
  </si>
  <si>
    <t>令和3年5月1日現在</t>
    <rPh sb="0" eb="2">
      <t>レイワ</t>
    </rPh>
    <phoneticPr fontId="19"/>
  </si>
  <si>
    <t>令和3年6月1日現在</t>
    <phoneticPr fontId="19"/>
  </si>
  <si>
    <t>令和3年6月1日現在</t>
    <rPh sb="0" eb="2">
      <t>レイワ</t>
    </rPh>
    <phoneticPr fontId="19"/>
  </si>
  <si>
    <t>令和3年7月1日現在</t>
    <rPh sb="0" eb="2">
      <t>レイワ</t>
    </rPh>
    <phoneticPr fontId="19"/>
  </si>
  <si>
    <t>令和3年7月1日現在</t>
    <phoneticPr fontId="19"/>
  </si>
  <si>
    <t>令和3年8月1日現在</t>
    <rPh sb="0" eb="2">
      <t>レイワ</t>
    </rPh>
    <phoneticPr fontId="19"/>
  </si>
  <si>
    <t>令和3年8月1日現在</t>
    <phoneticPr fontId="19"/>
  </si>
  <si>
    <t>令和3年9月1日現在</t>
    <rPh sb="0" eb="2">
      <t>レイワ</t>
    </rPh>
    <phoneticPr fontId="19"/>
  </si>
  <si>
    <t>令和3年9月1日現在</t>
    <phoneticPr fontId="19"/>
  </si>
  <si>
    <t>令和3年10月1日現在</t>
    <phoneticPr fontId="19"/>
  </si>
  <si>
    <t>令和3年10月1日現在</t>
    <rPh sb="0" eb="2">
      <t>レイワ</t>
    </rPh>
    <phoneticPr fontId="19"/>
  </si>
  <si>
    <t>令和3年11月1日現在</t>
    <rPh sb="0" eb="2">
      <t>レイワ</t>
    </rPh>
    <phoneticPr fontId="19"/>
  </si>
  <si>
    <t>令和3年11月1日現在</t>
    <phoneticPr fontId="19"/>
  </si>
  <si>
    <t>令和3年12月1日現在</t>
    <phoneticPr fontId="19"/>
  </si>
  <si>
    <t>令和3年12月1日現在</t>
    <rPh sb="0" eb="2">
      <t>レイワ</t>
    </rPh>
    <phoneticPr fontId="19"/>
  </si>
  <si>
    <t>令和4年1月1日現在</t>
    <rPh sb="0" eb="2">
      <t>レイワ</t>
    </rPh>
    <phoneticPr fontId="19"/>
  </si>
  <si>
    <t>令和4年1月1日現在</t>
    <phoneticPr fontId="19"/>
  </si>
  <si>
    <t>令和4年2月1日現在</t>
    <rPh sb="0" eb="2">
      <t>レイワ</t>
    </rPh>
    <phoneticPr fontId="19"/>
  </si>
  <si>
    <t>令和4年2月1日現在</t>
    <phoneticPr fontId="19"/>
  </si>
  <si>
    <t>令和4年3月1日現在</t>
    <phoneticPr fontId="19"/>
  </si>
  <si>
    <t>令和4年3月1日現在</t>
    <rPh sb="0" eb="2">
      <t>レイワ</t>
    </rPh>
    <phoneticPr fontId="19"/>
  </si>
  <si>
    <t>行政区番号</t>
    <rPh sb="0" eb="3">
      <t>ギョウセイク</t>
    </rPh>
    <rPh sb="3" eb="5">
      <t>バンゴウ</t>
    </rPh>
    <phoneticPr fontId="36"/>
  </si>
  <si>
    <t>令和4年4月1日現在</t>
    <rPh sb="0" eb="2">
      <t>レイワ</t>
    </rPh>
    <phoneticPr fontId="19"/>
  </si>
  <si>
    <t>令和4年4月1日現在</t>
    <phoneticPr fontId="19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</si>
  <si>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</si>
  <si>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6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</si>
  <si>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9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</si>
  <si>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</si>
  <si>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</si>
  <si>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</si>
  <si>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</si>
  <si>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</si>
  <si>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</si>
  <si>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</si>
  <si>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</si>
  <si>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</si>
  <si>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</si>
  <si>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</si>
  <si>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</si>
  <si>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9"/>
  </si>
  <si>
    <t>令和5年5月1日現在</t>
    <phoneticPr fontId="19"/>
  </si>
  <si>
    <t>令和5年6月1日現在</t>
  </si>
  <si>
    <t>令和5年7月1日現在</t>
    <phoneticPr fontId="19"/>
  </si>
  <si>
    <t>令和5年8月1日現在</t>
    <phoneticPr fontId="19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</si>
  <si>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</si>
  <si>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</si>
  <si>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</si>
  <si>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</si>
  <si>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19"/>
  </si>
  <si>
    <t>令和6年1月1日現在</t>
  </si>
  <si>
    <t>令和6年2月1日現在</t>
  </si>
  <si>
    <t>令和6年3月1日現在</t>
  </si>
  <si>
    <t>金谷</t>
  </si>
  <si>
    <t>令和6年4月1日現在</t>
    <phoneticPr fontId="19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</si>
  <si>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9"/>
  </si>
  <si>
    <t>令和6年5月1日現在</t>
  </si>
  <si>
    <t>令和6年6月1日現在</t>
    <phoneticPr fontId="19"/>
  </si>
  <si>
    <t>令和6年7月1日現在</t>
    <phoneticPr fontId="19"/>
  </si>
  <si>
    <t>令和5年4月1日現在住民基本台帳人口</t>
    <rPh sb="0" eb="2">
      <t>レイワ</t>
    </rPh>
    <phoneticPr fontId="19"/>
  </si>
  <si>
    <t>令和5年5月1日現在住民基本台帳人口</t>
    <rPh sb="0" eb="2">
      <t>レイワ</t>
    </rPh>
    <phoneticPr fontId="19"/>
  </si>
  <si>
    <t>令和6年8月1日現在</t>
    <phoneticPr fontId="19"/>
  </si>
  <si>
    <t>令和6年9月1日現在</t>
    <phoneticPr fontId="19"/>
  </si>
  <si>
    <t>桂原</t>
    <phoneticPr fontId="40"/>
  </si>
  <si>
    <t>初田</t>
    <phoneticPr fontId="40"/>
  </si>
  <si>
    <t>金谷</t>
    <phoneticPr fontId="40"/>
  </si>
  <si>
    <t>令和6年10月1日現在</t>
  </si>
  <si>
    <t>初田</t>
    <phoneticPr fontId="40"/>
  </si>
  <si>
    <t>金谷</t>
    <phoneticPr fontId="40"/>
  </si>
  <si>
    <t>令和6年11月1日現在</t>
    <phoneticPr fontId="19"/>
  </si>
  <si>
    <t>令和6年12月1日現在</t>
  </si>
  <si>
    <t>桂原</t>
    <phoneticPr fontId="40"/>
  </si>
  <si>
    <t>初田</t>
    <phoneticPr fontId="40"/>
  </si>
  <si>
    <t>金谷</t>
    <phoneticPr fontId="40"/>
  </si>
  <si>
    <t>令和7年1月1日現在</t>
    <phoneticPr fontId="19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</si>
  <si>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9"/>
  </si>
  <si>
    <t>令和7年2月1日現在</t>
    <phoneticPr fontId="19"/>
  </si>
  <si>
    <t>令和7年3月1日現在</t>
  </si>
  <si>
    <t>行政区別人口と世帯数（前月比）</t>
    <phoneticPr fontId="40"/>
  </si>
  <si>
    <t>※平成24年8月1日分より外国人含む。　</t>
    <phoneticPr fontId="40"/>
  </si>
  <si>
    <t>令和7年4月1日現在</t>
  </si>
  <si>
    <t>平成7年4月1日現在住民基本台帳人口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</si>
  <si>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</si>
  <si>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令和7年5月1日現在</t>
  </si>
  <si>
    <t>平成7年5月1日現在住民基本台帳人口</t>
    <phoneticPr fontId="19"/>
  </si>
  <si>
    <t>令和7年6月1日現在</t>
  </si>
  <si>
    <t>平成7年6月1日現在住民基本台帳人口</t>
    <phoneticPr fontId="19"/>
  </si>
  <si>
    <t>令和7年7月1日現在</t>
  </si>
  <si>
    <t>令和7年8月1日現在</t>
  </si>
  <si>
    <t>令和7年9月1日現在</t>
  </si>
  <si>
    <t>令和7年10月1日現在</t>
  </si>
  <si>
    <t>令和7年11月1日現在</t>
  </si>
  <si>
    <t>七ツ橋</t>
    <phoneticPr fontId="19"/>
  </si>
  <si>
    <t>鯛取</t>
    <phoneticPr fontId="19"/>
  </si>
  <si>
    <t>倉掛</t>
    <phoneticPr fontId="19"/>
  </si>
  <si>
    <t>仲別府</t>
    <phoneticPr fontId="19"/>
  </si>
  <si>
    <t>令和7年12月1日現在</t>
    <phoneticPr fontId="19"/>
  </si>
  <si>
    <t>令和8年1月1日現在</t>
    <phoneticPr fontId="19"/>
  </si>
  <si>
    <t>令和8年2月1日現在</t>
    <phoneticPr fontId="19"/>
  </si>
  <si>
    <t>福島地区</t>
    <rPh sb="0" eb="2">
      <t>フクシマ</t>
    </rPh>
    <rPh sb="2" eb="4">
      <t>チク</t>
    </rPh>
    <phoneticPr fontId="19"/>
  </si>
  <si>
    <t>穂佐ヶ原</t>
    <phoneticPr fontId="40"/>
  </si>
  <si>
    <t>上町</t>
    <phoneticPr fontId="40"/>
  </si>
  <si>
    <t>桜ヶ丘</t>
    <phoneticPr fontId="40"/>
  </si>
  <si>
    <t>城山</t>
    <phoneticPr fontId="40"/>
  </si>
  <si>
    <t>霧島</t>
    <phoneticPr fontId="40"/>
  </si>
  <si>
    <t>天神</t>
    <phoneticPr fontId="40"/>
  </si>
  <si>
    <t>上郡元</t>
    <phoneticPr fontId="40"/>
  </si>
  <si>
    <t>西郡元</t>
    <phoneticPr fontId="40"/>
  </si>
  <si>
    <t>上小路</t>
    <phoneticPr fontId="40"/>
  </si>
  <si>
    <t>小路</t>
    <phoneticPr fontId="40"/>
  </si>
  <si>
    <t>西小路１区</t>
    <phoneticPr fontId="40"/>
  </si>
  <si>
    <t>西小路２区</t>
    <phoneticPr fontId="40"/>
  </si>
  <si>
    <t>仲町</t>
    <phoneticPr fontId="40"/>
  </si>
  <si>
    <t>泉町</t>
    <phoneticPr fontId="40"/>
  </si>
  <si>
    <t>本町１丁目</t>
    <phoneticPr fontId="40"/>
  </si>
  <si>
    <t>本町２丁目</t>
    <phoneticPr fontId="40"/>
  </si>
  <si>
    <t>寺里</t>
    <phoneticPr fontId="40"/>
  </si>
  <si>
    <t>松尾</t>
    <phoneticPr fontId="40"/>
  </si>
  <si>
    <t>下田口</t>
    <phoneticPr fontId="40"/>
  </si>
  <si>
    <t>上田口</t>
    <phoneticPr fontId="40"/>
  </si>
  <si>
    <t>東本西方</t>
    <phoneticPr fontId="40"/>
  </si>
  <si>
    <t>中本西方</t>
    <phoneticPr fontId="40"/>
  </si>
  <si>
    <t>西本西方</t>
    <phoneticPr fontId="40"/>
  </si>
  <si>
    <t>鹿谷</t>
    <phoneticPr fontId="40"/>
  </si>
  <si>
    <t>木代</t>
    <phoneticPr fontId="40"/>
  </si>
  <si>
    <t>有明１区</t>
    <phoneticPr fontId="40"/>
  </si>
  <si>
    <t>有明２区</t>
    <phoneticPr fontId="40"/>
  </si>
  <si>
    <t>西塩町</t>
    <phoneticPr fontId="40"/>
  </si>
  <si>
    <t>東塩町</t>
    <phoneticPr fontId="40"/>
  </si>
  <si>
    <t>七ッ橋</t>
    <phoneticPr fontId="40"/>
  </si>
  <si>
    <t>西今町</t>
    <phoneticPr fontId="40"/>
  </si>
  <si>
    <t>東今町</t>
    <phoneticPr fontId="40"/>
  </si>
  <si>
    <t>南今町</t>
    <phoneticPr fontId="40"/>
  </si>
  <si>
    <t>古竹</t>
    <phoneticPr fontId="40"/>
  </si>
  <si>
    <t>笠祇</t>
    <phoneticPr fontId="40"/>
  </si>
  <si>
    <t>奴久見</t>
    <phoneticPr fontId="40"/>
  </si>
  <si>
    <t>高松</t>
    <phoneticPr fontId="40"/>
  </si>
  <si>
    <t>上塩</t>
    <phoneticPr fontId="40"/>
  </si>
  <si>
    <t>鍛冶屋</t>
    <phoneticPr fontId="40"/>
  </si>
  <si>
    <t>大島</t>
    <phoneticPr fontId="40"/>
  </si>
  <si>
    <t>西下弓田</t>
    <phoneticPr fontId="40"/>
  </si>
  <si>
    <t>東下弓田</t>
    <phoneticPr fontId="40"/>
  </si>
  <si>
    <t>東金谷</t>
    <phoneticPr fontId="40"/>
  </si>
  <si>
    <t>西金谷</t>
    <phoneticPr fontId="40"/>
  </si>
  <si>
    <t>南金谷</t>
    <phoneticPr fontId="40"/>
  </si>
  <si>
    <t>北金谷</t>
    <phoneticPr fontId="40"/>
  </si>
  <si>
    <t>県南病院</t>
    <phoneticPr fontId="40"/>
  </si>
  <si>
    <t>さつき園</t>
    <phoneticPr fontId="40"/>
  </si>
  <si>
    <t>寿楽園</t>
    <rPh sb="0" eb="2">
      <t>ジュラク</t>
    </rPh>
    <rPh sb="2" eb="3">
      <t>エン</t>
    </rPh>
    <phoneticPr fontId="19"/>
  </si>
  <si>
    <t>あすか園</t>
    <phoneticPr fontId="40"/>
  </si>
  <si>
    <t>計</t>
    <rPh sb="0" eb="1">
      <t>ケイ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</si>
  <si>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</si>
  <si>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</si>
  <si>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世帯数</t>
    <rPh sb="0" eb="3">
      <t>セタイスウ</t>
    </rPh>
    <phoneticPr fontId="19"/>
  </si>
  <si>
    <t>北方地区</t>
    <rPh sb="0" eb="4">
      <t>キタカタチク</t>
    </rPh>
    <phoneticPr fontId="19"/>
  </si>
  <si>
    <t>大束地区</t>
    <rPh sb="0" eb="4">
      <t>オオツカチク</t>
    </rPh>
    <phoneticPr fontId="19"/>
  </si>
  <si>
    <t>本城地区</t>
    <rPh sb="0" eb="4">
      <t>ホンジョウチク</t>
    </rPh>
    <phoneticPr fontId="19"/>
  </si>
  <si>
    <t>小田代</t>
    <phoneticPr fontId="40"/>
  </si>
  <si>
    <t>都井地区</t>
    <rPh sb="0" eb="4">
      <t>トイチク</t>
    </rPh>
    <phoneticPr fontId="19"/>
  </si>
  <si>
    <t>市木地区</t>
    <rPh sb="0" eb="4">
      <t>イチキチク</t>
    </rPh>
    <phoneticPr fontId="19"/>
  </si>
  <si>
    <t>#'R0610'!$D$6</t>
  </si>
  <si>
    <t>#'R0610'!$E6</t>
  </si>
  <si>
    <t>#'R0610'!$F6</t>
  </si>
  <si>
    <t>#'R0610'!$G6</t>
  </si>
  <si>
    <t>#'R0610'!$D$7</t>
  </si>
  <si>
    <t>#'R0610'!$E7</t>
  </si>
  <si>
    <t>#'R0610'!$F7</t>
  </si>
  <si>
    <t>#'R0610'!$G7</t>
  </si>
  <si>
    <t>#'R0610'!$D8</t>
  </si>
  <si>
    <t>#'R0610'!$E8</t>
  </si>
  <si>
    <t>#'R0610'!$F8</t>
  </si>
  <si>
    <t>#'R0610'!$G8</t>
  </si>
  <si>
    <t>#'R0610'!$D9</t>
  </si>
  <si>
    <t>#'R0610'!$E9</t>
  </si>
  <si>
    <t>#'R0610'!$F9</t>
  </si>
  <si>
    <t>#'R0610'!$G9</t>
  </si>
  <si>
    <t>#'R0610'!$D10</t>
  </si>
  <si>
    <t>#'R0610'!$E10</t>
  </si>
  <si>
    <t>#'R0610'!$F10</t>
  </si>
  <si>
    <t>#'R0610'!$G10</t>
  </si>
  <si>
    <t>#'R0610'!$D11</t>
  </si>
  <si>
    <t>#'R0610'!$E11</t>
  </si>
  <si>
    <t>#'R0610'!$F11</t>
  </si>
  <si>
    <t>#'R0610'!$G11</t>
  </si>
  <si>
    <t>#'R0610'!$D12</t>
  </si>
  <si>
    <t>#'R0610'!$E12</t>
  </si>
  <si>
    <t>#'R0610'!$F12</t>
  </si>
  <si>
    <t>#'R0610'!$G12</t>
  </si>
  <si>
    <t>#'R0610'!$D13</t>
  </si>
  <si>
    <t>#'R0610'!$E13</t>
  </si>
  <si>
    <t>#'R0610'!$F13</t>
  </si>
  <si>
    <t>#'R0610'!$G13</t>
  </si>
  <si>
    <t>#'R0610'!$D14</t>
  </si>
  <si>
    <t>#'R0610'!$E14</t>
  </si>
  <si>
    <t>#'R0610'!$F14</t>
  </si>
  <si>
    <t>#'R0610'!$G14</t>
  </si>
  <si>
    <t>#'R0610'!$D15</t>
  </si>
  <si>
    <t>#'R0610'!$E15</t>
  </si>
  <si>
    <t>#'R0610'!$F15</t>
  </si>
  <si>
    <t>#'R0610'!$G15</t>
  </si>
  <si>
    <t>#'R0610'!$D16</t>
  </si>
  <si>
    <t>#'R0610'!$E16</t>
  </si>
  <si>
    <t>#'R0610'!$F16</t>
  </si>
  <si>
    <t>#'R0610'!$G16</t>
  </si>
  <si>
    <t>#'R0610'!$D17</t>
  </si>
  <si>
    <t>#'R0610'!$E17</t>
  </si>
  <si>
    <t>#'R0610'!$F17</t>
  </si>
  <si>
    <t>#'R0610'!$G17</t>
  </si>
  <si>
    <t>#'R0610'!$D18</t>
  </si>
  <si>
    <t>#'R0610'!$E18</t>
  </si>
  <si>
    <t>#'R0610'!$F18</t>
  </si>
  <si>
    <t>#'R0610'!$G18</t>
  </si>
  <si>
    <t>#'R0610'!$D19</t>
  </si>
  <si>
    <t>#'R0610'!$E19</t>
  </si>
  <si>
    <t>#'R0610'!$F19</t>
  </si>
  <si>
    <t>#'R0610'!$G19</t>
  </si>
  <si>
    <t>#'R0610'!$D20</t>
  </si>
  <si>
    <t>#'R0610'!$E20</t>
  </si>
  <si>
    <t>#'R0610'!$F20</t>
  </si>
  <si>
    <t>#'R0610'!$G20</t>
  </si>
  <si>
    <t>#'R0610'!$D21</t>
  </si>
  <si>
    <t>#'R0610'!$E21</t>
  </si>
  <si>
    <t>#'R0610'!$F21</t>
  </si>
  <si>
    <t>#'R0610'!$G21</t>
  </si>
  <si>
    <t>#'R0610'!$D22</t>
  </si>
  <si>
    <t>#'R0610'!$E22</t>
  </si>
  <si>
    <t>#'R0610'!$F22</t>
  </si>
  <si>
    <t>#'R0610'!$G22</t>
  </si>
  <si>
    <t>#'R0610'!$D23</t>
  </si>
  <si>
    <t>#'R0610'!$E23</t>
  </si>
  <si>
    <t>#'R0610'!$F23</t>
  </si>
  <si>
    <t>#'R0610'!$G23</t>
  </si>
  <si>
    <t>#'R0610'!$D24</t>
  </si>
  <si>
    <t>#'R0610'!$E24</t>
  </si>
  <si>
    <t>#'R0610'!$F24</t>
  </si>
  <si>
    <t>#'R0610'!$G24</t>
  </si>
  <si>
    <t>#'R0610'!$D25</t>
  </si>
  <si>
    <t>#'R0610'!$E25</t>
  </si>
  <si>
    <t>#'R0610'!$F25</t>
  </si>
  <si>
    <t>#'R0610'!$G25</t>
  </si>
  <si>
    <t>#'R0610'!$D26</t>
  </si>
  <si>
    <t>#'R0610'!$E26</t>
  </si>
  <si>
    <t>#'R0610'!$F26</t>
  </si>
  <si>
    <t>#'R0610'!$G26</t>
  </si>
  <si>
    <t>#'R0610'!$D27</t>
  </si>
  <si>
    <t>#'R0610'!$E27</t>
  </si>
  <si>
    <t>#'R0610'!$F27</t>
  </si>
  <si>
    <t>#'R0610'!$G27</t>
  </si>
  <si>
    <t>#'R0610'!$D28</t>
  </si>
  <si>
    <t>#'R0610'!$E28</t>
  </si>
  <si>
    <t>#'R0610'!$F28</t>
  </si>
  <si>
    <t>#'R0610'!$G28</t>
  </si>
  <si>
    <t>#'R0610'!$D29</t>
  </si>
  <si>
    <t>#'R0610'!$E29</t>
  </si>
  <si>
    <t>#'R0610'!$F29</t>
  </si>
  <si>
    <t>#'R0610'!$G29</t>
  </si>
  <si>
    <t>#'R0610'!$D30</t>
  </si>
  <si>
    <t>#'R0610'!$E30</t>
  </si>
  <si>
    <t>#'R0610'!$F30</t>
  </si>
  <si>
    <t>#'R0610'!$G30</t>
  </si>
  <si>
    <t>#'R0610'!$D31</t>
  </si>
  <si>
    <t>#'R0610'!$E31</t>
  </si>
  <si>
    <t>#'R0610'!$F31</t>
  </si>
  <si>
    <t>#'R0610'!$G31</t>
  </si>
  <si>
    <t>#'R0610'!$D32</t>
  </si>
  <si>
    <t>#'R0610'!$E32</t>
  </si>
  <si>
    <t>#'R0610'!$F32</t>
  </si>
  <si>
    <t>#'R0610'!$G32</t>
  </si>
  <si>
    <t>#'R0610'!$D33</t>
  </si>
  <si>
    <t>#'R0610'!$E33</t>
  </si>
  <si>
    <t>#'R0610'!$F33</t>
  </si>
  <si>
    <t>#'R0610'!$G33</t>
  </si>
  <si>
    <t>#'R0610'!$D34</t>
  </si>
  <si>
    <t>#'R0610'!$E34</t>
  </si>
  <si>
    <t>#'R0610'!$F34</t>
  </si>
  <si>
    <t>#'R0610'!$G34</t>
  </si>
  <si>
    <t>#'R0610'!$D35</t>
  </si>
  <si>
    <t>#'R0610'!$E35</t>
  </si>
  <si>
    <t>#'R0610'!$F35</t>
  </si>
  <si>
    <t>#'R0610'!$G35</t>
  </si>
  <si>
    <t>#'R0610'!$D36</t>
  </si>
  <si>
    <t>#'R0610'!$E36</t>
  </si>
  <si>
    <t>#'R0610'!$F36</t>
  </si>
  <si>
    <t>#'R0610'!$G36</t>
  </si>
  <si>
    <t>#'R0610'!$D37</t>
  </si>
  <si>
    <t>#'R0610'!$E37</t>
  </si>
  <si>
    <t>#'R0610'!$F37</t>
  </si>
  <si>
    <t>#'R0610'!$G37</t>
  </si>
  <si>
    <t>#'R0610'!$D38</t>
  </si>
  <si>
    <t>#'R0610'!$E38</t>
  </si>
  <si>
    <t>#'R0610'!$F38</t>
  </si>
  <si>
    <t>#'R0610'!$G38</t>
  </si>
  <si>
    <t>#'R0610'!$D39</t>
  </si>
  <si>
    <t>#'R0610'!$E39</t>
  </si>
  <si>
    <t>#'R0610'!$F39</t>
  </si>
  <si>
    <t>#'R0610'!$G39</t>
  </si>
  <si>
    <t>#'R0610'!$D40</t>
  </si>
  <si>
    <t>#'R0610'!$E40</t>
  </si>
  <si>
    <t>#'R0610'!$F40</t>
  </si>
  <si>
    <t>#'R0610'!$G40</t>
  </si>
  <si>
    <t>#'R0610'!$D41</t>
  </si>
  <si>
    <t>#'R0610'!$E41</t>
  </si>
  <si>
    <t>#'R0610'!$F41</t>
  </si>
  <si>
    <t>#'R0610'!$G41</t>
  </si>
  <si>
    <t>#'R0610'!$D42</t>
  </si>
  <si>
    <t>#'R0610'!$E42</t>
  </si>
  <si>
    <t>#'R0610'!$F42</t>
  </si>
  <si>
    <t>#'R0610'!$G42</t>
  </si>
  <si>
    <t>#'R0610'!$D43</t>
  </si>
  <si>
    <t>#'R0610'!$E43</t>
  </si>
  <si>
    <t>#'R0610'!$F43</t>
  </si>
  <si>
    <t>#'R0610'!$G43</t>
  </si>
  <si>
    <t>#'R0610'!$D44</t>
  </si>
  <si>
    <t>#'R0610'!$E44</t>
  </si>
  <si>
    <t>#'R0610'!$F44</t>
  </si>
  <si>
    <t>#'R0610'!$G44</t>
  </si>
  <si>
    <t>#'R0610'!$D45</t>
  </si>
  <si>
    <t>#'R0610'!$E45</t>
  </si>
  <si>
    <t>#'R0610'!$F45</t>
  </si>
  <si>
    <t>#'R0610'!$G45</t>
  </si>
  <si>
    <t>#'R0610'!$D46</t>
  </si>
  <si>
    <t>#'R0610'!$E46</t>
  </si>
  <si>
    <t>#'R0610'!$F46</t>
  </si>
  <si>
    <t>#'R0610'!$G46</t>
  </si>
  <si>
    <t>#'R0610'!$D47</t>
  </si>
  <si>
    <t>#'R0610'!$E47</t>
  </si>
  <si>
    <t>#'R0610'!$F47</t>
  </si>
  <si>
    <t>#'R0610'!$G47</t>
  </si>
  <si>
    <t>#'R0610'!$D48</t>
  </si>
  <si>
    <t>#'R0610'!$E48</t>
  </si>
  <si>
    <t>#'R0610'!$F48</t>
  </si>
  <si>
    <t>#'R0610'!$G48</t>
  </si>
  <si>
    <t>#'R0610'!$D49</t>
  </si>
  <si>
    <t>#'R0610'!$E49</t>
  </si>
  <si>
    <t>#'R0610'!$F49</t>
  </si>
  <si>
    <t>#'R0610'!$G49</t>
  </si>
  <si>
    <t>#'R0610'!$D50</t>
  </si>
  <si>
    <t>#'R0610'!$E50</t>
  </si>
  <si>
    <t>#'R0610'!$F50</t>
  </si>
  <si>
    <t>#'R0610'!$G50</t>
  </si>
  <si>
    <t>#'R0610'!$D51</t>
  </si>
  <si>
    <t>#'R0610'!$E51</t>
  </si>
  <si>
    <t>#'R0610'!$F51</t>
  </si>
  <si>
    <t>#'R0610'!$G51</t>
  </si>
  <si>
    <t>#'R0610'!$D52</t>
  </si>
  <si>
    <t>#'R0610'!$E52</t>
  </si>
  <si>
    <t>#'R0610'!$F52</t>
  </si>
  <si>
    <t>#'R0610'!$G52</t>
  </si>
  <si>
    <t>#'R0610'!$D53</t>
  </si>
  <si>
    <t>#'R0610'!$E53</t>
  </si>
  <si>
    <t>#'R0610'!$F53</t>
  </si>
  <si>
    <t>#'R0610'!$G53</t>
  </si>
  <si>
    <t>#'R0610'!$D54</t>
  </si>
  <si>
    <t>#'R0610'!$E54</t>
  </si>
  <si>
    <t>#'R0610'!$F54</t>
  </si>
  <si>
    <t>#'R0610'!$G54</t>
  </si>
  <si>
    <t>#'R0610'!$D55</t>
  </si>
  <si>
    <t>#'R0610'!$E55</t>
  </si>
  <si>
    <t>#'R0610'!$F55</t>
  </si>
  <si>
    <t>#'R0610'!$G55</t>
  </si>
  <si>
    <t>#'R0610'!$D56</t>
  </si>
  <si>
    <t>#'R0610'!$E56</t>
  </si>
  <si>
    <t>#'R0610'!$F56</t>
  </si>
  <si>
    <t>#'R0610'!$G56</t>
  </si>
  <si>
    <t>人口</t>
    <rPh sb="0" eb="2">
      <t>ジンコウ</t>
    </rPh>
    <phoneticPr fontId="19"/>
  </si>
  <si>
    <t>C3セル</t>
    <phoneticPr fontId="19"/>
  </si>
  <si>
    <t>金谷</t>
    <rPh sb="0" eb="2">
      <t>カナヤ</t>
    </rPh>
    <phoneticPr fontId="19"/>
  </si>
  <si>
    <t>令和8年3月1日現在</t>
    <phoneticPr fontId="19"/>
  </si>
  <si>
    <t>七ツ橋</t>
    <phoneticPr fontId="4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</si>
</sst>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sz val="8"/>
      <color theme="1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00">
    <xf numFmtId="0" fontId="0" fillId="0" borderId="0"/>
    <xf numFmtId="0" fontId="20" fillId="0" borderId="0">
      <alignment vertical="center"/>
    </xf>
    <xf numFmtId="0" fontId="20" fillId="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21" borderId="8" applyNumberFormat="0" applyAlignment="0" applyProtection="0">
      <alignment vertical="center"/>
    </xf>
    <xf numFmtId="0" fontId="20" fillId="22" borderId="9" applyNumberFormat="0" applyFon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7" borderId="11" applyNumberFormat="0" applyAlignment="0" applyProtection="0">
      <alignment vertical="center"/>
    </xf>
    <xf numFmtId="0" fontId="28" fillId="23" borderId="12" applyNumberFormat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0" borderId="0"/>
    <xf numFmtId="0" fontId="31" fillId="4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23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18" fillId="0" borderId="0"/>
    <xf numFmtId="0" fontId="16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39" applyNumberFormat="0" applyFill="0" applyAlignment="0" applyProtection="0">
      <alignment vertical="center"/>
    </xf>
    <xf numFmtId="0" fontId="47" fillId="0" borderId="40" applyNumberFormat="0" applyFill="0" applyAlignment="0" applyProtection="0">
      <alignment vertical="center"/>
    </xf>
    <xf numFmtId="0" fontId="48" fillId="0" borderId="4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28" borderId="42" applyNumberFormat="0" applyAlignment="0" applyProtection="0">
      <alignment vertical="center"/>
    </xf>
    <xf numFmtId="0" fontId="53" fillId="29" borderId="43" applyNumberFormat="0" applyAlignment="0" applyProtection="0">
      <alignment vertical="center"/>
    </xf>
    <xf numFmtId="0" fontId="54" fillId="29" borderId="42" applyNumberFormat="0" applyAlignment="0" applyProtection="0">
      <alignment vertical="center"/>
    </xf>
    <xf numFmtId="0" fontId="55" fillId="0" borderId="44" applyNumberFormat="0" applyFill="0" applyAlignment="0" applyProtection="0">
      <alignment vertical="center"/>
    </xf>
    <xf numFmtId="0" fontId="56" fillId="30" borderId="4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6" fillId="31" borderId="46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47" applyNumberFormat="0" applyFill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8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46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0" fontId="60" fillId="48" borderId="0" applyNumberFormat="0" applyBorder="0" applyAlignment="0" applyProtection="0">
      <alignment vertical="center"/>
    </xf>
    <xf numFmtId="0" fontId="16" fillId="49" borderId="0" applyNumberFormat="0" applyBorder="0" applyAlignment="0" applyProtection="0">
      <alignment vertical="center"/>
    </xf>
    <xf numFmtId="0" fontId="16" fillId="50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60" fillId="52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60" fillId="55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31" borderId="46" applyNumberFormat="0" applyFont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554">
    <xf numFmtId="0" fontId="0" fillId="0" borderId="0" xfId="0"/>
    <xf numFmtId="0" fontId="0" fillId="0" borderId="0" xfId="0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20" fillId="0" borderId="0" xfId="1">
      <alignment vertical="center"/>
    </xf>
    <xf numFmtId="0" fontId="18" fillId="0" borderId="0" xfId="44"/>
    <xf numFmtId="0" fontId="39" fillId="0" borderId="0" xfId="44" applyFont="1"/>
    <xf numFmtId="0" fontId="17" fillId="0" borderId="0" xfId="44" applyFont="1"/>
    <xf numFmtId="0" fontId="38" fillId="24" borderId="0" xfId="44" applyFont="1" applyFill="1" applyAlignment="1">
      <alignment vertical="center"/>
    </xf>
    <xf numFmtId="0" fontId="0" fillId="0" borderId="5" xfId="0" applyBorder="1"/>
    <xf numFmtId="0" fontId="20" fillId="24" borderId="1" xfId="34" applyFont="1" applyFill="1" applyBorder="1" applyAlignment="1">
      <alignment horizontal="center"/>
    </xf>
    <xf numFmtId="0" fontId="20" fillId="24" borderId="18" xfId="34" applyFont="1" applyFill="1" applyBorder="1" applyAlignment="1">
      <alignment horizontal="center" shrinkToFit="1"/>
    </xf>
    <xf numFmtId="0" fontId="20" fillId="24" borderId="19" xfId="34" applyFont="1" applyFill="1" applyBorder="1" applyAlignment="1">
      <alignment horizontal="center"/>
    </xf>
    <xf numFmtId="0" fontId="20" fillId="24" borderId="20" xfId="34" applyFont="1" applyFill="1" applyBorder="1" applyAlignment="1">
      <alignment horizontal="center"/>
    </xf>
    <xf numFmtId="0" fontId="20" fillId="24" borderId="21" xfId="34" applyFont="1" applyFill="1" applyBorder="1" applyAlignment="1">
      <alignment horizontal="center"/>
    </xf>
    <xf numFmtId="0" fontId="20" fillId="24" borderId="2" xfId="34" applyFont="1" applyFill="1" applyBorder="1" applyAlignment="1">
      <alignment horizontal="center"/>
    </xf>
    <xf numFmtId="0" fontId="20" fillId="24" borderId="22" xfId="34" applyFont="1" applyFill="1" applyBorder="1" applyAlignment="1">
      <alignment horizontal="center" shrinkToFit="1"/>
    </xf>
    <xf numFmtId="0" fontId="20" fillId="24" borderId="17" xfId="34" applyFont="1" applyFill="1" applyBorder="1" applyAlignment="1">
      <alignment horizontal="center" shrinkToFit="1"/>
    </xf>
    <xf numFmtId="0" fontId="20" fillId="24" borderId="17" xfId="34" applyFont="1" applyFill="1" applyBorder="1" applyAlignment="1">
      <alignment horizontal="center"/>
    </xf>
    <xf numFmtId="0" fontId="20" fillId="24" borderId="0" xfId="34" applyFont="1" applyFill="1"/>
    <xf numFmtId="0" fontId="20" fillId="24" borderId="23" xfId="34" applyFont="1" applyFill="1" applyBorder="1" applyAlignment="1">
      <alignment horizontal="center"/>
    </xf>
    <xf numFmtId="0" fontId="20" fillId="24" borderId="24" xfId="34" applyFont="1" applyFill="1" applyBorder="1"/>
    <xf numFmtId="0" fontId="20" fillId="24" borderId="25" xfId="34" applyFont="1" applyFill="1" applyBorder="1"/>
    <xf numFmtId="3" fontId="20" fillId="24" borderId="26" xfId="34" applyNumberFormat="1" applyFont="1" applyFill="1" applyBorder="1"/>
    <xf numFmtId="3" fontId="20" fillId="24" borderId="27" xfId="34" applyNumberFormat="1" applyFont="1" applyFill="1" applyBorder="1" applyProtection="1">
      <protection locked="0"/>
    </xf>
    <xf numFmtId="0" fontId="20" fillId="24" borderId="0" xfId="34" applyFont="1" applyFill="1" applyAlignment="1">
      <alignment horizontal="center"/>
    </xf>
    <xf numFmtId="0" fontId="20" fillId="24" borderId="28" xfId="34" applyFont="1" applyFill="1" applyBorder="1"/>
    <xf numFmtId="0" fontId="20" fillId="24" borderId="29" xfId="34" applyFont="1" applyFill="1" applyBorder="1"/>
    <xf numFmtId="3" fontId="20" fillId="24" borderId="30" xfId="34" applyNumberFormat="1" applyFont="1" applyFill="1" applyBorder="1"/>
    <xf numFmtId="0" fontId="20" fillId="24" borderId="19" xfId="34" applyFont="1" applyFill="1" applyBorder="1"/>
    <xf numFmtId="0" fontId="20" fillId="24" borderId="27" xfId="34" applyFont="1" applyFill="1" applyBorder="1"/>
    <xf numFmtId="3" fontId="20" fillId="0" borderId="27" xfId="34" applyNumberFormat="1" applyFont="1" applyBorder="1"/>
    <xf numFmtId="0" fontId="20" fillId="24" borderId="3" xfId="34" applyFont="1" applyFill="1" applyBorder="1"/>
    <xf numFmtId="3" fontId="20" fillId="24" borderId="31" xfId="34" applyNumberFormat="1" applyFont="1" applyFill="1" applyBorder="1"/>
    <xf numFmtId="3" fontId="20" fillId="24" borderId="32" xfId="34" applyNumberFormat="1" applyFont="1" applyFill="1" applyBorder="1" applyProtection="1">
      <protection locked="0"/>
    </xf>
    <xf numFmtId="0" fontId="20" fillId="24" borderId="29" xfId="34" applyFont="1" applyFill="1" applyBorder="1" applyAlignment="1">
      <alignment horizontal="center"/>
    </xf>
    <xf numFmtId="0" fontId="20" fillId="24" borderId="32" xfId="34" applyFont="1" applyFill="1" applyBorder="1" applyAlignment="1">
      <alignment horizontal="center"/>
    </xf>
    <xf numFmtId="3" fontId="20" fillId="24" borderId="6" xfId="34" applyNumberFormat="1" applyFont="1" applyFill="1" applyBorder="1"/>
    <xf numFmtId="3" fontId="20" fillId="24" borderId="5" xfId="34" applyNumberFormat="1" applyFont="1" applyFill="1" applyBorder="1"/>
    <xf numFmtId="3" fontId="20" fillId="24" borderId="4" xfId="34" applyNumberFormat="1" applyFont="1" applyFill="1" applyBorder="1"/>
    <xf numFmtId="0" fontId="20" fillId="24" borderId="33" xfId="34" applyFont="1" applyFill="1" applyBorder="1" applyAlignment="1">
      <alignment horizontal="center"/>
    </xf>
    <xf numFmtId="0" fontId="20" fillId="0" borderId="25" xfId="34" applyFont="1" applyBorder="1"/>
    <xf numFmtId="0" fontId="20" fillId="0" borderId="27" xfId="34" applyFont="1" applyBorder="1"/>
    <xf numFmtId="3" fontId="20" fillId="0" borderId="32" xfId="34" applyNumberFormat="1" applyFont="1" applyBorder="1"/>
    <xf numFmtId="0" fontId="20" fillId="24" borderId="32" xfId="34" applyFont="1" applyFill="1" applyBorder="1"/>
    <xf numFmtId="3" fontId="20" fillId="24" borderId="32" xfId="34" applyNumberFormat="1" applyFont="1" applyFill="1" applyBorder="1"/>
    <xf numFmtId="0" fontId="20" fillId="24" borderId="29" xfId="34" applyFont="1" applyFill="1" applyBorder="1" applyAlignment="1">
      <alignment shrinkToFit="1"/>
    </xf>
    <xf numFmtId="3" fontId="20" fillId="0" borderId="31" xfId="34" applyNumberFormat="1" applyFont="1" applyBorder="1"/>
    <xf numFmtId="3" fontId="20" fillId="24" borderId="34" xfId="34" applyNumberFormat="1" applyFont="1" applyFill="1" applyBorder="1"/>
    <xf numFmtId="0" fontId="20" fillId="0" borderId="29" xfId="34" applyFont="1" applyBorder="1"/>
    <xf numFmtId="0" fontId="20" fillId="24" borderId="6" xfId="34" applyFont="1" applyFill="1" applyBorder="1" applyAlignment="1">
      <alignment horizontal="center"/>
    </xf>
    <xf numFmtId="0" fontId="44" fillId="0" borderId="3" xfId="34" applyFont="1" applyBorder="1"/>
    <xf numFmtId="0" fontId="44" fillId="0" borderId="28" xfId="34" applyFont="1" applyBorder="1"/>
    <xf numFmtId="0" fontId="20" fillId="24" borderId="33" xfId="34" applyFont="1" applyFill="1" applyBorder="1"/>
    <xf numFmtId="3" fontId="20" fillId="24" borderId="35" xfId="34" applyNumberFormat="1" applyFont="1" applyFill="1" applyBorder="1"/>
    <xf numFmtId="0" fontId="20" fillId="24" borderId="31" xfId="34" applyFont="1" applyFill="1" applyBorder="1"/>
    <xf numFmtId="0" fontId="20" fillId="24" borderId="7" xfId="34" applyFont="1" applyFill="1" applyBorder="1"/>
    <xf numFmtId="0" fontId="20" fillId="24" borderId="36" xfId="34" applyFont="1" applyFill="1" applyBorder="1"/>
    <xf numFmtId="0" fontId="20" fillId="24" borderId="37" xfId="34" applyFont="1" applyFill="1" applyBorder="1"/>
    <xf numFmtId="3" fontId="20" fillId="24" borderId="6" xfId="34" applyNumberFormat="1" applyFont="1" applyFill="1" applyBorder="1" applyProtection="1">
      <protection locked="0"/>
    </xf>
    <xf numFmtId="0" fontId="20" fillId="24" borderId="5" xfId="34" applyFont="1" applyFill="1" applyBorder="1"/>
    <xf numFmtId="0" fontId="20" fillId="24" borderId="38" xfId="34" applyFont="1" applyFill="1" applyBorder="1" applyAlignment="1">
      <alignment horizontal="center"/>
    </xf>
    <xf numFmtId="0" fontId="20" fillId="24" borderId="37" xfId="34" applyFont="1" applyFill="1" applyBorder="1" applyAlignment="1">
      <alignment horizontal="center"/>
    </xf>
    <xf numFmtId="3" fontId="20" fillId="24" borderId="37" xfId="34" applyNumberFormat="1" applyFont="1" applyFill="1" applyBorder="1"/>
    <xf numFmtId="0" fontId="20" fillId="24" borderId="0" xfId="34" applyFont="1" applyFill="1" applyProtection="1">
      <protection locked="0"/>
    </xf>
    <xf numFmtId="0" fontId="43" fillId="0" borderId="0" xfId="34" applyFont="1"/>
    <xf numFmtId="0" fontId="20" fillId="24" borderId="30" xfId="34" applyFont="1" applyFill="1" applyBorder="1"/>
    <xf numFmtId="0" fontId="20" fillId="24" borderId="31" xfId="34" applyFont="1" applyFill="1" applyBorder="1" applyAlignment="1">
      <alignment horizontal="center"/>
    </xf>
    <xf numFmtId="0" fontId="20" fillId="0" borderId="26" xfId="34" applyFont="1" applyBorder="1"/>
    <xf numFmtId="0" fontId="20" fillId="24" borderId="26" xfId="34" applyFont="1" applyFill="1" applyBorder="1"/>
    <xf numFmtId="0" fontId="20" fillId="24" borderId="34" xfId="34" applyFont="1" applyFill="1" applyBorder="1" applyAlignment="1">
      <alignment horizontal="center"/>
    </xf>
    <xf numFmtId="0" fontId="20" fillId="24" borderId="0" xfId="44" applyFont="1" applyFill="1"/>
    <xf numFmtId="0" fontId="20" fillId="24" borderId="23" xfId="44" applyFont="1" applyFill="1" applyBorder="1" applyAlignment="1">
      <alignment horizontal="center"/>
    </xf>
    <xf numFmtId="0" fontId="20" fillId="24" borderId="24" xfId="44" applyFont="1" applyFill="1" applyBorder="1"/>
    <xf numFmtId="0" fontId="20" fillId="24" borderId="25" xfId="44" applyFont="1" applyFill="1" applyBorder="1"/>
    <xf numFmtId="3" fontId="20" fillId="24" borderId="26" xfId="44" applyNumberFormat="1" applyFont="1" applyFill="1" applyBorder="1"/>
    <xf numFmtId="3" fontId="20" fillId="24" borderId="27" xfId="44" applyNumberFormat="1" applyFont="1" applyFill="1" applyBorder="1" applyProtection="1">
      <protection locked="0"/>
    </xf>
    <xf numFmtId="0" fontId="20" fillId="24" borderId="0" xfId="44" applyFont="1" applyFill="1" applyAlignment="1">
      <alignment horizontal="center"/>
    </xf>
    <xf numFmtId="0" fontId="20" fillId="24" borderId="28" xfId="44" applyFont="1" applyFill="1" applyBorder="1"/>
    <xf numFmtId="0" fontId="20" fillId="24" borderId="29" xfId="44" applyFont="1" applyFill="1" applyBorder="1"/>
    <xf numFmtId="3" fontId="20" fillId="24" borderId="30" xfId="44" applyNumberFormat="1" applyFont="1" applyFill="1" applyBorder="1"/>
    <xf numFmtId="0" fontId="20" fillId="24" borderId="27" xfId="44" applyFont="1" applyFill="1" applyBorder="1"/>
    <xf numFmtId="3" fontId="20" fillId="0" borderId="27" xfId="44" applyNumberFormat="1" applyFont="1" applyBorder="1"/>
    <xf numFmtId="0" fontId="20" fillId="24" borderId="3" xfId="44" applyFont="1" applyFill="1" applyBorder="1"/>
    <xf numFmtId="3" fontId="20" fillId="24" borderId="31" xfId="44" applyNumberFormat="1" applyFont="1" applyFill="1" applyBorder="1"/>
    <xf numFmtId="3" fontId="20" fillId="24" borderId="32" xfId="44" applyNumberFormat="1" applyFont="1" applyFill="1" applyBorder="1" applyProtection="1">
      <protection locked="0"/>
    </xf>
    <xf numFmtId="0" fontId="20" fillId="24" borderId="29" xfId="44" applyFont="1" applyFill="1" applyBorder="1" applyAlignment="1">
      <alignment horizontal="center"/>
    </xf>
    <xf numFmtId="0" fontId="20" fillId="24" borderId="32" xfId="44" applyFont="1" applyFill="1" applyBorder="1" applyAlignment="1">
      <alignment horizontal="center"/>
    </xf>
    <xf numFmtId="3" fontId="20" fillId="24" borderId="6" xfId="44" applyNumberFormat="1" applyFont="1" applyFill="1" applyBorder="1"/>
    <xf numFmtId="3" fontId="20" fillId="24" borderId="5" xfId="44" applyNumberFormat="1" applyFont="1" applyFill="1" applyBorder="1"/>
    <xf numFmtId="3" fontId="20" fillId="24" borderId="4" xfId="44" applyNumberFormat="1" applyFont="1" applyFill="1" applyBorder="1"/>
    <xf numFmtId="0" fontId="20" fillId="24" borderId="33" xfId="44" applyFont="1" applyFill="1" applyBorder="1" applyAlignment="1">
      <alignment horizontal="center"/>
    </xf>
    <xf numFmtId="0" fontId="20" fillId="0" borderId="27" xfId="44" applyFont="1" applyBorder="1"/>
    <xf numFmtId="3" fontId="20" fillId="0" borderId="32" xfId="44" applyNumberFormat="1" applyFont="1" applyBorder="1"/>
    <xf numFmtId="0" fontId="20" fillId="24" borderId="32" xfId="44" applyFont="1" applyFill="1" applyBorder="1"/>
    <xf numFmtId="3" fontId="20" fillId="24" borderId="32" xfId="44" applyNumberFormat="1" applyFont="1" applyFill="1" applyBorder="1"/>
    <xf numFmtId="0" fontId="20" fillId="24" borderId="29" xfId="44" applyFont="1" applyFill="1" applyBorder="1" applyAlignment="1">
      <alignment shrinkToFit="1"/>
    </xf>
    <xf numFmtId="3" fontId="20" fillId="0" borderId="31" xfId="44" applyNumberFormat="1" applyFont="1" applyBorder="1"/>
    <xf numFmtId="3" fontId="20" fillId="24" borderId="34" xfId="44" applyNumberFormat="1" applyFont="1" applyFill="1" applyBorder="1"/>
    <xf numFmtId="0" fontId="20" fillId="0" borderId="29" xfId="44" applyFont="1" applyBorder="1"/>
    <xf numFmtId="0" fontId="20" fillId="24" borderId="6" xfId="44" applyFont="1" applyFill="1" applyBorder="1" applyAlignment="1">
      <alignment horizontal="center"/>
    </xf>
    <xf numFmtId="0" fontId="44" fillId="0" borderId="3" xfId="44" applyFont="1" applyBorder="1"/>
    <xf numFmtId="0" fontId="44" fillId="0" borderId="28" xfId="44" applyFont="1" applyBorder="1"/>
    <xf numFmtId="0" fontId="20" fillId="24" borderId="33" xfId="44" applyFont="1" applyFill="1" applyBorder="1"/>
    <xf numFmtId="3" fontId="20" fillId="24" borderId="35" xfId="44" applyNumberFormat="1" applyFont="1" applyFill="1" applyBorder="1"/>
    <xf numFmtId="0" fontId="20" fillId="24" borderId="31" xfId="44" applyFont="1" applyFill="1" applyBorder="1"/>
    <xf numFmtId="0" fontId="20" fillId="24" borderId="7" xfId="44" applyFont="1" applyFill="1" applyBorder="1"/>
    <xf numFmtId="0" fontId="20" fillId="24" borderId="36" xfId="44" applyFont="1" applyFill="1" applyBorder="1"/>
    <xf numFmtId="0" fontId="20" fillId="24" borderId="37" xfId="44" applyFont="1" applyFill="1" applyBorder="1"/>
    <xf numFmtId="3" fontId="20" fillId="24" borderId="6" xfId="44" applyNumberFormat="1" applyFont="1" applyFill="1" applyBorder="1" applyProtection="1">
      <protection locked="0"/>
    </xf>
    <xf numFmtId="0" fontId="20" fillId="24" borderId="5" xfId="44" applyFont="1" applyFill="1" applyBorder="1"/>
    <xf numFmtId="0" fontId="20" fillId="24" borderId="38" xfId="44" applyFont="1" applyFill="1" applyBorder="1" applyAlignment="1">
      <alignment horizontal="center"/>
    </xf>
    <xf numFmtId="3" fontId="20" fillId="24" borderId="37" xfId="44" applyNumberFormat="1" applyFont="1" applyFill="1" applyBorder="1"/>
    <xf numFmtId="0" fontId="20" fillId="24" borderId="30" xfId="44" applyFont="1" applyFill="1" applyBorder="1"/>
    <xf numFmtId="0" fontId="20" fillId="24" borderId="31" xfId="44" applyFont="1" applyFill="1" applyBorder="1" applyAlignment="1">
      <alignment horizontal="center"/>
    </xf>
    <xf numFmtId="0" fontId="20" fillId="0" borderId="26" xfId="44" applyFont="1" applyBorder="1"/>
    <xf numFmtId="0" fontId="20" fillId="24" borderId="26" xfId="44" applyFont="1" applyFill="1" applyBorder="1"/>
    <xf numFmtId="0" fontId="20" fillId="24" borderId="34" xfId="44" applyFont="1" applyFill="1" applyBorder="1" applyAlignment="1">
      <alignment horizontal="center"/>
    </xf>
    <xf numFmtId="0" fontId="20" fillId="24" borderId="1" xfId="44" applyFont="1" applyFill="1" applyBorder="1" applyAlignment="1">
      <alignment horizontal="center"/>
    </xf>
    <xf numFmtId="0" fontId="20" fillId="24" borderId="18" xfId="44" applyFont="1" applyFill="1" applyBorder="1" applyAlignment="1">
      <alignment horizontal="center" shrinkToFit="1"/>
    </xf>
    <xf numFmtId="0" fontId="20" fillId="24" borderId="19" xfId="44" applyFont="1" applyFill="1" applyBorder="1" applyAlignment="1">
      <alignment horizontal="center"/>
    </xf>
    <xf numFmtId="0" fontId="20" fillId="24" borderId="20" xfId="44" applyFont="1" applyFill="1" applyBorder="1" applyAlignment="1">
      <alignment horizontal="center"/>
    </xf>
    <xf numFmtId="0" fontId="20" fillId="24" borderId="21" xfId="44" applyFont="1" applyFill="1" applyBorder="1" applyAlignment="1">
      <alignment horizontal="center"/>
    </xf>
    <xf numFmtId="0" fontId="20" fillId="24" borderId="2" xfId="44" applyFont="1" applyFill="1" applyBorder="1" applyAlignment="1">
      <alignment horizontal="center"/>
    </xf>
    <xf numFmtId="0" fontId="20" fillId="24" borderId="22" xfId="44" applyFont="1" applyFill="1" applyBorder="1" applyAlignment="1">
      <alignment horizontal="center" shrinkToFit="1"/>
    </xf>
    <xf numFmtId="0" fontId="20" fillId="24" borderId="17" xfId="44" applyFont="1" applyFill="1" applyBorder="1" applyAlignment="1">
      <alignment horizontal="center"/>
    </xf>
    <xf numFmtId="0" fontId="20" fillId="24" borderId="0" xfId="44" applyFont="1" applyFill="1" applyProtection="1">
      <protection locked="0"/>
    </xf>
    <xf numFmtId="0" fontId="43" fillId="0" borderId="0" xfId="44" applyFont="1"/>
    <xf numFmtId="0" fontId="44" fillId="0" borderId="0" xfId="44" applyFont="1"/>
    <xf numFmtId="0" fontId="38" fillId="24" borderId="34" xfId="44" applyFont="1" applyFill="1" applyBorder="1" applyAlignment="1">
      <alignment horizontal="center"/>
    </xf>
    <xf numFmtId="0" fontId="38" fillId="24" borderId="31" xfId="34" applyFont="1" applyFill="1" applyBorder="1" applyAlignment="1">
      <alignment horizontal="center"/>
    </xf>
    <xf numFmtId="0" fontId="38" fillId="24" borderId="0" xfId="34" applyFont="1" applyFill="1" applyProtection="1">
      <protection locked="0"/>
    </xf>
    <xf numFmtId="0" fontId="38" fillId="24" borderId="30" xfId="44" applyFont="1" applyFill="1" applyBorder="1"/>
    <xf numFmtId="0" fontId="38" fillId="24" borderId="26" xfId="34" applyFont="1" applyFill="1" applyBorder="1"/>
    <xf numFmtId="0" fontId="18" fillId="0" borderId="0" xfId="34" applyFont="1"/>
    <xf numFmtId="0" fontId="38" fillId="24" borderId="30" xfId="34" applyFont="1" applyFill="1" applyBorder="1"/>
    <xf numFmtId="0" fontId="38" fillId="24" borderId="34" xfId="34" applyFont="1" applyFill="1" applyBorder="1" applyAlignment="1">
      <alignment horizontal="center"/>
    </xf>
    <xf numFmtId="0" fontId="38" fillId="0" borderId="26" xfId="34" applyFont="1" applyBorder="1"/>
    <xf numFmtId="0" fontId="38" fillId="0" borderId="26" xfId="44" applyFont="1" applyBorder="1"/>
    <xf numFmtId="0" fontId="38" fillId="24" borderId="5" xfId="34" applyFont="1" applyFill="1" applyBorder="1"/>
    <xf numFmtId="0" fontId="38" fillId="24" borderId="0" xfId="34" applyFont="1" applyFill="1"/>
    <xf numFmtId="0" fontId="38" fillId="24" borderId="1" xfId="34" applyFont="1" applyFill="1" applyBorder="1" applyAlignment="1">
      <alignment horizontal="center"/>
    </xf>
    <xf numFmtId="0" fontId="38" fillId="24" borderId="18" xfId="34" applyFont="1" applyFill="1" applyBorder="1" applyAlignment="1">
      <alignment horizontal="center" shrinkToFit="1"/>
    </xf>
    <xf numFmtId="0" fontId="38" fillId="24" borderId="19" xfId="34" applyFont="1" applyFill="1" applyBorder="1" applyAlignment="1">
      <alignment horizontal="center"/>
    </xf>
    <xf numFmtId="0" fontId="38" fillId="24" borderId="20" xfId="34" applyFont="1" applyFill="1" applyBorder="1" applyAlignment="1">
      <alignment horizontal="center"/>
    </xf>
    <xf numFmtId="0" fontId="38" fillId="24" borderId="21" xfId="34" applyFont="1" applyFill="1" applyBorder="1" applyAlignment="1">
      <alignment horizontal="center"/>
    </xf>
    <xf numFmtId="0" fontId="38" fillId="24" borderId="2" xfId="34" applyFont="1" applyFill="1" applyBorder="1" applyAlignment="1">
      <alignment horizontal="center"/>
    </xf>
    <xf numFmtId="0" fontId="38" fillId="24" borderId="22" xfId="34" applyFont="1" applyFill="1" applyBorder="1" applyAlignment="1">
      <alignment horizontal="center" shrinkToFit="1"/>
    </xf>
    <xf numFmtId="0" fontId="38" fillId="24" borderId="17" xfId="34" applyFont="1" applyFill="1" applyBorder="1" applyAlignment="1">
      <alignment horizontal="center"/>
    </xf>
    <xf numFmtId="0" fontId="38" fillId="24" borderId="23" xfId="34" applyFont="1" applyFill="1" applyBorder="1" applyAlignment="1">
      <alignment horizontal="center"/>
    </xf>
    <xf numFmtId="0" fontId="38" fillId="24" borderId="24" xfId="34" applyFont="1" applyFill="1" applyBorder="1"/>
    <xf numFmtId="0" fontId="38" fillId="24" borderId="25" xfId="34" applyFont="1" applyFill="1" applyBorder="1"/>
    <xf numFmtId="3" fontId="38" fillId="24" borderId="26" xfId="34" applyNumberFormat="1" applyFont="1" applyFill="1" applyBorder="1"/>
    <xf numFmtId="3" fontId="38" fillId="24" borderId="27" xfId="34" applyNumberFormat="1" applyFont="1" applyFill="1" applyBorder="1" applyProtection="1">
      <protection locked="0"/>
    </xf>
    <xf numFmtId="0" fontId="38" fillId="24" borderId="0" xfId="34" applyFont="1" applyFill="1" applyAlignment="1">
      <alignment horizontal="center"/>
    </xf>
    <xf numFmtId="0" fontId="38" fillId="24" borderId="28" xfId="34" applyFont="1" applyFill="1" applyBorder="1"/>
    <xf numFmtId="0" fontId="38" fillId="24" borderId="29" xfId="34" applyFont="1" applyFill="1" applyBorder="1"/>
    <xf numFmtId="3" fontId="38" fillId="24" borderId="30" xfId="34" applyNumberFormat="1" applyFont="1" applyFill="1" applyBorder="1"/>
    <xf numFmtId="0" fontId="38" fillId="24" borderId="27" xfId="34" applyFont="1" applyFill="1" applyBorder="1"/>
    <xf numFmtId="3" fontId="38" fillId="0" borderId="27" xfId="34" applyNumberFormat="1" applyFont="1" applyBorder="1"/>
    <xf numFmtId="0" fontId="38" fillId="24" borderId="3" xfId="34" applyFont="1" applyFill="1" applyBorder="1"/>
    <xf numFmtId="3" fontId="38" fillId="24" borderId="31" xfId="34" applyNumberFormat="1" applyFont="1" applyFill="1" applyBorder="1"/>
    <xf numFmtId="3" fontId="38" fillId="24" borderId="32" xfId="34" applyNumberFormat="1" applyFont="1" applyFill="1" applyBorder="1" applyProtection="1">
      <protection locked="0"/>
    </xf>
    <xf numFmtId="0" fontId="38" fillId="24" borderId="29" xfId="34" applyFont="1" applyFill="1" applyBorder="1" applyAlignment="1">
      <alignment horizontal="center"/>
    </xf>
    <xf numFmtId="0" fontId="38" fillId="24" borderId="32" xfId="34" applyFont="1" applyFill="1" applyBorder="1" applyAlignment="1">
      <alignment horizontal="center"/>
    </xf>
    <xf numFmtId="3" fontId="38" fillId="24" borderId="6" xfId="34" applyNumberFormat="1" applyFont="1" applyFill="1" applyBorder="1"/>
    <xf numFmtId="3" fontId="38" fillId="24" borderId="5" xfId="34" applyNumberFormat="1" applyFont="1" applyFill="1" applyBorder="1"/>
    <xf numFmtId="3" fontId="38" fillId="24" borderId="4" xfId="34" applyNumberFormat="1" applyFont="1" applyFill="1" applyBorder="1"/>
    <xf numFmtId="0" fontId="38" fillId="24" borderId="33" xfId="34" applyFont="1" applyFill="1" applyBorder="1" applyAlignment="1">
      <alignment horizontal="center"/>
    </xf>
    <xf numFmtId="0" fontId="38" fillId="0" borderId="27" xfId="34" applyFont="1" applyBorder="1"/>
    <xf numFmtId="3" fontId="38" fillId="0" borderId="32" xfId="34" applyNumberFormat="1" applyFont="1" applyBorder="1"/>
    <xf numFmtId="0" fontId="38" fillId="24" borderId="32" xfId="34" applyFont="1" applyFill="1" applyBorder="1"/>
    <xf numFmtId="3" fontId="38" fillId="24" borderId="32" xfId="34" applyNumberFormat="1" applyFont="1" applyFill="1" applyBorder="1"/>
    <xf numFmtId="0" fontId="38" fillId="24" borderId="29" xfId="34" applyFont="1" applyFill="1" applyBorder="1" applyAlignment="1">
      <alignment shrinkToFit="1"/>
    </xf>
    <xf numFmtId="3" fontId="38" fillId="0" borderId="31" xfId="34" applyNumberFormat="1" applyFont="1" applyBorder="1"/>
    <xf numFmtId="3" fontId="38" fillId="24" borderId="34" xfId="34" applyNumberFormat="1" applyFont="1" applyFill="1" applyBorder="1"/>
    <xf numFmtId="0" fontId="38" fillId="0" borderId="29" xfId="34" applyFont="1" applyBorder="1"/>
    <xf numFmtId="0" fontId="38" fillId="24" borderId="6" xfId="34" applyFont="1" applyFill="1" applyBorder="1" applyAlignment="1">
      <alignment horizontal="center"/>
    </xf>
    <xf numFmtId="0" fontId="61" fillId="0" borderId="3" xfId="34" applyFont="1" applyBorder="1"/>
    <xf numFmtId="0" fontId="61" fillId="0" borderId="28" xfId="34" applyFont="1" applyBorder="1"/>
    <xf numFmtId="0" fontId="38" fillId="24" borderId="33" xfId="34" applyFont="1" applyFill="1" applyBorder="1"/>
    <xf numFmtId="3" fontId="38" fillId="24" borderId="35" xfId="34" applyNumberFormat="1" applyFont="1" applyFill="1" applyBorder="1"/>
    <xf numFmtId="0" fontId="38" fillId="24" borderId="31" xfId="34" applyFont="1" applyFill="1" applyBorder="1"/>
    <xf numFmtId="0" fontId="38" fillId="24" borderId="7" xfId="34" applyFont="1" applyFill="1" applyBorder="1"/>
    <xf numFmtId="0" fontId="38" fillId="24" borderId="36" xfId="34" applyFont="1" applyFill="1" applyBorder="1"/>
    <xf numFmtId="0" fontId="38" fillId="24" borderId="37" xfId="34" applyFont="1" applyFill="1" applyBorder="1"/>
    <xf numFmtId="3" fontId="38" fillId="24" borderId="6" xfId="34" applyNumberFormat="1" applyFont="1" applyFill="1" applyBorder="1" applyProtection="1">
      <protection locked="0"/>
    </xf>
    <xf numFmtId="0" fontId="38" fillId="24" borderId="38" xfId="34" applyFont="1" applyFill="1" applyBorder="1" applyAlignment="1">
      <alignment horizontal="center"/>
    </xf>
    <xf numFmtId="3" fontId="38" fillId="24" borderId="37" xfId="34" applyNumberFormat="1" applyFont="1" applyFill="1" applyBorder="1"/>
    <xf numFmtId="0" fontId="38" fillId="24" borderId="31" xfId="44" applyFont="1" applyFill="1" applyBorder="1" applyAlignment="1">
      <alignment horizontal="center"/>
    </xf>
    <xf numFmtId="0" fontId="38" fillId="24" borderId="0" xfId="44" applyFont="1" applyFill="1" applyProtection="1">
      <protection locked="0"/>
    </xf>
    <xf numFmtId="0" fontId="38" fillId="24" borderId="26" xfId="44" applyFont="1" applyFill="1" applyBorder="1"/>
    <xf numFmtId="0" fontId="38" fillId="24" borderId="5" xfId="44" applyFont="1" applyFill="1" applyBorder="1"/>
    <xf numFmtId="0" fontId="38" fillId="24" borderId="0" xfId="44" applyFont="1" applyFill="1"/>
    <xf numFmtId="0" fontId="38" fillId="24" borderId="1" xfId="44" applyFont="1" applyFill="1" applyBorder="1" applyAlignment="1">
      <alignment horizontal="center"/>
    </xf>
    <xf numFmtId="0" fontId="38" fillId="24" borderId="18" xfId="44" applyFont="1" applyFill="1" applyBorder="1" applyAlignment="1">
      <alignment horizontal="center" shrinkToFit="1"/>
    </xf>
    <xf numFmtId="0" fontId="38" fillId="24" borderId="19" xfId="44" applyFont="1" applyFill="1" applyBorder="1" applyAlignment="1">
      <alignment horizontal="center"/>
    </xf>
    <xf numFmtId="0" fontId="38" fillId="24" borderId="20" xfId="44" applyFont="1" applyFill="1" applyBorder="1" applyAlignment="1">
      <alignment horizontal="center"/>
    </xf>
    <xf numFmtId="0" fontId="38" fillId="24" borderId="21" xfId="44" applyFont="1" applyFill="1" applyBorder="1" applyAlignment="1">
      <alignment horizontal="center"/>
    </xf>
    <xf numFmtId="0" fontId="38" fillId="24" borderId="2" xfId="44" applyFont="1" applyFill="1" applyBorder="1" applyAlignment="1">
      <alignment horizontal="center"/>
    </xf>
    <xf numFmtId="0" fontId="38" fillId="24" borderId="22" xfId="44" applyFont="1" applyFill="1" applyBorder="1" applyAlignment="1">
      <alignment horizontal="center" shrinkToFit="1"/>
    </xf>
    <xf numFmtId="0" fontId="38" fillId="24" borderId="17" xfId="44" applyFont="1" applyFill="1" applyBorder="1" applyAlignment="1">
      <alignment horizontal="center"/>
    </xf>
    <xf numFmtId="0" fontId="38" fillId="24" borderId="23" xfId="44" applyFont="1" applyFill="1" applyBorder="1" applyAlignment="1">
      <alignment horizontal="center"/>
    </xf>
    <xf numFmtId="0" fontId="38" fillId="24" borderId="24" xfId="44" applyFont="1" applyFill="1" applyBorder="1"/>
    <xf numFmtId="0" fontId="38" fillId="24" borderId="25" xfId="44" applyFont="1" applyFill="1" applyBorder="1"/>
    <xf numFmtId="3" fontId="38" fillId="24" borderId="26" xfId="44" applyNumberFormat="1" applyFont="1" applyFill="1" applyBorder="1"/>
    <xf numFmtId="3" fontId="38" fillId="24" borderId="27" xfId="44" applyNumberFormat="1" applyFont="1" applyFill="1" applyBorder="1" applyProtection="1">
      <protection locked="0"/>
    </xf>
    <xf numFmtId="0" fontId="38" fillId="24" borderId="0" xfId="44" applyFont="1" applyFill="1" applyAlignment="1">
      <alignment horizontal="center"/>
    </xf>
    <xf numFmtId="0" fontId="38" fillId="24" borderId="28" xfId="44" applyFont="1" applyFill="1" applyBorder="1"/>
    <xf numFmtId="0" fontId="38" fillId="24" borderId="29" xfId="44" applyFont="1" applyFill="1" applyBorder="1"/>
    <xf numFmtId="3" fontId="38" fillId="24" borderId="30" xfId="44" applyNumberFormat="1" applyFont="1" applyFill="1" applyBorder="1"/>
    <xf numFmtId="0" fontId="38" fillId="24" borderId="27" xfId="44" applyFont="1" applyFill="1" applyBorder="1"/>
    <xf numFmtId="3" fontId="38" fillId="0" borderId="27" xfId="44" applyNumberFormat="1" applyFont="1" applyBorder="1"/>
    <xf numFmtId="0" fontId="38" fillId="24" borderId="3" xfId="44" applyFont="1" applyFill="1" applyBorder="1"/>
    <xf numFmtId="3" fontId="38" fillId="24" borderId="31" xfId="44" applyNumberFormat="1" applyFont="1" applyFill="1" applyBorder="1"/>
    <xf numFmtId="3" fontId="38" fillId="24" borderId="32" xfId="44" applyNumberFormat="1" applyFont="1" applyFill="1" applyBorder="1" applyProtection="1">
      <protection locked="0"/>
    </xf>
    <xf numFmtId="0" fontId="38" fillId="24" borderId="29" xfId="44" applyFont="1" applyFill="1" applyBorder="1" applyAlignment="1">
      <alignment horizontal="center"/>
    </xf>
    <xf numFmtId="0" fontId="38" fillId="24" borderId="32" xfId="44" applyFont="1" applyFill="1" applyBorder="1" applyAlignment="1">
      <alignment horizontal="center"/>
    </xf>
    <xf numFmtId="3" fontId="38" fillId="24" borderId="6" xfId="44" applyNumberFormat="1" applyFont="1" applyFill="1" applyBorder="1"/>
    <xf numFmtId="3" fontId="38" fillId="24" borderId="5" xfId="44" applyNumberFormat="1" applyFont="1" applyFill="1" applyBorder="1"/>
    <xf numFmtId="3" fontId="38" fillId="24" borderId="4" xfId="44" applyNumberFormat="1" applyFont="1" applyFill="1" applyBorder="1"/>
    <xf numFmtId="0" fontId="38" fillId="24" borderId="33" xfId="44" applyFont="1" applyFill="1" applyBorder="1" applyAlignment="1">
      <alignment horizontal="center"/>
    </xf>
    <xf numFmtId="0" fontId="38" fillId="0" borderId="27" xfId="44" applyFont="1" applyBorder="1"/>
    <xf numFmtId="3" fontId="38" fillId="0" borderId="32" xfId="44" applyNumberFormat="1" applyFont="1" applyBorder="1"/>
    <xf numFmtId="0" fontId="38" fillId="24" borderId="32" xfId="44" applyFont="1" applyFill="1" applyBorder="1"/>
    <xf numFmtId="3" fontId="38" fillId="24" borderId="32" xfId="44" applyNumberFormat="1" applyFont="1" applyFill="1" applyBorder="1"/>
    <xf numFmtId="0" fontId="38" fillId="24" borderId="29" xfId="44" applyFont="1" applyFill="1" applyBorder="1" applyAlignment="1">
      <alignment shrinkToFit="1"/>
    </xf>
    <xf numFmtId="3" fontId="38" fillId="0" borderId="31" xfId="44" applyNumberFormat="1" applyFont="1" applyBorder="1"/>
    <xf numFmtId="3" fontId="38" fillId="24" borderId="34" xfId="44" applyNumberFormat="1" applyFont="1" applyFill="1" applyBorder="1"/>
    <xf numFmtId="0" fontId="38" fillId="0" borderId="29" xfId="44" applyFont="1" applyBorder="1"/>
    <xf numFmtId="0" fontId="38" fillId="24" borderId="6" xfId="44" applyFont="1" applyFill="1" applyBorder="1" applyAlignment="1">
      <alignment horizontal="center"/>
    </xf>
    <xf numFmtId="0" fontId="61" fillId="0" borderId="3" xfId="44" applyFont="1" applyBorder="1"/>
    <xf numFmtId="0" fontId="61" fillId="0" borderId="28" xfId="44" applyFont="1" applyBorder="1"/>
    <xf numFmtId="0" fontId="38" fillId="24" borderId="33" xfId="44" applyFont="1" applyFill="1" applyBorder="1"/>
    <xf numFmtId="3" fontId="38" fillId="24" borderId="35" xfId="44" applyNumberFormat="1" applyFont="1" applyFill="1" applyBorder="1"/>
    <xf numFmtId="0" fontId="38" fillId="24" borderId="31" xfId="44" applyFont="1" applyFill="1" applyBorder="1"/>
    <xf numFmtId="0" fontId="38" fillId="24" borderId="7" xfId="44" applyFont="1" applyFill="1" applyBorder="1"/>
    <xf numFmtId="0" fontId="38" fillId="24" borderId="36" xfId="44" applyFont="1" applyFill="1" applyBorder="1"/>
    <xf numFmtId="0" fontId="38" fillId="24" borderId="37" xfId="44" applyFont="1" applyFill="1" applyBorder="1"/>
    <xf numFmtId="3" fontId="38" fillId="24" borderId="6" xfId="44" applyNumberFormat="1" applyFont="1" applyFill="1" applyBorder="1" applyProtection="1">
      <protection locked="0"/>
    </xf>
    <xf numFmtId="0" fontId="38" fillId="24" borderId="38" xfId="44" applyFont="1" applyFill="1" applyBorder="1" applyAlignment="1">
      <alignment horizontal="center"/>
    </xf>
    <xf numFmtId="3" fontId="38" fillId="24" borderId="37" xfId="44" applyNumberFormat="1" applyFont="1" applyFill="1" applyBorder="1"/>
    <xf numFmtId="0" fontId="61" fillId="0" borderId="0" xfId="44" applyFont="1"/>
    <xf numFmtId="0" fontId="38" fillId="24" borderId="17" xfId="34" applyFont="1" applyFill="1" applyBorder="1" applyAlignment="1">
      <alignment horizontal="center" shrinkToFit="1"/>
    </xf>
    <xf numFmtId="0" fontId="38" fillId="24" borderId="19" xfId="34" applyFont="1" applyFill="1" applyBorder="1"/>
    <xf numFmtId="0" fontId="38" fillId="0" borderId="25" xfId="34" applyFont="1" applyBorder="1"/>
    <xf numFmtId="0" fontId="38" fillId="24" borderId="37" xfId="34" applyFont="1" applyFill="1" applyBorder="1" applyAlignment="1">
      <alignment horizontal="center"/>
    </xf>
    <xf numFmtId="0" fontId="38" fillId="24" borderId="17" xfId="44" applyFont="1" applyFill="1" applyBorder="1" applyAlignment="1">
      <alignment horizontal="center" shrinkToFit="1"/>
    </xf>
    <xf numFmtId="0" fontId="38" fillId="24" borderId="19" xfId="44" applyFont="1" applyFill="1" applyBorder="1"/>
    <xf numFmtId="0" fontId="38" fillId="0" borderId="25" xfId="44" applyFont="1" applyBorder="1"/>
    <xf numFmtId="0" fontId="38" fillId="24" borderId="37" xfId="44" applyFont="1" applyFill="1" applyBorder="1" applyAlignment="1">
      <alignment horizontal="center"/>
    </xf>
    <xf numFmtId="0" fontId="38" fillId="24" borderId="5" xfId="44" applyFont="1" applyFill="1" applyBorder="1" applyAlignment="1">
      <alignment horizontal="right"/>
    </xf>
    <xf numFmtId="0" fontId="61" fillId="0" borderId="0" xfId="34" applyFont="1"/>
    <xf numFmtId="3" fontId="38" fillId="56" borderId="32" xfId="44" applyNumberFormat="1" applyFont="1" applyFill="1" applyBorder="1"/>
    <xf numFmtId="3" fontId="38" fillId="56" borderId="32" xfId="44" applyNumberFormat="1" applyFont="1" applyFill="1" applyBorder="1" applyProtection="1">
      <protection locked="0"/>
    </xf>
    <xf numFmtId="0" fontId="20" fillId="56" borderId="29" xfId="44" applyFont="1" applyFill="1" applyBorder="1"/>
    <xf numFmtId="3" fontId="20" fillId="56" borderId="31" xfId="44" applyNumberFormat="1" applyFont="1" applyFill="1" applyBorder="1"/>
    <xf numFmtId="3" fontId="20" fillId="56" borderId="32" xfId="44" applyNumberFormat="1" applyFont="1" applyFill="1" applyBorder="1" applyProtection="1">
      <protection locked="0"/>
    </xf>
    <xf numFmtId="0" fontId="20" fillId="56" borderId="29" xfId="44" applyFont="1" applyFill="1" applyBorder="1" applyAlignment="1">
      <alignment shrinkToFit="1"/>
    </xf>
    <xf numFmtId="0" fontId="20" fillId="56" borderId="32" xfId="44" applyFont="1" applyFill="1" applyBorder="1"/>
    <xf numFmtId="3" fontId="20" fillId="56" borderId="32" xfId="44" applyNumberFormat="1" applyFont="1" applyFill="1" applyBorder="1"/>
    <xf numFmtId="0" fontId="38" fillId="56" borderId="29" xfId="44" applyFont="1" applyFill="1" applyBorder="1"/>
    <xf numFmtId="3" fontId="38" fillId="56" borderId="31" xfId="44" applyNumberFormat="1" applyFont="1" applyFill="1" applyBorder="1"/>
    <xf numFmtId="0" fontId="38" fillId="56" borderId="29" xfId="44" applyFont="1" applyFill="1" applyBorder="1" applyAlignment="1">
      <alignment shrinkToFit="1"/>
    </xf>
    <xf numFmtId="0" fontId="38" fillId="56" borderId="32" xfId="44" applyFont="1" applyFill="1" applyBorder="1"/>
    <xf numFmtId="3" fontId="20" fillId="0" borderId="32" xfId="44" applyNumberFormat="1" applyFont="1" applyBorder="1" applyProtection="1">
      <protection locked="0"/>
    </xf>
    <xf numFmtId="0" fontId="20" fillId="0" borderId="29" xfId="44" applyFont="1" applyBorder="1" applyAlignment="1">
      <alignment shrinkToFit="1"/>
    </xf>
    <xf numFmtId="0" fontId="20" fillId="0" borderId="32" xfId="44" applyFont="1" applyBorder="1"/>
    <xf numFmtId="3" fontId="38" fillId="0" borderId="32" xfId="44" applyNumberFormat="1" applyFont="1" applyBorder="1" applyProtection="1">
      <protection locked="0"/>
    </xf>
    <xf numFmtId="0" fontId="38" fillId="0" borderId="29" xfId="44" applyFont="1" applyBorder="1" applyAlignment="1">
      <alignment shrinkToFit="1"/>
    </xf>
    <xf numFmtId="0" fontId="38" fillId="0" borderId="32" xfId="44" applyFont="1" applyBorder="1"/>
    <xf numFmtId="0" fontId="38" fillId="0" borderId="32" xfId="44" applyFont="1" applyBorder="1" applyAlignment="1">
      <alignment horizontal="center"/>
    </xf>
    <xf numFmtId="3" fontId="38" fillId="0" borderId="6" xfId="44" applyNumberFormat="1" applyFont="1" applyBorder="1"/>
    <xf numFmtId="3" fontId="38" fillId="0" borderId="5" xfId="44" applyNumberFormat="1" applyFont="1" applyBorder="1"/>
    <xf numFmtId="3" fontId="38" fillId="0" borderId="4" xfId="44" applyNumberFormat="1" applyFont="1" applyBorder="1"/>
    <xf numFmtId="0" fontId="38" fillId="0" borderId="5" xfId="34" applyFont="1" applyBorder="1"/>
    <xf numFmtId="0" fontId="38" fillId="0" borderId="0" xfId="34" applyFont="1"/>
    <xf numFmtId="0" fontId="38" fillId="0" borderId="1" xfId="34" applyFont="1" applyBorder="1" applyAlignment="1">
      <alignment horizontal="center"/>
    </xf>
    <xf numFmtId="0" fontId="38" fillId="0" borderId="18" xfId="34" applyFont="1" applyBorder="1" applyAlignment="1">
      <alignment horizontal="center" shrinkToFit="1"/>
    </xf>
    <xf numFmtId="0" fontId="38" fillId="0" borderId="19" xfId="34" applyFont="1" applyBorder="1" applyAlignment="1">
      <alignment horizontal="center"/>
    </xf>
    <xf numFmtId="0" fontId="38" fillId="0" borderId="20" xfId="34" applyFont="1" applyBorder="1" applyAlignment="1">
      <alignment horizontal="center"/>
    </xf>
    <xf numFmtId="0" fontId="38" fillId="0" borderId="21" xfId="34" applyFont="1" applyBorder="1" applyAlignment="1">
      <alignment horizontal="center"/>
    </xf>
    <xf numFmtId="0" fontId="38" fillId="0" borderId="2" xfId="34" applyFont="1" applyBorder="1" applyAlignment="1">
      <alignment horizontal="center"/>
    </xf>
    <xf numFmtId="0" fontId="38" fillId="0" borderId="22" xfId="34" applyFont="1" applyBorder="1" applyAlignment="1">
      <alignment horizontal="center" shrinkToFit="1"/>
    </xf>
    <xf numFmtId="0" fontId="38" fillId="0" borderId="17" xfId="34" applyFont="1" applyBorder="1" applyAlignment="1">
      <alignment horizontal="center" shrinkToFit="1"/>
    </xf>
    <xf numFmtId="0" fontId="38" fillId="0" borderId="17" xfId="34" applyFont="1" applyBorder="1" applyAlignment="1">
      <alignment horizontal="center"/>
    </xf>
    <xf numFmtId="0" fontId="20" fillId="0" borderId="23" xfId="44" applyFont="1" applyBorder="1" applyAlignment="1">
      <alignment horizontal="center"/>
    </xf>
    <xf numFmtId="0" fontId="20" fillId="0" borderId="24" xfId="44" applyFont="1" applyBorder="1"/>
    <xf numFmtId="0" fontId="20" fillId="0" borderId="25" xfId="44" applyFont="1" applyBorder="1"/>
    <xf numFmtId="3" fontId="20" fillId="0" borderId="26" xfId="44" applyNumberFormat="1" applyFont="1" applyBorder="1"/>
    <xf numFmtId="3" fontId="20" fillId="0" borderId="27" xfId="44" applyNumberFormat="1" applyFont="1" applyBorder="1" applyProtection="1">
      <protection locked="0"/>
    </xf>
    <xf numFmtId="0" fontId="20" fillId="0" borderId="0" xfId="44" applyFont="1" applyAlignment="1">
      <alignment horizontal="center"/>
    </xf>
    <xf numFmtId="0" fontId="20" fillId="0" borderId="28" xfId="44" applyFont="1" applyBorder="1"/>
    <xf numFmtId="3" fontId="20" fillId="0" borderId="30" xfId="44" applyNumberFormat="1" applyFont="1" applyBorder="1"/>
    <xf numFmtId="0" fontId="20" fillId="0" borderId="30" xfId="44" applyFont="1" applyBorder="1"/>
    <xf numFmtId="0" fontId="20" fillId="0" borderId="3" xfId="44" applyFont="1" applyBorder="1"/>
    <xf numFmtId="0" fontId="20" fillId="0" borderId="0" xfId="44" applyFont="1"/>
    <xf numFmtId="0" fontId="20" fillId="0" borderId="31" xfId="44" applyFont="1" applyBorder="1" applyAlignment="1">
      <alignment horizontal="center"/>
    </xf>
    <xf numFmtId="0" fontId="20" fillId="0" borderId="32" xfId="44" applyFont="1" applyBorder="1" applyAlignment="1">
      <alignment horizontal="center"/>
    </xf>
    <xf numFmtId="3" fontId="20" fillId="0" borderId="6" xfId="44" applyNumberFormat="1" applyFont="1" applyBorder="1"/>
    <xf numFmtId="3" fontId="20" fillId="0" borderId="5" xfId="44" applyNumberFormat="1" applyFont="1" applyBorder="1"/>
    <xf numFmtId="3" fontId="20" fillId="0" borderId="4" xfId="44" applyNumberFormat="1" applyFont="1" applyBorder="1"/>
    <xf numFmtId="0" fontId="20" fillId="0" borderId="33" xfId="44" applyFont="1" applyBorder="1" applyAlignment="1">
      <alignment horizontal="center"/>
    </xf>
    <xf numFmtId="0" fontId="20" fillId="0" borderId="31" xfId="44" applyFont="1" applyBorder="1"/>
    <xf numFmtId="0" fontId="20" fillId="0" borderId="29" xfId="44" applyFont="1" applyBorder="1" applyAlignment="1">
      <alignment horizontal="center"/>
    </xf>
    <xf numFmtId="3" fontId="20" fillId="0" borderId="34" xfId="44" applyNumberFormat="1" applyFont="1" applyBorder="1"/>
    <xf numFmtId="0" fontId="20" fillId="0" borderId="6" xfId="44" applyFont="1" applyBorder="1" applyAlignment="1">
      <alignment horizontal="center"/>
    </xf>
    <xf numFmtId="0" fontId="20" fillId="0" borderId="33" xfId="44" applyFont="1" applyBorder="1"/>
    <xf numFmtId="3" fontId="20" fillId="0" borderId="35" xfId="44" applyNumberFormat="1" applyFont="1" applyBorder="1"/>
    <xf numFmtId="0" fontId="20" fillId="0" borderId="7" xfId="44" applyFont="1" applyBorder="1"/>
    <xf numFmtId="0" fontId="20" fillId="0" borderId="36" xfId="44" applyFont="1" applyBorder="1"/>
    <xf numFmtId="0" fontId="20" fillId="0" borderId="37" xfId="44" applyFont="1" applyBorder="1"/>
    <xf numFmtId="3" fontId="20" fillId="0" borderId="6" xfId="44" applyNumberFormat="1" applyFont="1" applyBorder="1" applyProtection="1">
      <protection locked="0"/>
    </xf>
    <xf numFmtId="0" fontId="20" fillId="0" borderId="5" xfId="44" applyFont="1" applyBorder="1"/>
    <xf numFmtId="0" fontId="20" fillId="0" borderId="38" xfId="44" applyFont="1" applyBorder="1" applyAlignment="1">
      <alignment horizontal="center"/>
    </xf>
    <xf numFmtId="0" fontId="20" fillId="0" borderId="34" xfId="44" applyFont="1" applyBorder="1" applyAlignment="1">
      <alignment horizontal="center"/>
    </xf>
    <xf numFmtId="3" fontId="20" fillId="0" borderId="37" xfId="44" applyNumberFormat="1" applyFont="1" applyBorder="1"/>
    <xf numFmtId="0" fontId="38" fillId="0" borderId="0" xfId="34" applyFont="1" applyProtection="1">
      <protection locked="0"/>
    </xf>
    <xf numFmtId="0" fontId="38" fillId="0" borderId="5" xfId="44" applyFont="1" applyBorder="1"/>
    <xf numFmtId="0" fontId="38" fillId="0" borderId="0" xfId="44" applyFont="1"/>
    <xf numFmtId="0" fontId="38" fillId="0" borderId="5" xfId="44" applyFont="1" applyBorder="1" applyAlignment="1">
      <alignment horizontal="right"/>
    </xf>
    <xf numFmtId="0" fontId="38" fillId="0" borderId="1" xfId="44" applyFont="1" applyBorder="1" applyAlignment="1">
      <alignment horizontal="center"/>
    </xf>
    <xf numFmtId="0" fontId="38" fillId="0" borderId="18" xfId="44" applyFont="1" applyBorder="1" applyAlignment="1">
      <alignment horizontal="center" shrinkToFit="1"/>
    </xf>
    <xf numFmtId="0" fontId="38" fillId="0" borderId="19" xfId="44" applyFont="1" applyBorder="1" applyAlignment="1">
      <alignment horizontal="center"/>
    </xf>
    <xf numFmtId="0" fontId="38" fillId="0" borderId="20" xfId="44" applyFont="1" applyBorder="1" applyAlignment="1">
      <alignment horizontal="center"/>
    </xf>
    <xf numFmtId="0" fontId="38" fillId="0" borderId="21" xfId="44" applyFont="1" applyBorder="1" applyAlignment="1">
      <alignment horizontal="center"/>
    </xf>
    <xf numFmtId="0" fontId="38" fillId="0" borderId="2" xfId="44" applyFont="1" applyBorder="1" applyAlignment="1">
      <alignment horizontal="center"/>
    </xf>
    <xf numFmtId="0" fontId="38" fillId="0" borderId="22" xfId="44" applyFont="1" applyBorder="1" applyAlignment="1">
      <alignment horizontal="center" shrinkToFit="1"/>
    </xf>
    <xf numFmtId="0" fontId="38" fillId="0" borderId="17" xfId="44" applyFont="1" applyBorder="1" applyAlignment="1">
      <alignment horizontal="center" shrinkToFit="1"/>
    </xf>
    <xf numFmtId="0" fontId="38" fillId="0" borderId="17" xfId="44" applyFont="1" applyBorder="1" applyAlignment="1">
      <alignment horizontal="center"/>
    </xf>
    <xf numFmtId="0" fontId="38" fillId="0" borderId="23" xfId="44" applyFont="1" applyBorder="1" applyAlignment="1">
      <alignment horizontal="center"/>
    </xf>
    <xf numFmtId="0" fontId="38" fillId="0" borderId="24" xfId="44" applyFont="1" applyBorder="1"/>
    <xf numFmtId="3" fontId="38" fillId="0" borderId="26" xfId="44" applyNumberFormat="1" applyFont="1" applyBorder="1"/>
    <xf numFmtId="3" fontId="38" fillId="0" borderId="27" xfId="44" applyNumberFormat="1" applyFont="1" applyBorder="1" applyProtection="1">
      <protection locked="0"/>
    </xf>
    <xf numFmtId="0" fontId="38" fillId="0" borderId="0" xfId="44" applyFont="1" applyAlignment="1">
      <alignment horizontal="center"/>
    </xf>
    <xf numFmtId="0" fontId="38" fillId="0" borderId="28" xfId="44" applyFont="1" applyBorder="1"/>
    <xf numFmtId="3" fontId="38" fillId="0" borderId="30" xfId="44" applyNumberFormat="1" applyFont="1" applyBorder="1"/>
    <xf numFmtId="0" fontId="38" fillId="0" borderId="19" xfId="44" applyFont="1" applyBorder="1"/>
    <xf numFmtId="0" fontId="38" fillId="0" borderId="3" xfId="44" applyFont="1" applyBorder="1"/>
    <xf numFmtId="0" fontId="38" fillId="0" borderId="29" xfId="44" applyFont="1" applyBorder="1" applyAlignment="1">
      <alignment horizontal="center"/>
    </xf>
    <xf numFmtId="0" fontId="38" fillId="0" borderId="33" xfId="44" applyFont="1" applyBorder="1" applyAlignment="1">
      <alignment horizontal="center"/>
    </xf>
    <xf numFmtId="3" fontId="38" fillId="0" borderId="34" xfId="44" applyNumberFormat="1" applyFont="1" applyBorder="1"/>
    <xf numFmtId="0" fontId="38" fillId="0" borderId="6" xfId="44" applyFont="1" applyBorder="1" applyAlignment="1">
      <alignment horizontal="center"/>
    </xf>
    <xf numFmtId="0" fontId="38" fillId="0" borderId="33" xfId="44" applyFont="1" applyBorder="1"/>
    <xf numFmtId="3" fontId="38" fillId="0" borderId="35" xfId="44" applyNumberFormat="1" applyFont="1" applyBorder="1"/>
    <xf numFmtId="0" fontId="38" fillId="0" borderId="31" xfId="44" applyFont="1" applyBorder="1"/>
    <xf numFmtId="0" fontId="38" fillId="0" borderId="7" xfId="44" applyFont="1" applyBorder="1"/>
    <xf numFmtId="0" fontId="38" fillId="0" borderId="36" xfId="44" applyFont="1" applyBorder="1"/>
    <xf numFmtId="0" fontId="38" fillId="0" borderId="37" xfId="44" applyFont="1" applyBorder="1"/>
    <xf numFmtId="3" fontId="38" fillId="0" borderId="6" xfId="44" applyNumberFormat="1" applyFont="1" applyBorder="1" applyProtection="1">
      <protection locked="0"/>
    </xf>
    <xf numFmtId="0" fontId="38" fillId="0" borderId="38" xfId="44" applyFont="1" applyBorder="1" applyAlignment="1">
      <alignment horizontal="center"/>
    </xf>
    <xf numFmtId="0" fontId="38" fillId="0" borderId="37" xfId="44" applyFont="1" applyBorder="1" applyAlignment="1">
      <alignment horizontal="center"/>
    </xf>
    <xf numFmtId="3" fontId="38" fillId="0" borderId="37" xfId="44" applyNumberFormat="1" applyFont="1" applyBorder="1"/>
    <xf numFmtId="0" fontId="38" fillId="0" borderId="0" xfId="44" applyFont="1" applyProtection="1">
      <protection locked="0"/>
    </xf>
    <xf numFmtId="0" fontId="38" fillId="0" borderId="23" xfId="34" applyFont="1" applyBorder="1" applyAlignment="1">
      <alignment horizontal="center"/>
    </xf>
    <xf numFmtId="0" fontId="38" fillId="0" borderId="24" xfId="34" applyFont="1" applyBorder="1"/>
    <xf numFmtId="3" fontId="38" fillId="0" borderId="26" xfId="34" applyNumberFormat="1" applyFont="1" applyBorder="1"/>
    <xf numFmtId="3" fontId="38" fillId="0" borderId="27" xfId="34" applyNumberFormat="1" applyFont="1" applyBorder="1" applyProtection="1">
      <protection locked="0"/>
    </xf>
    <xf numFmtId="0" fontId="38" fillId="0" borderId="0" xfId="34" applyFont="1" applyAlignment="1">
      <alignment horizontal="center"/>
    </xf>
    <xf numFmtId="0" fontId="38" fillId="0" borderId="28" xfId="34" applyFont="1" applyBorder="1"/>
    <xf numFmtId="3" fontId="38" fillId="0" borderId="30" xfId="34" applyNumberFormat="1" applyFont="1" applyBorder="1"/>
    <xf numFmtId="0" fontId="38" fillId="0" borderId="19" xfId="34" applyFont="1" applyBorder="1"/>
    <xf numFmtId="0" fontId="38" fillId="0" borderId="3" xfId="34" applyFont="1" applyBorder="1"/>
    <xf numFmtId="3" fontId="38" fillId="0" borderId="32" xfId="34" applyNumberFormat="1" applyFont="1" applyBorder="1" applyProtection="1">
      <protection locked="0"/>
    </xf>
    <xf numFmtId="0" fontId="38" fillId="0" borderId="29" xfId="34" applyFont="1" applyBorder="1" applyAlignment="1">
      <alignment horizontal="center"/>
    </xf>
    <xf numFmtId="0" fontId="38" fillId="0" borderId="32" xfId="34" applyFont="1" applyBorder="1" applyAlignment="1">
      <alignment horizontal="center"/>
    </xf>
    <xf numFmtId="0" fontId="38" fillId="0" borderId="33" xfId="34" applyFont="1" applyBorder="1" applyAlignment="1">
      <alignment horizontal="center"/>
    </xf>
    <xf numFmtId="0" fontId="38" fillId="0" borderId="32" xfId="34" applyFont="1" applyBorder="1"/>
    <xf numFmtId="0" fontId="38" fillId="0" borderId="29" xfId="34" applyFont="1" applyBorder="1" applyAlignment="1">
      <alignment shrinkToFit="1"/>
    </xf>
    <xf numFmtId="3" fontId="38" fillId="0" borderId="34" xfId="34" applyNumberFormat="1" applyFont="1" applyBorder="1"/>
    <xf numFmtId="0" fontId="38" fillId="0" borderId="6" xfId="34" applyFont="1" applyBorder="1" applyAlignment="1">
      <alignment horizontal="center"/>
    </xf>
    <xf numFmtId="3" fontId="38" fillId="0" borderId="6" xfId="34" applyNumberFormat="1" applyFont="1" applyBorder="1"/>
    <xf numFmtId="3" fontId="38" fillId="0" borderId="4" xfId="34" applyNumberFormat="1" applyFont="1" applyBorder="1"/>
    <xf numFmtId="0" fontId="38" fillId="0" borderId="33" xfId="34" applyFont="1" applyBorder="1"/>
    <xf numFmtId="0" fontId="38" fillId="0" borderId="7" xfId="34" applyFont="1" applyBorder="1"/>
    <xf numFmtId="0" fontId="38" fillId="0" borderId="36" xfId="34" applyFont="1" applyBorder="1"/>
    <xf numFmtId="0" fontId="38" fillId="0" borderId="37" xfId="34" applyFont="1" applyBorder="1"/>
    <xf numFmtId="3" fontId="38" fillId="0" borderId="6" xfId="34" applyNumberFormat="1" applyFont="1" applyBorder="1" applyProtection="1">
      <protection locked="0"/>
    </xf>
    <xf numFmtId="0" fontId="38" fillId="0" borderId="38" xfId="34" applyFont="1" applyBorder="1" applyAlignment="1">
      <alignment horizontal="center"/>
    </xf>
    <xf numFmtId="0" fontId="38" fillId="0" borderId="37" xfId="34" applyFont="1" applyBorder="1" applyAlignment="1">
      <alignment horizontal="center"/>
    </xf>
    <xf numFmtId="0" fontId="62" fillId="0" borderId="0" xfId="0" applyFont="1" applyAlignment="1">
      <alignment vertical="center"/>
    </xf>
    <xf numFmtId="0" fontId="62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2" fillId="0" borderId="0" xfId="0" applyFont="1" applyAlignment="1">
      <alignment horizontal="right" vertical="center"/>
    </xf>
    <xf numFmtId="0" fontId="61" fillId="0" borderId="5" xfId="34" applyFont="1" applyBorder="1"/>
    <xf numFmtId="0" fontId="61" fillId="0" borderId="1" xfId="34" applyFont="1" applyBorder="1" applyAlignment="1">
      <alignment horizontal="center"/>
    </xf>
    <xf numFmtId="0" fontId="61" fillId="0" borderId="18" xfId="34" applyFont="1" applyBorder="1" applyAlignment="1">
      <alignment horizontal="center" shrinkToFit="1"/>
    </xf>
    <xf numFmtId="0" fontId="61" fillId="0" borderId="19" xfId="34" applyFont="1" applyBorder="1" applyAlignment="1">
      <alignment horizontal="center"/>
    </xf>
    <xf numFmtId="0" fontId="61" fillId="0" borderId="20" xfId="34" applyFont="1" applyBorder="1" applyAlignment="1">
      <alignment horizontal="center"/>
    </xf>
    <xf numFmtId="0" fontId="61" fillId="0" borderId="21" xfId="34" applyFont="1" applyBorder="1" applyAlignment="1">
      <alignment horizontal="center"/>
    </xf>
    <xf numFmtId="0" fontId="61" fillId="0" borderId="2" xfId="34" applyFont="1" applyBorder="1" applyAlignment="1">
      <alignment horizontal="center"/>
    </xf>
    <xf numFmtId="0" fontId="61" fillId="0" borderId="22" xfId="34" applyFont="1" applyBorder="1" applyAlignment="1">
      <alignment horizontal="center" shrinkToFit="1"/>
    </xf>
    <xf numFmtId="0" fontId="61" fillId="0" borderId="17" xfId="34" applyFont="1" applyBorder="1" applyAlignment="1">
      <alignment horizontal="center" shrinkToFit="1"/>
    </xf>
    <xf numFmtId="0" fontId="61" fillId="0" borderId="17" xfId="34" applyFont="1" applyBorder="1" applyAlignment="1">
      <alignment horizontal="center"/>
    </xf>
    <xf numFmtId="0" fontId="44" fillId="0" borderId="23" xfId="44" applyFont="1" applyBorder="1" applyAlignment="1">
      <alignment horizontal="center"/>
    </xf>
    <xf numFmtId="0" fontId="44" fillId="0" borderId="24" xfId="44" applyFont="1" applyBorder="1"/>
    <xf numFmtId="0" fontId="44" fillId="0" borderId="25" xfId="44" applyFont="1" applyBorder="1"/>
    <xf numFmtId="3" fontId="44" fillId="0" borderId="26" xfId="44" applyNumberFormat="1" applyFont="1" applyBorder="1"/>
    <xf numFmtId="3" fontId="44" fillId="0" borderId="27" xfId="44" applyNumberFormat="1" applyFont="1" applyBorder="1" applyProtection="1">
      <protection locked="0"/>
    </xf>
    <xf numFmtId="0" fontId="44" fillId="0" borderId="0" xfId="44" applyFont="1" applyAlignment="1">
      <alignment horizontal="center"/>
    </xf>
    <xf numFmtId="0" fontId="44" fillId="0" borderId="29" xfId="44" applyFont="1" applyBorder="1"/>
    <xf numFmtId="3" fontId="44" fillId="0" borderId="30" xfId="44" applyNumberFormat="1" applyFont="1" applyBorder="1"/>
    <xf numFmtId="0" fontId="44" fillId="0" borderId="30" xfId="44" applyFont="1" applyBorder="1"/>
    <xf numFmtId="0" fontId="44" fillId="0" borderId="27" xfId="44" applyFont="1" applyBorder="1"/>
    <xf numFmtId="3" fontId="44" fillId="0" borderId="27" xfId="44" applyNumberFormat="1" applyFont="1" applyBorder="1"/>
    <xf numFmtId="3" fontId="44" fillId="0" borderId="31" xfId="44" applyNumberFormat="1" applyFont="1" applyBorder="1"/>
    <xf numFmtId="3" fontId="44" fillId="0" borderId="32" xfId="44" applyNumberFormat="1" applyFont="1" applyBorder="1" applyProtection="1">
      <protection locked="0"/>
    </xf>
    <xf numFmtId="0" fontId="44" fillId="0" borderId="31" xfId="44" applyFont="1" applyBorder="1" applyAlignment="1">
      <alignment horizontal="center"/>
    </xf>
    <xf numFmtId="0" fontId="44" fillId="0" borderId="32" xfId="44" applyFont="1" applyBorder="1" applyAlignment="1">
      <alignment horizontal="center"/>
    </xf>
    <xf numFmtId="3" fontId="44" fillId="0" borderId="6" xfId="44" applyNumberFormat="1" applyFont="1" applyBorder="1"/>
    <xf numFmtId="3" fontId="44" fillId="0" borderId="5" xfId="44" applyNumberFormat="1" applyFont="1" applyBorder="1"/>
    <xf numFmtId="3" fontId="44" fillId="0" borderId="4" xfId="44" applyNumberFormat="1" applyFont="1" applyBorder="1"/>
    <xf numFmtId="0" fontId="44" fillId="0" borderId="33" xfId="44" applyFont="1" applyBorder="1" applyAlignment="1">
      <alignment horizontal="center"/>
    </xf>
    <xf numFmtId="0" fontId="44" fillId="0" borderId="26" xfId="44" applyFont="1" applyBorder="1"/>
    <xf numFmtId="3" fontId="44" fillId="0" borderId="32" xfId="44" applyNumberFormat="1" applyFont="1" applyBorder="1"/>
    <xf numFmtId="0" fontId="44" fillId="0" borderId="31" xfId="44" applyFont="1" applyBorder="1"/>
    <xf numFmtId="0" fontId="44" fillId="0" borderId="32" xfId="44" applyFont="1" applyBorder="1"/>
    <xf numFmtId="0" fontId="44" fillId="0" borderId="29" xfId="44" applyFont="1" applyBorder="1" applyAlignment="1">
      <alignment shrinkToFit="1"/>
    </xf>
    <xf numFmtId="0" fontId="44" fillId="0" borderId="29" xfId="44" applyFont="1" applyBorder="1" applyAlignment="1">
      <alignment horizontal="center"/>
    </xf>
    <xf numFmtId="3" fontId="44" fillId="0" borderId="34" xfId="44" applyNumberFormat="1" applyFont="1" applyBorder="1"/>
    <xf numFmtId="0" fontId="44" fillId="0" borderId="6" xfId="44" applyFont="1" applyBorder="1" applyAlignment="1">
      <alignment horizontal="center"/>
    </xf>
    <xf numFmtId="0" fontId="44" fillId="0" borderId="33" xfId="44" applyFont="1" applyBorder="1"/>
    <xf numFmtId="3" fontId="44" fillId="0" borderId="35" xfId="44" applyNumberFormat="1" applyFont="1" applyBorder="1"/>
    <xf numFmtId="0" fontId="44" fillId="0" borderId="7" xfId="44" applyFont="1" applyBorder="1"/>
    <xf numFmtId="0" fontId="44" fillId="0" borderId="36" xfId="44" applyFont="1" applyBorder="1"/>
    <xf numFmtId="0" fontId="44" fillId="0" borderId="37" xfId="44" applyFont="1" applyBorder="1"/>
    <xf numFmtId="3" fontId="44" fillId="0" borderId="6" xfId="44" applyNumberFormat="1" applyFont="1" applyBorder="1" applyProtection="1">
      <protection locked="0"/>
    </xf>
    <xf numFmtId="0" fontId="44" fillId="0" borderId="5" xfId="44" applyFont="1" applyBorder="1"/>
    <xf numFmtId="0" fontId="44" fillId="0" borderId="38" xfId="44" applyFont="1" applyBorder="1" applyAlignment="1">
      <alignment horizontal="center"/>
    </xf>
    <xf numFmtId="0" fontId="44" fillId="0" borderId="34" xfId="44" applyFont="1" applyBorder="1" applyAlignment="1">
      <alignment horizontal="center"/>
    </xf>
    <xf numFmtId="3" fontId="44" fillId="0" borderId="37" xfId="44" applyNumberFormat="1" applyFont="1" applyBorder="1"/>
    <xf numFmtId="0" fontId="61" fillId="0" borderId="0" xfId="34" applyFont="1" applyProtection="1">
      <protection locked="0"/>
    </xf>
    <xf numFmtId="0" fontId="61" fillId="0" borderId="5" xfId="44" applyFont="1" applyBorder="1"/>
    <xf numFmtId="0" fontId="61" fillId="0" borderId="5" xfId="44" applyFont="1" applyBorder="1" applyAlignment="1">
      <alignment horizontal="right"/>
    </xf>
    <xf numFmtId="0" fontId="61" fillId="0" borderId="1" xfId="44" applyFont="1" applyBorder="1" applyAlignment="1">
      <alignment horizontal="center"/>
    </xf>
    <xf numFmtId="0" fontId="61" fillId="0" borderId="18" xfId="44" applyFont="1" applyBorder="1" applyAlignment="1">
      <alignment horizontal="center" shrinkToFit="1"/>
    </xf>
    <xf numFmtId="0" fontId="61" fillId="0" borderId="19" xfId="44" applyFont="1" applyBorder="1" applyAlignment="1">
      <alignment horizontal="center"/>
    </xf>
    <xf numFmtId="0" fontId="61" fillId="0" borderId="20" xfId="44" applyFont="1" applyBorder="1" applyAlignment="1">
      <alignment horizontal="center"/>
    </xf>
    <xf numFmtId="0" fontId="61" fillId="0" borderId="21" xfId="44" applyFont="1" applyBorder="1" applyAlignment="1">
      <alignment horizontal="center"/>
    </xf>
    <xf numFmtId="0" fontId="61" fillId="0" borderId="2" xfId="44" applyFont="1" applyBorder="1" applyAlignment="1">
      <alignment horizontal="center"/>
    </xf>
    <xf numFmtId="0" fontId="61" fillId="0" borderId="22" xfId="44" applyFont="1" applyBorder="1" applyAlignment="1">
      <alignment horizontal="center" shrinkToFit="1"/>
    </xf>
    <xf numFmtId="0" fontId="61" fillId="0" borderId="17" xfId="44" applyFont="1" applyBorder="1" applyAlignment="1">
      <alignment horizontal="center" shrinkToFit="1"/>
    </xf>
    <xf numFmtId="0" fontId="61" fillId="0" borderId="17" xfId="44" applyFont="1" applyBorder="1" applyAlignment="1">
      <alignment horizontal="center"/>
    </xf>
    <xf numFmtId="0" fontId="61" fillId="0" borderId="23" xfId="44" applyFont="1" applyBorder="1" applyAlignment="1">
      <alignment horizontal="center"/>
    </xf>
    <xf numFmtId="0" fontId="61" fillId="0" borderId="24" xfId="44" applyFont="1" applyBorder="1"/>
    <xf numFmtId="0" fontId="61" fillId="0" borderId="25" xfId="44" applyFont="1" applyBorder="1"/>
    <xf numFmtId="3" fontId="61" fillId="0" borderId="26" xfId="44" applyNumberFormat="1" applyFont="1" applyBorder="1"/>
    <xf numFmtId="3" fontId="61" fillId="0" borderId="27" xfId="44" applyNumberFormat="1" applyFont="1" applyBorder="1" applyProtection="1">
      <protection locked="0"/>
    </xf>
    <xf numFmtId="0" fontId="61" fillId="0" borderId="0" xfId="44" applyFont="1" applyAlignment="1">
      <alignment horizontal="center"/>
    </xf>
    <xf numFmtId="0" fontId="61" fillId="0" borderId="29" xfId="44" applyFont="1" applyBorder="1"/>
    <xf numFmtId="3" fontId="61" fillId="0" borderId="30" xfId="44" applyNumberFormat="1" applyFont="1" applyBorder="1"/>
    <xf numFmtId="0" fontId="61" fillId="0" borderId="19" xfId="44" applyFont="1" applyBorder="1"/>
    <xf numFmtId="0" fontId="61" fillId="0" borderId="27" xfId="44" applyFont="1" applyBorder="1"/>
    <xf numFmtId="3" fontId="61" fillId="0" borderId="27" xfId="44" applyNumberFormat="1" applyFont="1" applyBorder="1"/>
    <xf numFmtId="3" fontId="61" fillId="0" borderId="31" xfId="44" applyNumberFormat="1" applyFont="1" applyBorder="1"/>
    <xf numFmtId="3" fontId="61" fillId="0" borderId="32" xfId="44" applyNumberFormat="1" applyFont="1" applyBorder="1" applyProtection="1">
      <protection locked="0"/>
    </xf>
    <xf numFmtId="0" fontId="61" fillId="0" borderId="29" xfId="44" applyFont="1" applyBorder="1" applyAlignment="1">
      <alignment horizontal="center"/>
    </xf>
    <xf numFmtId="0" fontId="61" fillId="0" borderId="32" xfId="44" applyFont="1" applyBorder="1" applyAlignment="1">
      <alignment horizontal="center"/>
    </xf>
    <xf numFmtId="3" fontId="61" fillId="0" borderId="6" xfId="44" applyNumberFormat="1" applyFont="1" applyBorder="1"/>
    <xf numFmtId="3" fontId="61" fillId="0" borderId="5" xfId="44" applyNumberFormat="1" applyFont="1" applyBorder="1"/>
    <xf numFmtId="3" fontId="61" fillId="0" borderId="4" xfId="44" applyNumberFormat="1" applyFont="1" applyBorder="1"/>
    <xf numFmtId="0" fontId="61" fillId="0" borderId="33" xfId="44" applyFont="1" applyBorder="1" applyAlignment="1">
      <alignment horizontal="center"/>
    </xf>
    <xf numFmtId="3" fontId="61" fillId="0" borderId="32" xfId="44" applyNumberFormat="1" applyFont="1" applyBorder="1"/>
    <xf numFmtId="0" fontId="61" fillId="0" borderId="32" xfId="44" applyFont="1" applyBorder="1"/>
    <xf numFmtId="0" fontId="61" fillId="0" borderId="29" xfId="44" applyFont="1" applyBorder="1" applyAlignment="1">
      <alignment shrinkToFit="1"/>
    </xf>
    <xf numFmtId="3" fontId="61" fillId="0" borderId="34" xfId="44" applyNumberFormat="1" applyFont="1" applyBorder="1"/>
    <xf numFmtId="0" fontId="61" fillId="0" borderId="6" xfId="44" applyFont="1" applyBorder="1" applyAlignment="1">
      <alignment horizontal="center"/>
    </xf>
    <xf numFmtId="0" fontId="61" fillId="0" borderId="33" xfId="44" applyFont="1" applyBorder="1"/>
    <xf numFmtId="3" fontId="61" fillId="0" borderId="35" xfId="44" applyNumberFormat="1" applyFont="1" applyBorder="1"/>
    <xf numFmtId="0" fontId="61" fillId="0" borderId="31" xfId="44" applyFont="1" applyBorder="1"/>
    <xf numFmtId="0" fontId="61" fillId="0" borderId="7" xfId="44" applyFont="1" applyBorder="1"/>
    <xf numFmtId="0" fontId="61" fillId="0" borderId="36" xfId="44" applyFont="1" applyBorder="1"/>
    <xf numFmtId="0" fontId="61" fillId="0" borderId="37" xfId="44" applyFont="1" applyBorder="1"/>
    <xf numFmtId="3" fontId="61" fillId="0" borderId="6" xfId="44" applyNumberFormat="1" applyFont="1" applyBorder="1" applyProtection="1">
      <protection locked="0"/>
    </xf>
    <xf numFmtId="0" fontId="61" fillId="0" borderId="38" xfId="44" applyFont="1" applyBorder="1" applyAlignment="1">
      <alignment horizontal="center"/>
    </xf>
    <xf numFmtId="0" fontId="61" fillId="0" borderId="37" xfId="44" applyFont="1" applyBorder="1" applyAlignment="1">
      <alignment horizontal="center"/>
    </xf>
    <xf numFmtId="3" fontId="61" fillId="0" borderId="37" xfId="44" applyNumberFormat="1" applyFont="1" applyBorder="1"/>
    <xf numFmtId="0" fontId="61" fillId="0" borderId="0" xfId="44" applyFont="1" applyProtection="1">
      <protection locked="0"/>
    </xf>
    <xf numFmtId="3" fontId="20" fillId="24" borderId="48" xfId="44" applyNumberFormat="1" applyFont="1" applyFill="1" applyBorder="1"/>
    <xf numFmtId="3" fontId="20" fillId="0" borderId="49" xfId="44" applyNumberFormat="1" applyFont="1" applyBorder="1"/>
    <xf numFmtId="0" fontId="20" fillId="24" borderId="17" xfId="44" applyFont="1" applyFill="1" applyBorder="1" applyAlignment="1">
      <alignment horizontal="center" shrinkToFit="1"/>
    </xf>
    <xf numFmtId="0" fontId="20" fillId="24" borderId="19" xfId="44" applyFont="1" applyFill="1" applyBorder="1"/>
    <xf numFmtId="0" fontId="44" fillId="0" borderId="50" xfId="44" applyFont="1" applyBorder="1"/>
    <xf numFmtId="0" fontId="61" fillId="0" borderId="50" xfId="44" applyFont="1" applyBorder="1"/>
    <xf numFmtId="0" fontId="20" fillId="24" borderId="37" xfId="44" applyFont="1" applyFill="1" applyBorder="1" applyAlignment="1">
      <alignment horizontal="center"/>
    </xf>
    <xf numFmtId="3" fontId="20" fillId="24" borderId="51" xfId="44" applyNumberFormat="1" applyFont="1" applyFill="1" applyBorder="1"/>
    <xf numFmtId="3" fontId="20" fillId="0" borderId="51" xfId="44" applyNumberFormat="1" applyFont="1" applyBorder="1"/>
    <xf numFmtId="3" fontId="20" fillId="24" borderId="52" xfId="44" applyNumberFormat="1" applyFont="1" applyFill="1" applyBorder="1" applyProtection="1">
      <protection locked="0"/>
    </xf>
    <xf numFmtId="3" fontId="20" fillId="24" borderId="53" xfId="44" applyNumberFormat="1" applyFont="1" applyFill="1" applyBorder="1" applyProtection="1">
      <protection locked="0"/>
    </xf>
    <xf numFmtId="3" fontId="20" fillId="24" borderId="35" xfId="44" applyNumberFormat="1" applyFont="1" applyFill="1" applyBorder="1" applyProtection="1">
      <protection locked="0"/>
    </xf>
    <xf numFmtId="3" fontId="20" fillId="24" borderId="30" xfId="44" applyNumberFormat="1" applyFont="1" applyFill="1" applyBorder="1" applyProtection="1">
      <protection locked="0"/>
    </xf>
    <xf numFmtId="3" fontId="20" fillId="24" borderId="54" xfId="44" applyNumberFormat="1" applyFont="1" applyFill="1" applyBorder="1"/>
    <xf numFmtId="3" fontId="20" fillId="24" borderId="54" xfId="44" applyNumberFormat="1" applyFont="1" applyFill="1" applyBorder="1" applyProtection="1">
      <protection locked="0"/>
    </xf>
    <xf numFmtId="3" fontId="20" fillId="24" borderId="31" xfId="44" applyNumberFormat="1" applyFont="1" applyFill="1" applyBorder="1" applyProtection="1">
      <protection locked="0"/>
    </xf>
    <xf numFmtId="3" fontId="20" fillId="24" borderId="55" xfId="44" applyNumberFormat="1" applyFont="1" applyFill="1" applyBorder="1"/>
    <xf numFmtId="3" fontId="20" fillId="24" borderId="55" xfId="44" applyNumberFormat="1" applyFont="1" applyFill="1" applyBorder="1" applyProtection="1">
      <protection locked="0"/>
    </xf>
    <xf numFmtId="3" fontId="20" fillId="24" borderId="56" xfId="44" applyNumberFormat="1" applyFont="1" applyFill="1" applyBorder="1"/>
    <xf numFmtId="3" fontId="20" fillId="24" borderId="56" xfId="44" applyNumberFormat="1" applyFont="1" applyFill="1" applyBorder="1" applyProtection="1">
      <protection locked="0"/>
    </xf>
    <xf numFmtId="3" fontId="20" fillId="24" borderId="36" xfId="44" applyNumberFormat="1" applyFont="1" applyFill="1" applyBorder="1"/>
    <xf numFmtId="0" fontId="20" fillId="24" borderId="57" xfId="44" applyFont="1" applyFill="1" applyBorder="1" applyAlignment="1">
      <alignment horizontal="center"/>
    </xf>
    <xf numFmtId="0" fontId="65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/>
    <xf numFmtId="0" fontId="0" fillId="0" borderId="5" xfId="0" applyBorder="1" applyAlignment="1">
      <alignment horizontal="right"/>
    </xf>
    <xf numFmtId="0" fontId="0" fillId="0" borderId="59" xfId="0" applyBorder="1"/>
    <xf numFmtId="0" fontId="20" fillId="24" borderId="60" xfId="44" applyFont="1" applyFill="1" applyBorder="1"/>
    <xf numFmtId="0" fontId="20" fillId="0" borderId="60" xfId="44" applyFont="1" applyBorder="1"/>
    <xf numFmtId="0" fontId="66" fillId="0" borderId="58" xfId="0" applyFont="1" applyBorder="1" applyAlignment="1">
      <alignment horizontal="center" shrinkToFit="1"/>
    </xf>
    <xf numFmtId="0" fontId="67" fillId="24" borderId="58" xfId="0" applyFont="1" applyFill="1" applyBorder="1" applyAlignment="1">
      <alignment horizontal="center" shrinkToFit="1"/>
    </xf>
    <xf numFmtId="0" fontId="66" fillId="0" borderId="0" xfId="0" applyFont="1" applyAlignment="1">
      <alignment horizontal="center"/>
    </xf>
    <xf numFmtId="0" fontId="66" fillId="0" borderId="60" xfId="0" applyFont="1" applyBorder="1" applyAlignment="1">
      <alignment horizontal="center"/>
    </xf>
    <xf numFmtId="0" fontId="67" fillId="24" borderId="60" xfId="44" applyFont="1" applyFill="1" applyBorder="1" applyAlignment="1">
      <alignment horizontal="center"/>
    </xf>
    <xf numFmtId="0" fontId="67" fillId="24" borderId="60" xfId="44" applyFont="1" applyFill="1" applyBorder="1" applyAlignment="1">
      <alignment horizontal="center" shrinkToFit="1"/>
    </xf>
    <xf numFmtId="0" fontId="66" fillId="0" borderId="0" xfId="0" applyFont="1" applyAlignment="1">
      <alignment horizontal="center" shrinkToFit="1"/>
    </xf>
    <xf numFmtId="0" fontId="67" fillId="0" borderId="60" xfId="44" applyFont="1" applyBorder="1" applyAlignment="1">
      <alignment horizontal="center"/>
    </xf>
    <xf numFmtId="3" fontId="0" fillId="0" borderId="0" xfId="0" quotePrefix="1" applyNumberFormat="1"/>
    <xf numFmtId="49" fontId="0" fillId="0" borderId="0" xfId="0" applyNumberFormat="1"/>
    <xf numFmtId="0" fontId="68" fillId="0" borderId="0" xfId="0" applyFont="1"/>
    <xf numFmtId="0" fontId="67" fillId="24" borderId="60" xfId="0" applyFont="1" applyFill="1" applyBorder="1" applyAlignment="1">
      <alignment horizontal="center" shrinkToFit="1"/>
    </xf>
    <xf numFmtId="0" fontId="44" fillId="0" borderId="0" xfId="44" applyFont="1"/>
    <xf numFmtId="0" fontId="43" fillId="0" borderId="0" xfId="44" applyFont="1"/>
    <xf numFmtId="0" fontId="20" fillId="24" borderId="0" xfId="44" applyFont="1" applyFill="1" applyAlignment="1">
      <alignment horizontal="right"/>
    </xf>
    <xf numFmtId="0" fontId="43" fillId="0" borderId="0" xfId="44" applyFont="1" applyAlignment="1">
      <alignment horizontal="right"/>
    </xf>
    <xf numFmtId="0" fontId="20" fillId="24" borderId="5" xfId="44" applyFont="1" applyFill="1" applyBorder="1"/>
    <xf numFmtId="0" fontId="43" fillId="0" borderId="5" xfId="44" applyFont="1" applyBorder="1"/>
    <xf numFmtId="0" fontId="0" fillId="0" borderId="0" xfId="0"/>
    <xf numFmtId="0" fontId="20" fillId="24" borderId="5" xfId="44" applyFont="1" applyFill="1" applyBorder="1" applyAlignment="1">
      <alignment horizontal="right"/>
    </xf>
    <xf numFmtId="0" fontId="38" fillId="0" borderId="5" xfId="34" applyFont="1" applyBorder="1" applyAlignment="1">
      <alignment horizontal="right"/>
    </xf>
    <xf numFmtId="0" fontId="61" fillId="0" borderId="5" xfId="34" applyFont="1" applyBorder="1" applyAlignment="1">
      <alignment horizontal="right"/>
    </xf>
    <xf numFmtId="0" fontId="38" fillId="24" borderId="5" xfId="34" applyFont="1" applyFill="1" applyBorder="1" applyAlignment="1">
      <alignment horizontal="right"/>
    </xf>
    <xf numFmtId="0" fontId="61" fillId="0" borderId="0" xfId="44" applyFont="1"/>
    <xf numFmtId="0" fontId="18" fillId="0" borderId="0" xfId="44"/>
    <xf numFmtId="0" fontId="38" fillId="24" borderId="5" xfId="34" applyFont="1" applyFill="1" applyBorder="1"/>
    <xf numFmtId="0" fontId="18" fillId="0" borderId="5" xfId="34" applyFont="1" applyBorder="1"/>
    <xf numFmtId="0" fontId="38" fillId="24" borderId="0" xfId="34" applyFont="1" applyFill="1" applyAlignment="1">
      <alignment horizontal="right"/>
    </xf>
    <xf numFmtId="0" fontId="18" fillId="0" borderId="0" xfId="34" applyFont="1" applyAlignment="1">
      <alignment horizontal="right"/>
    </xf>
    <xf numFmtId="0" fontId="61" fillId="0" borderId="0" xfId="34" applyFont="1"/>
    <xf numFmtId="0" fontId="18" fillId="0" borderId="0" xfId="34" applyFont="1"/>
    <xf numFmtId="0" fontId="38" fillId="24" borderId="5" xfId="44" applyFont="1" applyFill="1" applyBorder="1"/>
    <xf numFmtId="0" fontId="18" fillId="0" borderId="5" xfId="44" applyBorder="1"/>
    <xf numFmtId="0" fontId="38" fillId="24" borderId="0" xfId="44" applyFont="1" applyFill="1" applyAlignment="1">
      <alignment horizontal="right"/>
    </xf>
    <xf numFmtId="0" fontId="18" fillId="0" borderId="0" xfId="44" applyAlignment="1">
      <alignment horizontal="right"/>
    </xf>
    <xf numFmtId="0" fontId="44" fillId="0" borderId="0" xfId="34" applyFont="1"/>
    <xf numFmtId="0" fontId="43" fillId="0" borderId="0" xfId="34" applyFont="1"/>
    <xf numFmtId="0" fontId="20" fillId="24" borderId="5" xfId="34" applyFont="1" applyFill="1" applyBorder="1"/>
    <xf numFmtId="0" fontId="43" fillId="0" borderId="5" xfId="34" applyFont="1" applyBorder="1"/>
    <xf numFmtId="0" fontId="20" fillId="24" borderId="0" xfId="34" applyFont="1" applyFill="1" applyAlignment="1">
      <alignment horizontal="right"/>
    </xf>
    <xf numFmtId="0" fontId="43" fillId="0" borderId="0" xfId="34" applyFont="1" applyAlignment="1">
      <alignment horizontal="right"/>
    </xf>
    <xf numFmtId="0" fontId="38" fillId="24" borderId="5" xfId="44" applyFont="1" applyFill="1" applyBorder="1" applyAlignment="1">
      <alignment vertical="center"/>
    </xf>
    <xf numFmtId="0" fontId="18" fillId="0" borderId="5" xfId="44" applyBorder="1" applyAlignment="1">
      <alignment vertical="center"/>
    </xf>
    <xf numFmtId="0" fontId="20" fillId="24" borderId="0" xfId="44" applyFont="1" applyFill="1" applyAlignment="1">
      <alignment horizontal="right" vertical="center"/>
    </xf>
    <xf numFmtId="0" fontId="43" fillId="0" borderId="0" xfId="44" applyFont="1" applyAlignment="1">
      <alignment horizontal="right" vertical="center"/>
    </xf>
  </cellXfs>
  <cellStyles count="900">
    <cellStyle name="20% - アクセント 1 10" xfId="705" xr:uid="{00000000-0005-0000-0000-000000000000}"/>
    <cellStyle name="20% - アクセント 1 10 2" xfId="859" xr:uid="{00000000-0005-0000-0000-000001000000}"/>
    <cellStyle name="20% - アクセント 1 11" xfId="719" xr:uid="{00000000-0005-0000-0000-000002000000}"/>
    <cellStyle name="20% - アクセント 1 11 2" xfId="873" xr:uid="{00000000-0005-0000-0000-000003000000}"/>
    <cellStyle name="20% - アクセント 1 12" xfId="733" xr:uid="{00000000-0005-0000-0000-000004000000}"/>
    <cellStyle name="20% - アクセント 1 12 2" xfId="887" xr:uid="{00000000-0005-0000-0000-000005000000}"/>
    <cellStyle name="20% - アクセント 1 2" xfId="2" xr:uid="{00000000-0005-0000-0000-000006000000}"/>
    <cellStyle name="20% - アクセント 1 2 10" xfId="243" xr:uid="{00000000-0005-0000-0000-000007000000}"/>
    <cellStyle name="20% - アクセント 1 2 11" xfId="299" xr:uid="{00000000-0005-0000-0000-000008000000}"/>
    <cellStyle name="20% - アクセント 1 2 12" xfId="355" xr:uid="{00000000-0005-0000-0000-000009000000}"/>
    <cellStyle name="20% - アクセント 1 2 13" xfId="425" xr:uid="{00000000-0005-0000-0000-00000A000000}"/>
    <cellStyle name="20% - アクセント 1 2 14" xfId="495" xr:uid="{00000000-0005-0000-0000-00000B000000}"/>
    <cellStyle name="20% - アクセント 1 2 15" xfId="593" xr:uid="{00000000-0005-0000-0000-00000C000000}"/>
    <cellStyle name="20% - アクセント 1 2 16" xfId="747" xr:uid="{00000000-0005-0000-0000-00000D000000}"/>
    <cellStyle name="20% - アクセント 1 2 2" xfId="64" xr:uid="{00000000-0005-0000-0000-00000E000000}"/>
    <cellStyle name="20% - アクセント 1 2 3" xfId="89" xr:uid="{00000000-0005-0000-0000-00000F000000}"/>
    <cellStyle name="20% - アクセント 1 2 4" xfId="103" xr:uid="{00000000-0005-0000-0000-000010000000}"/>
    <cellStyle name="20% - アクセント 1 2 5" xfId="117" xr:uid="{00000000-0005-0000-0000-000011000000}"/>
    <cellStyle name="20% - アクセント 1 2 6" xfId="131" xr:uid="{00000000-0005-0000-0000-000012000000}"/>
    <cellStyle name="20% - アクセント 1 2 7" xfId="145" xr:uid="{00000000-0005-0000-0000-000013000000}"/>
    <cellStyle name="20% - アクセント 1 2 8" xfId="173" xr:uid="{00000000-0005-0000-0000-000014000000}"/>
    <cellStyle name="20% - アクセント 1 2 9" xfId="201" xr:uid="{00000000-0005-0000-0000-000015000000}"/>
    <cellStyle name="20% - アクセント 1 3" xfId="159" xr:uid="{00000000-0005-0000-0000-000016000000}"/>
    <cellStyle name="20% - アクセント 1 3 10" xfId="761" xr:uid="{00000000-0005-0000-0000-000017000000}"/>
    <cellStyle name="20% - アクセント 1 3 2" xfId="187" xr:uid="{00000000-0005-0000-0000-000018000000}"/>
    <cellStyle name="20% - アクセント 1 3 3" xfId="215" xr:uid="{00000000-0005-0000-0000-000019000000}"/>
    <cellStyle name="20% - アクセント 1 3 4" xfId="257" xr:uid="{00000000-0005-0000-0000-00001A000000}"/>
    <cellStyle name="20% - アクセント 1 3 5" xfId="313" xr:uid="{00000000-0005-0000-0000-00001B000000}"/>
    <cellStyle name="20% - アクセント 1 3 6" xfId="369" xr:uid="{00000000-0005-0000-0000-00001C000000}"/>
    <cellStyle name="20% - アクセント 1 3 7" xfId="439" xr:uid="{00000000-0005-0000-0000-00001D000000}"/>
    <cellStyle name="20% - アクセント 1 3 8" xfId="509" xr:uid="{00000000-0005-0000-0000-00001E000000}"/>
    <cellStyle name="20% - アクセント 1 3 9" xfId="607" xr:uid="{00000000-0005-0000-0000-00001F000000}"/>
    <cellStyle name="20% - アクセント 1 4" xfId="229" xr:uid="{00000000-0005-0000-0000-000020000000}"/>
    <cellStyle name="20% - アクセント 1 4 2" xfId="271" xr:uid="{00000000-0005-0000-0000-000021000000}"/>
    <cellStyle name="20% - アクセント 1 4 3" xfId="327" xr:uid="{00000000-0005-0000-0000-000022000000}"/>
    <cellStyle name="20% - アクセント 1 4 4" xfId="383" xr:uid="{00000000-0005-0000-0000-000023000000}"/>
    <cellStyle name="20% - アクセント 1 4 5" xfId="453" xr:uid="{00000000-0005-0000-0000-000024000000}"/>
    <cellStyle name="20% - アクセント 1 4 6" xfId="523" xr:uid="{00000000-0005-0000-0000-000025000000}"/>
    <cellStyle name="20% - アクセント 1 4 7" xfId="621" xr:uid="{00000000-0005-0000-0000-000026000000}"/>
    <cellStyle name="20% - アクセント 1 4 8" xfId="775" xr:uid="{00000000-0005-0000-0000-000027000000}"/>
    <cellStyle name="20% - アクセント 1 5" xfId="285" xr:uid="{00000000-0005-0000-0000-000028000000}"/>
    <cellStyle name="20% - アクセント 1 5 2" xfId="341" xr:uid="{00000000-0005-0000-0000-000029000000}"/>
    <cellStyle name="20% - アクセント 1 5 3" xfId="397" xr:uid="{00000000-0005-0000-0000-00002A000000}"/>
    <cellStyle name="20% - アクセント 1 5 4" xfId="467" xr:uid="{00000000-0005-0000-0000-00002B000000}"/>
    <cellStyle name="20% - アクセント 1 5 5" xfId="537" xr:uid="{00000000-0005-0000-0000-00002C000000}"/>
    <cellStyle name="20% - アクセント 1 5 6" xfId="635" xr:uid="{00000000-0005-0000-0000-00002D000000}"/>
    <cellStyle name="20% - アクセント 1 5 7" xfId="789" xr:uid="{00000000-0005-0000-0000-00002E000000}"/>
    <cellStyle name="20% - アクセント 1 6" xfId="411" xr:uid="{00000000-0005-0000-0000-00002F000000}"/>
    <cellStyle name="20% - アクセント 1 6 2" xfId="481" xr:uid="{00000000-0005-0000-0000-000030000000}"/>
    <cellStyle name="20% - アクセント 1 6 3" xfId="551" xr:uid="{00000000-0005-0000-0000-000031000000}"/>
    <cellStyle name="20% - アクセント 1 6 4" xfId="649" xr:uid="{00000000-0005-0000-0000-000032000000}"/>
    <cellStyle name="20% - アクセント 1 6 5" xfId="803" xr:uid="{00000000-0005-0000-0000-000033000000}"/>
    <cellStyle name="20% - アクセント 1 7" xfId="565" xr:uid="{00000000-0005-0000-0000-000034000000}"/>
    <cellStyle name="20% - アクセント 1 7 2" xfId="663" xr:uid="{00000000-0005-0000-0000-000035000000}"/>
    <cellStyle name="20% - アクセント 1 7 3" xfId="817" xr:uid="{00000000-0005-0000-0000-000036000000}"/>
    <cellStyle name="20% - アクセント 1 8" xfId="579" xr:uid="{00000000-0005-0000-0000-000037000000}"/>
    <cellStyle name="20% - アクセント 1 8 2" xfId="677" xr:uid="{00000000-0005-0000-0000-000038000000}"/>
    <cellStyle name="20% - アクセント 1 8 3" xfId="831" xr:uid="{00000000-0005-0000-0000-000039000000}"/>
    <cellStyle name="20% - アクセント 1 9" xfId="691" xr:uid="{00000000-0005-0000-0000-00003A000000}"/>
    <cellStyle name="20% - アクセント 1 9 2" xfId="845" xr:uid="{00000000-0005-0000-0000-00003B000000}"/>
    <cellStyle name="20% - アクセント 2 10" xfId="707" xr:uid="{00000000-0005-0000-0000-00003C000000}"/>
    <cellStyle name="20% - アクセント 2 10 2" xfId="861" xr:uid="{00000000-0005-0000-0000-00003D000000}"/>
    <cellStyle name="20% - アクセント 2 11" xfId="721" xr:uid="{00000000-0005-0000-0000-00003E000000}"/>
    <cellStyle name="20% - アクセント 2 11 2" xfId="875" xr:uid="{00000000-0005-0000-0000-00003F000000}"/>
    <cellStyle name="20% - アクセント 2 12" xfId="735" xr:uid="{00000000-0005-0000-0000-000040000000}"/>
    <cellStyle name="20% - アクセント 2 12 2" xfId="889" xr:uid="{00000000-0005-0000-0000-000041000000}"/>
    <cellStyle name="20% - アクセント 2 2" xfId="3" xr:uid="{00000000-0005-0000-0000-000042000000}"/>
    <cellStyle name="20% - アクセント 2 2 10" xfId="245" xr:uid="{00000000-0005-0000-0000-000043000000}"/>
    <cellStyle name="20% - アクセント 2 2 11" xfId="301" xr:uid="{00000000-0005-0000-0000-000044000000}"/>
    <cellStyle name="20% - アクセント 2 2 12" xfId="357" xr:uid="{00000000-0005-0000-0000-000045000000}"/>
    <cellStyle name="20% - アクセント 2 2 13" xfId="427" xr:uid="{00000000-0005-0000-0000-000046000000}"/>
    <cellStyle name="20% - アクセント 2 2 14" xfId="497" xr:uid="{00000000-0005-0000-0000-000047000000}"/>
    <cellStyle name="20% - アクセント 2 2 15" xfId="595" xr:uid="{00000000-0005-0000-0000-000048000000}"/>
    <cellStyle name="20% - アクセント 2 2 16" xfId="749" xr:uid="{00000000-0005-0000-0000-000049000000}"/>
    <cellStyle name="20% - アクセント 2 2 2" xfId="68" xr:uid="{00000000-0005-0000-0000-00004A000000}"/>
    <cellStyle name="20% - アクセント 2 2 3" xfId="91" xr:uid="{00000000-0005-0000-0000-00004B000000}"/>
    <cellStyle name="20% - アクセント 2 2 4" xfId="105" xr:uid="{00000000-0005-0000-0000-00004C000000}"/>
    <cellStyle name="20% - アクセント 2 2 5" xfId="119" xr:uid="{00000000-0005-0000-0000-00004D000000}"/>
    <cellStyle name="20% - アクセント 2 2 6" xfId="133" xr:uid="{00000000-0005-0000-0000-00004E000000}"/>
    <cellStyle name="20% - アクセント 2 2 7" xfId="147" xr:uid="{00000000-0005-0000-0000-00004F000000}"/>
    <cellStyle name="20% - アクセント 2 2 8" xfId="175" xr:uid="{00000000-0005-0000-0000-000050000000}"/>
    <cellStyle name="20% - アクセント 2 2 9" xfId="203" xr:uid="{00000000-0005-0000-0000-000051000000}"/>
    <cellStyle name="20% - アクセント 2 3" xfId="161" xr:uid="{00000000-0005-0000-0000-000052000000}"/>
    <cellStyle name="20% - アクセント 2 3 10" xfId="763" xr:uid="{00000000-0005-0000-0000-000053000000}"/>
    <cellStyle name="20% - アクセント 2 3 2" xfId="189" xr:uid="{00000000-0005-0000-0000-000054000000}"/>
    <cellStyle name="20% - アクセント 2 3 3" xfId="217" xr:uid="{00000000-0005-0000-0000-000055000000}"/>
    <cellStyle name="20% - アクセント 2 3 4" xfId="259" xr:uid="{00000000-0005-0000-0000-000056000000}"/>
    <cellStyle name="20% - アクセント 2 3 5" xfId="315" xr:uid="{00000000-0005-0000-0000-000057000000}"/>
    <cellStyle name="20% - アクセント 2 3 6" xfId="371" xr:uid="{00000000-0005-0000-0000-000058000000}"/>
    <cellStyle name="20% - アクセント 2 3 7" xfId="441" xr:uid="{00000000-0005-0000-0000-000059000000}"/>
    <cellStyle name="20% - アクセント 2 3 8" xfId="511" xr:uid="{00000000-0005-0000-0000-00005A000000}"/>
    <cellStyle name="20% - アクセント 2 3 9" xfId="609" xr:uid="{00000000-0005-0000-0000-00005B000000}"/>
    <cellStyle name="20% - アクセント 2 4" xfId="231" xr:uid="{00000000-0005-0000-0000-00005C000000}"/>
    <cellStyle name="20% - アクセント 2 4 2" xfId="273" xr:uid="{00000000-0005-0000-0000-00005D000000}"/>
    <cellStyle name="20% - アクセント 2 4 3" xfId="329" xr:uid="{00000000-0005-0000-0000-00005E000000}"/>
    <cellStyle name="20% - アクセント 2 4 4" xfId="385" xr:uid="{00000000-0005-0000-0000-00005F000000}"/>
    <cellStyle name="20% - アクセント 2 4 5" xfId="455" xr:uid="{00000000-0005-0000-0000-000060000000}"/>
    <cellStyle name="20% - アクセント 2 4 6" xfId="525" xr:uid="{00000000-0005-0000-0000-000061000000}"/>
    <cellStyle name="20% - アクセント 2 4 7" xfId="623" xr:uid="{00000000-0005-0000-0000-000062000000}"/>
    <cellStyle name="20% - アクセント 2 4 8" xfId="777" xr:uid="{00000000-0005-0000-0000-000063000000}"/>
    <cellStyle name="20% - アクセント 2 5" xfId="287" xr:uid="{00000000-0005-0000-0000-000064000000}"/>
    <cellStyle name="20% - アクセント 2 5 2" xfId="343" xr:uid="{00000000-0005-0000-0000-000065000000}"/>
    <cellStyle name="20% - アクセント 2 5 3" xfId="399" xr:uid="{00000000-0005-0000-0000-000066000000}"/>
    <cellStyle name="20% - アクセント 2 5 4" xfId="469" xr:uid="{00000000-0005-0000-0000-000067000000}"/>
    <cellStyle name="20% - アクセント 2 5 5" xfId="539" xr:uid="{00000000-0005-0000-0000-000068000000}"/>
    <cellStyle name="20% - アクセント 2 5 6" xfId="637" xr:uid="{00000000-0005-0000-0000-000069000000}"/>
    <cellStyle name="20% - アクセント 2 5 7" xfId="791" xr:uid="{00000000-0005-0000-0000-00006A000000}"/>
    <cellStyle name="20% - アクセント 2 6" xfId="413" xr:uid="{00000000-0005-0000-0000-00006B000000}"/>
    <cellStyle name="20% - アクセント 2 6 2" xfId="483" xr:uid="{00000000-0005-0000-0000-00006C000000}"/>
    <cellStyle name="20% - アクセント 2 6 3" xfId="553" xr:uid="{00000000-0005-0000-0000-00006D000000}"/>
    <cellStyle name="20% - アクセント 2 6 4" xfId="651" xr:uid="{00000000-0005-0000-0000-00006E000000}"/>
    <cellStyle name="20% - アクセント 2 6 5" xfId="805" xr:uid="{00000000-0005-0000-0000-00006F000000}"/>
    <cellStyle name="20% - アクセント 2 7" xfId="567" xr:uid="{00000000-0005-0000-0000-000070000000}"/>
    <cellStyle name="20% - アクセント 2 7 2" xfId="665" xr:uid="{00000000-0005-0000-0000-000071000000}"/>
    <cellStyle name="20% - アクセント 2 7 3" xfId="819" xr:uid="{00000000-0005-0000-0000-000072000000}"/>
    <cellStyle name="20% - アクセント 2 8" xfId="581" xr:uid="{00000000-0005-0000-0000-000073000000}"/>
    <cellStyle name="20% - アクセント 2 8 2" xfId="679" xr:uid="{00000000-0005-0000-0000-000074000000}"/>
    <cellStyle name="20% - アクセント 2 8 3" xfId="833" xr:uid="{00000000-0005-0000-0000-000075000000}"/>
    <cellStyle name="20% - アクセント 2 9" xfId="693" xr:uid="{00000000-0005-0000-0000-000076000000}"/>
    <cellStyle name="20% - アクセント 2 9 2" xfId="847" xr:uid="{00000000-0005-0000-0000-000077000000}"/>
    <cellStyle name="20% - アクセント 3 10" xfId="709" xr:uid="{00000000-0005-0000-0000-000078000000}"/>
    <cellStyle name="20% - アクセント 3 10 2" xfId="863" xr:uid="{00000000-0005-0000-0000-000079000000}"/>
    <cellStyle name="20% - アクセント 3 11" xfId="723" xr:uid="{00000000-0005-0000-0000-00007A000000}"/>
    <cellStyle name="20% - アクセント 3 11 2" xfId="877" xr:uid="{00000000-0005-0000-0000-00007B000000}"/>
    <cellStyle name="20% - アクセント 3 12" xfId="737" xr:uid="{00000000-0005-0000-0000-00007C000000}"/>
    <cellStyle name="20% - アクセント 3 12 2" xfId="891" xr:uid="{00000000-0005-0000-0000-00007D000000}"/>
    <cellStyle name="20% - アクセント 3 2" xfId="4" xr:uid="{00000000-0005-0000-0000-00007E000000}"/>
    <cellStyle name="20% - アクセント 3 2 10" xfId="247" xr:uid="{00000000-0005-0000-0000-00007F000000}"/>
    <cellStyle name="20% - アクセント 3 2 11" xfId="303" xr:uid="{00000000-0005-0000-0000-000080000000}"/>
    <cellStyle name="20% - アクセント 3 2 12" xfId="359" xr:uid="{00000000-0005-0000-0000-000081000000}"/>
    <cellStyle name="20% - アクセント 3 2 13" xfId="429" xr:uid="{00000000-0005-0000-0000-000082000000}"/>
    <cellStyle name="20% - アクセント 3 2 14" xfId="499" xr:uid="{00000000-0005-0000-0000-000083000000}"/>
    <cellStyle name="20% - アクセント 3 2 15" xfId="597" xr:uid="{00000000-0005-0000-0000-000084000000}"/>
    <cellStyle name="20% - アクセント 3 2 16" xfId="751" xr:uid="{00000000-0005-0000-0000-000085000000}"/>
    <cellStyle name="20% - アクセント 3 2 2" xfId="72" xr:uid="{00000000-0005-0000-0000-000086000000}"/>
    <cellStyle name="20% - アクセント 3 2 3" xfId="93" xr:uid="{00000000-0005-0000-0000-000087000000}"/>
    <cellStyle name="20% - アクセント 3 2 4" xfId="107" xr:uid="{00000000-0005-0000-0000-000088000000}"/>
    <cellStyle name="20% - アクセント 3 2 5" xfId="121" xr:uid="{00000000-0005-0000-0000-000089000000}"/>
    <cellStyle name="20% - アクセント 3 2 6" xfId="135" xr:uid="{00000000-0005-0000-0000-00008A000000}"/>
    <cellStyle name="20% - アクセント 3 2 7" xfId="149" xr:uid="{00000000-0005-0000-0000-00008B000000}"/>
    <cellStyle name="20% - アクセント 3 2 8" xfId="177" xr:uid="{00000000-0005-0000-0000-00008C000000}"/>
    <cellStyle name="20% - アクセント 3 2 9" xfId="205" xr:uid="{00000000-0005-0000-0000-00008D000000}"/>
    <cellStyle name="20% - アクセント 3 3" xfId="163" xr:uid="{00000000-0005-0000-0000-00008E000000}"/>
    <cellStyle name="20% - アクセント 3 3 10" xfId="765" xr:uid="{00000000-0005-0000-0000-00008F000000}"/>
    <cellStyle name="20% - アクセント 3 3 2" xfId="191" xr:uid="{00000000-0005-0000-0000-000090000000}"/>
    <cellStyle name="20% - アクセント 3 3 3" xfId="219" xr:uid="{00000000-0005-0000-0000-000091000000}"/>
    <cellStyle name="20% - アクセント 3 3 4" xfId="261" xr:uid="{00000000-0005-0000-0000-000092000000}"/>
    <cellStyle name="20% - アクセント 3 3 5" xfId="317" xr:uid="{00000000-0005-0000-0000-000093000000}"/>
    <cellStyle name="20% - アクセント 3 3 6" xfId="373" xr:uid="{00000000-0005-0000-0000-000094000000}"/>
    <cellStyle name="20% - アクセント 3 3 7" xfId="443" xr:uid="{00000000-0005-0000-0000-000095000000}"/>
    <cellStyle name="20% - アクセント 3 3 8" xfId="513" xr:uid="{00000000-0005-0000-0000-000096000000}"/>
    <cellStyle name="20% - アクセント 3 3 9" xfId="611" xr:uid="{00000000-0005-0000-0000-000097000000}"/>
    <cellStyle name="20% - アクセント 3 4" xfId="233" xr:uid="{00000000-0005-0000-0000-000098000000}"/>
    <cellStyle name="20% - アクセント 3 4 2" xfId="275" xr:uid="{00000000-0005-0000-0000-000099000000}"/>
    <cellStyle name="20% - アクセント 3 4 3" xfId="331" xr:uid="{00000000-0005-0000-0000-00009A000000}"/>
    <cellStyle name="20% - アクセント 3 4 4" xfId="387" xr:uid="{00000000-0005-0000-0000-00009B000000}"/>
    <cellStyle name="20% - アクセント 3 4 5" xfId="457" xr:uid="{00000000-0005-0000-0000-00009C000000}"/>
    <cellStyle name="20% - アクセント 3 4 6" xfId="527" xr:uid="{00000000-0005-0000-0000-00009D000000}"/>
    <cellStyle name="20% - アクセント 3 4 7" xfId="625" xr:uid="{00000000-0005-0000-0000-00009E000000}"/>
    <cellStyle name="20% - アクセント 3 4 8" xfId="779" xr:uid="{00000000-0005-0000-0000-00009F000000}"/>
    <cellStyle name="20% - アクセント 3 5" xfId="289" xr:uid="{00000000-0005-0000-0000-0000A0000000}"/>
    <cellStyle name="20% - アクセント 3 5 2" xfId="345" xr:uid="{00000000-0005-0000-0000-0000A1000000}"/>
    <cellStyle name="20% - アクセント 3 5 3" xfId="401" xr:uid="{00000000-0005-0000-0000-0000A2000000}"/>
    <cellStyle name="20% - アクセント 3 5 4" xfId="471" xr:uid="{00000000-0005-0000-0000-0000A3000000}"/>
    <cellStyle name="20% - アクセント 3 5 5" xfId="541" xr:uid="{00000000-0005-0000-0000-0000A4000000}"/>
    <cellStyle name="20% - アクセント 3 5 6" xfId="639" xr:uid="{00000000-0005-0000-0000-0000A5000000}"/>
    <cellStyle name="20% - アクセント 3 5 7" xfId="793" xr:uid="{00000000-0005-0000-0000-0000A6000000}"/>
    <cellStyle name="20% - アクセント 3 6" xfId="415" xr:uid="{00000000-0005-0000-0000-0000A7000000}"/>
    <cellStyle name="20% - アクセント 3 6 2" xfId="485" xr:uid="{00000000-0005-0000-0000-0000A8000000}"/>
    <cellStyle name="20% - アクセント 3 6 3" xfId="555" xr:uid="{00000000-0005-0000-0000-0000A9000000}"/>
    <cellStyle name="20% - アクセント 3 6 4" xfId="653" xr:uid="{00000000-0005-0000-0000-0000AA000000}"/>
    <cellStyle name="20% - アクセント 3 6 5" xfId="807" xr:uid="{00000000-0005-0000-0000-0000AB000000}"/>
    <cellStyle name="20% - アクセント 3 7" xfId="569" xr:uid="{00000000-0005-0000-0000-0000AC000000}"/>
    <cellStyle name="20% - アクセント 3 7 2" xfId="667" xr:uid="{00000000-0005-0000-0000-0000AD000000}"/>
    <cellStyle name="20% - アクセント 3 7 3" xfId="821" xr:uid="{00000000-0005-0000-0000-0000AE000000}"/>
    <cellStyle name="20% - アクセント 3 8" xfId="583" xr:uid="{00000000-0005-0000-0000-0000AF000000}"/>
    <cellStyle name="20% - アクセント 3 8 2" xfId="681" xr:uid="{00000000-0005-0000-0000-0000B0000000}"/>
    <cellStyle name="20% - アクセント 3 8 3" xfId="835" xr:uid="{00000000-0005-0000-0000-0000B1000000}"/>
    <cellStyle name="20% - アクセント 3 9" xfId="695" xr:uid="{00000000-0005-0000-0000-0000B2000000}"/>
    <cellStyle name="20% - アクセント 3 9 2" xfId="849" xr:uid="{00000000-0005-0000-0000-0000B3000000}"/>
    <cellStyle name="20% - アクセント 4 10" xfId="711" xr:uid="{00000000-0005-0000-0000-0000B4000000}"/>
    <cellStyle name="20% - アクセント 4 10 2" xfId="865" xr:uid="{00000000-0005-0000-0000-0000B5000000}"/>
    <cellStyle name="20% - アクセント 4 11" xfId="725" xr:uid="{00000000-0005-0000-0000-0000B6000000}"/>
    <cellStyle name="20% - アクセント 4 11 2" xfId="879" xr:uid="{00000000-0005-0000-0000-0000B7000000}"/>
    <cellStyle name="20% - アクセント 4 12" xfId="739" xr:uid="{00000000-0005-0000-0000-0000B8000000}"/>
    <cellStyle name="20% - アクセント 4 12 2" xfId="893" xr:uid="{00000000-0005-0000-0000-0000B9000000}"/>
    <cellStyle name="20% - アクセント 4 2" xfId="5" xr:uid="{00000000-0005-0000-0000-0000BA000000}"/>
    <cellStyle name="20% - アクセント 4 2 10" xfId="249" xr:uid="{00000000-0005-0000-0000-0000BB000000}"/>
    <cellStyle name="20% - アクセント 4 2 11" xfId="305" xr:uid="{00000000-0005-0000-0000-0000BC000000}"/>
    <cellStyle name="20% - アクセント 4 2 12" xfId="361" xr:uid="{00000000-0005-0000-0000-0000BD000000}"/>
    <cellStyle name="20% - アクセント 4 2 13" xfId="431" xr:uid="{00000000-0005-0000-0000-0000BE000000}"/>
    <cellStyle name="20% - アクセント 4 2 14" xfId="501" xr:uid="{00000000-0005-0000-0000-0000BF000000}"/>
    <cellStyle name="20% - アクセント 4 2 15" xfId="599" xr:uid="{00000000-0005-0000-0000-0000C0000000}"/>
    <cellStyle name="20% - アクセント 4 2 16" xfId="753" xr:uid="{00000000-0005-0000-0000-0000C1000000}"/>
    <cellStyle name="20% - アクセント 4 2 2" xfId="76" xr:uid="{00000000-0005-0000-0000-0000C2000000}"/>
    <cellStyle name="20% - アクセント 4 2 3" xfId="95" xr:uid="{00000000-0005-0000-0000-0000C3000000}"/>
    <cellStyle name="20% - アクセント 4 2 4" xfId="109" xr:uid="{00000000-0005-0000-0000-0000C4000000}"/>
    <cellStyle name="20% - アクセント 4 2 5" xfId="123" xr:uid="{00000000-0005-0000-0000-0000C5000000}"/>
    <cellStyle name="20% - アクセント 4 2 6" xfId="137" xr:uid="{00000000-0005-0000-0000-0000C6000000}"/>
    <cellStyle name="20% - アクセント 4 2 7" xfId="151" xr:uid="{00000000-0005-0000-0000-0000C7000000}"/>
    <cellStyle name="20% - アクセント 4 2 8" xfId="179" xr:uid="{00000000-0005-0000-0000-0000C8000000}"/>
    <cellStyle name="20% - アクセント 4 2 9" xfId="207" xr:uid="{00000000-0005-0000-0000-0000C9000000}"/>
    <cellStyle name="20% - アクセント 4 3" xfId="165" xr:uid="{00000000-0005-0000-0000-0000CA000000}"/>
    <cellStyle name="20% - アクセント 4 3 10" xfId="767" xr:uid="{00000000-0005-0000-0000-0000CB000000}"/>
    <cellStyle name="20% - アクセント 4 3 2" xfId="193" xr:uid="{00000000-0005-0000-0000-0000CC000000}"/>
    <cellStyle name="20% - アクセント 4 3 3" xfId="221" xr:uid="{00000000-0005-0000-0000-0000CD000000}"/>
    <cellStyle name="20% - アクセント 4 3 4" xfId="263" xr:uid="{00000000-0005-0000-0000-0000CE000000}"/>
    <cellStyle name="20% - アクセント 4 3 5" xfId="319" xr:uid="{00000000-0005-0000-0000-0000CF000000}"/>
    <cellStyle name="20% - アクセント 4 3 6" xfId="375" xr:uid="{00000000-0005-0000-0000-0000D0000000}"/>
    <cellStyle name="20% - アクセント 4 3 7" xfId="445" xr:uid="{00000000-0005-0000-0000-0000D1000000}"/>
    <cellStyle name="20% - アクセント 4 3 8" xfId="515" xr:uid="{00000000-0005-0000-0000-0000D2000000}"/>
    <cellStyle name="20% - アクセント 4 3 9" xfId="613" xr:uid="{00000000-0005-0000-0000-0000D3000000}"/>
    <cellStyle name="20% - アクセント 4 4" xfId="235" xr:uid="{00000000-0005-0000-0000-0000D4000000}"/>
    <cellStyle name="20% - アクセント 4 4 2" xfId="277" xr:uid="{00000000-0005-0000-0000-0000D5000000}"/>
    <cellStyle name="20% - アクセント 4 4 3" xfId="333" xr:uid="{00000000-0005-0000-0000-0000D6000000}"/>
    <cellStyle name="20% - アクセント 4 4 4" xfId="389" xr:uid="{00000000-0005-0000-0000-0000D7000000}"/>
    <cellStyle name="20% - アクセント 4 4 5" xfId="459" xr:uid="{00000000-0005-0000-0000-0000D8000000}"/>
    <cellStyle name="20% - アクセント 4 4 6" xfId="529" xr:uid="{00000000-0005-0000-0000-0000D9000000}"/>
    <cellStyle name="20% - アクセント 4 4 7" xfId="627" xr:uid="{00000000-0005-0000-0000-0000DA000000}"/>
    <cellStyle name="20% - アクセント 4 4 8" xfId="781" xr:uid="{00000000-0005-0000-0000-0000DB000000}"/>
    <cellStyle name="20% - アクセント 4 5" xfId="291" xr:uid="{00000000-0005-0000-0000-0000DC000000}"/>
    <cellStyle name="20% - アクセント 4 5 2" xfId="347" xr:uid="{00000000-0005-0000-0000-0000DD000000}"/>
    <cellStyle name="20% - アクセント 4 5 3" xfId="403" xr:uid="{00000000-0005-0000-0000-0000DE000000}"/>
    <cellStyle name="20% - アクセント 4 5 4" xfId="473" xr:uid="{00000000-0005-0000-0000-0000DF000000}"/>
    <cellStyle name="20% - アクセント 4 5 5" xfId="543" xr:uid="{00000000-0005-0000-0000-0000E0000000}"/>
    <cellStyle name="20% - アクセント 4 5 6" xfId="641" xr:uid="{00000000-0005-0000-0000-0000E1000000}"/>
    <cellStyle name="20% - アクセント 4 5 7" xfId="795" xr:uid="{00000000-0005-0000-0000-0000E2000000}"/>
    <cellStyle name="20% - アクセント 4 6" xfId="417" xr:uid="{00000000-0005-0000-0000-0000E3000000}"/>
    <cellStyle name="20% - アクセント 4 6 2" xfId="487" xr:uid="{00000000-0005-0000-0000-0000E4000000}"/>
    <cellStyle name="20% - アクセント 4 6 3" xfId="557" xr:uid="{00000000-0005-0000-0000-0000E5000000}"/>
    <cellStyle name="20% - アクセント 4 6 4" xfId="655" xr:uid="{00000000-0005-0000-0000-0000E6000000}"/>
    <cellStyle name="20% - アクセント 4 6 5" xfId="809" xr:uid="{00000000-0005-0000-0000-0000E7000000}"/>
    <cellStyle name="20% - アクセント 4 7" xfId="571" xr:uid="{00000000-0005-0000-0000-0000E8000000}"/>
    <cellStyle name="20% - アクセント 4 7 2" xfId="669" xr:uid="{00000000-0005-0000-0000-0000E9000000}"/>
    <cellStyle name="20% - アクセント 4 7 3" xfId="823" xr:uid="{00000000-0005-0000-0000-0000EA000000}"/>
    <cellStyle name="20% - アクセント 4 8" xfId="585" xr:uid="{00000000-0005-0000-0000-0000EB000000}"/>
    <cellStyle name="20% - アクセント 4 8 2" xfId="683" xr:uid="{00000000-0005-0000-0000-0000EC000000}"/>
    <cellStyle name="20% - アクセント 4 8 3" xfId="837" xr:uid="{00000000-0005-0000-0000-0000ED000000}"/>
    <cellStyle name="20% - アクセント 4 9" xfId="697" xr:uid="{00000000-0005-0000-0000-0000EE000000}"/>
    <cellStyle name="20% - アクセント 4 9 2" xfId="851" xr:uid="{00000000-0005-0000-0000-0000EF000000}"/>
    <cellStyle name="20% - アクセント 5 10" xfId="713" xr:uid="{00000000-0005-0000-0000-0000F0000000}"/>
    <cellStyle name="20% - アクセント 5 10 2" xfId="867" xr:uid="{00000000-0005-0000-0000-0000F1000000}"/>
    <cellStyle name="20% - アクセント 5 11" xfId="727" xr:uid="{00000000-0005-0000-0000-0000F2000000}"/>
    <cellStyle name="20% - アクセント 5 11 2" xfId="881" xr:uid="{00000000-0005-0000-0000-0000F3000000}"/>
    <cellStyle name="20% - アクセント 5 12" xfId="741" xr:uid="{00000000-0005-0000-0000-0000F4000000}"/>
    <cellStyle name="20% - アクセント 5 12 2" xfId="895" xr:uid="{00000000-0005-0000-0000-0000F5000000}"/>
    <cellStyle name="20% - アクセント 5 2" xfId="6" xr:uid="{00000000-0005-0000-0000-0000F6000000}"/>
    <cellStyle name="20% - アクセント 5 2 10" xfId="251" xr:uid="{00000000-0005-0000-0000-0000F7000000}"/>
    <cellStyle name="20% - アクセント 5 2 11" xfId="307" xr:uid="{00000000-0005-0000-0000-0000F8000000}"/>
    <cellStyle name="20% - アクセント 5 2 12" xfId="363" xr:uid="{00000000-0005-0000-0000-0000F9000000}"/>
    <cellStyle name="20% - アクセント 5 2 13" xfId="433" xr:uid="{00000000-0005-0000-0000-0000FA000000}"/>
    <cellStyle name="20% - アクセント 5 2 14" xfId="503" xr:uid="{00000000-0005-0000-0000-0000FB000000}"/>
    <cellStyle name="20% - アクセント 5 2 15" xfId="601" xr:uid="{00000000-0005-0000-0000-0000FC000000}"/>
    <cellStyle name="20% - アクセント 5 2 16" xfId="755" xr:uid="{00000000-0005-0000-0000-0000FD000000}"/>
    <cellStyle name="20% - アクセント 5 2 2" xfId="80" xr:uid="{00000000-0005-0000-0000-0000FE000000}"/>
    <cellStyle name="20% - アクセント 5 2 3" xfId="97" xr:uid="{00000000-0005-0000-0000-0000FF000000}"/>
    <cellStyle name="20% - アクセント 5 2 4" xfId="111" xr:uid="{00000000-0005-0000-0000-000000010000}"/>
    <cellStyle name="20% - アクセント 5 2 5" xfId="125" xr:uid="{00000000-0005-0000-0000-000001010000}"/>
    <cellStyle name="20% - アクセント 5 2 6" xfId="139" xr:uid="{00000000-0005-0000-0000-000002010000}"/>
    <cellStyle name="20% - アクセント 5 2 7" xfId="153" xr:uid="{00000000-0005-0000-0000-000003010000}"/>
    <cellStyle name="20% - アクセント 5 2 8" xfId="181" xr:uid="{00000000-0005-0000-0000-000004010000}"/>
    <cellStyle name="20% - アクセント 5 2 9" xfId="209" xr:uid="{00000000-0005-0000-0000-000005010000}"/>
    <cellStyle name="20% - アクセント 5 3" xfId="167" xr:uid="{00000000-0005-0000-0000-000006010000}"/>
    <cellStyle name="20% - アクセント 5 3 10" xfId="769" xr:uid="{00000000-0005-0000-0000-000007010000}"/>
    <cellStyle name="20% - アクセント 5 3 2" xfId="195" xr:uid="{00000000-0005-0000-0000-000008010000}"/>
    <cellStyle name="20% - アクセント 5 3 3" xfId="223" xr:uid="{00000000-0005-0000-0000-000009010000}"/>
    <cellStyle name="20% - アクセント 5 3 4" xfId="265" xr:uid="{00000000-0005-0000-0000-00000A010000}"/>
    <cellStyle name="20% - アクセント 5 3 5" xfId="321" xr:uid="{00000000-0005-0000-0000-00000B010000}"/>
    <cellStyle name="20% - アクセント 5 3 6" xfId="377" xr:uid="{00000000-0005-0000-0000-00000C010000}"/>
    <cellStyle name="20% - アクセント 5 3 7" xfId="447" xr:uid="{00000000-0005-0000-0000-00000D010000}"/>
    <cellStyle name="20% - アクセント 5 3 8" xfId="517" xr:uid="{00000000-0005-0000-0000-00000E010000}"/>
    <cellStyle name="20% - アクセント 5 3 9" xfId="615" xr:uid="{00000000-0005-0000-0000-00000F010000}"/>
    <cellStyle name="20% - アクセント 5 4" xfId="237" xr:uid="{00000000-0005-0000-0000-000010010000}"/>
    <cellStyle name="20% - アクセント 5 4 2" xfId="279" xr:uid="{00000000-0005-0000-0000-000011010000}"/>
    <cellStyle name="20% - アクセント 5 4 3" xfId="335" xr:uid="{00000000-0005-0000-0000-000012010000}"/>
    <cellStyle name="20% - アクセント 5 4 4" xfId="391" xr:uid="{00000000-0005-0000-0000-000013010000}"/>
    <cellStyle name="20% - アクセント 5 4 5" xfId="461" xr:uid="{00000000-0005-0000-0000-000014010000}"/>
    <cellStyle name="20% - アクセント 5 4 6" xfId="531" xr:uid="{00000000-0005-0000-0000-000015010000}"/>
    <cellStyle name="20% - アクセント 5 4 7" xfId="629" xr:uid="{00000000-0005-0000-0000-000016010000}"/>
    <cellStyle name="20% - アクセント 5 4 8" xfId="783" xr:uid="{00000000-0005-0000-0000-000017010000}"/>
    <cellStyle name="20% - アクセント 5 5" xfId="293" xr:uid="{00000000-0005-0000-0000-000018010000}"/>
    <cellStyle name="20% - アクセント 5 5 2" xfId="349" xr:uid="{00000000-0005-0000-0000-000019010000}"/>
    <cellStyle name="20% - アクセント 5 5 3" xfId="405" xr:uid="{00000000-0005-0000-0000-00001A010000}"/>
    <cellStyle name="20% - アクセント 5 5 4" xfId="475" xr:uid="{00000000-0005-0000-0000-00001B010000}"/>
    <cellStyle name="20% - アクセント 5 5 5" xfId="545" xr:uid="{00000000-0005-0000-0000-00001C010000}"/>
    <cellStyle name="20% - アクセント 5 5 6" xfId="643" xr:uid="{00000000-0005-0000-0000-00001D010000}"/>
    <cellStyle name="20% - アクセント 5 5 7" xfId="797" xr:uid="{00000000-0005-0000-0000-00001E010000}"/>
    <cellStyle name="20% - アクセント 5 6" xfId="419" xr:uid="{00000000-0005-0000-0000-00001F010000}"/>
    <cellStyle name="20% - アクセント 5 6 2" xfId="489" xr:uid="{00000000-0005-0000-0000-000020010000}"/>
    <cellStyle name="20% - アクセント 5 6 3" xfId="559" xr:uid="{00000000-0005-0000-0000-000021010000}"/>
    <cellStyle name="20% - アクセント 5 6 4" xfId="657" xr:uid="{00000000-0005-0000-0000-000022010000}"/>
    <cellStyle name="20% - アクセント 5 6 5" xfId="811" xr:uid="{00000000-0005-0000-0000-000023010000}"/>
    <cellStyle name="20% - アクセント 5 7" xfId="573" xr:uid="{00000000-0005-0000-0000-000024010000}"/>
    <cellStyle name="20% - アクセント 5 7 2" xfId="671" xr:uid="{00000000-0005-0000-0000-000025010000}"/>
    <cellStyle name="20% - アクセント 5 7 3" xfId="825" xr:uid="{00000000-0005-0000-0000-000026010000}"/>
    <cellStyle name="20% - アクセント 5 8" xfId="587" xr:uid="{00000000-0005-0000-0000-000027010000}"/>
    <cellStyle name="20% - アクセント 5 8 2" xfId="685" xr:uid="{00000000-0005-0000-0000-000028010000}"/>
    <cellStyle name="20% - アクセント 5 8 3" xfId="839" xr:uid="{00000000-0005-0000-0000-000029010000}"/>
    <cellStyle name="20% - アクセント 5 9" xfId="699" xr:uid="{00000000-0005-0000-0000-00002A010000}"/>
    <cellStyle name="20% - アクセント 5 9 2" xfId="853" xr:uid="{00000000-0005-0000-0000-00002B010000}"/>
    <cellStyle name="20% - アクセント 6 10" xfId="715" xr:uid="{00000000-0005-0000-0000-00002C010000}"/>
    <cellStyle name="20% - アクセント 6 10 2" xfId="869" xr:uid="{00000000-0005-0000-0000-00002D010000}"/>
    <cellStyle name="20% - アクセント 6 11" xfId="729" xr:uid="{00000000-0005-0000-0000-00002E010000}"/>
    <cellStyle name="20% - アクセント 6 11 2" xfId="883" xr:uid="{00000000-0005-0000-0000-00002F010000}"/>
    <cellStyle name="20% - アクセント 6 12" xfId="743" xr:uid="{00000000-0005-0000-0000-000030010000}"/>
    <cellStyle name="20% - アクセント 6 12 2" xfId="897" xr:uid="{00000000-0005-0000-0000-000031010000}"/>
    <cellStyle name="20% - アクセント 6 2" xfId="7" xr:uid="{00000000-0005-0000-0000-000032010000}"/>
    <cellStyle name="20% - アクセント 6 2 10" xfId="253" xr:uid="{00000000-0005-0000-0000-000033010000}"/>
    <cellStyle name="20% - アクセント 6 2 11" xfId="309" xr:uid="{00000000-0005-0000-0000-000034010000}"/>
    <cellStyle name="20% - アクセント 6 2 12" xfId="365" xr:uid="{00000000-0005-0000-0000-000035010000}"/>
    <cellStyle name="20% - アクセント 6 2 13" xfId="435" xr:uid="{00000000-0005-0000-0000-000036010000}"/>
    <cellStyle name="20% - アクセント 6 2 14" xfId="505" xr:uid="{00000000-0005-0000-0000-000037010000}"/>
    <cellStyle name="20% - アクセント 6 2 15" xfId="603" xr:uid="{00000000-0005-0000-0000-000038010000}"/>
    <cellStyle name="20% - アクセント 6 2 16" xfId="757" xr:uid="{00000000-0005-0000-0000-000039010000}"/>
    <cellStyle name="20% - アクセント 6 2 2" xfId="84" xr:uid="{00000000-0005-0000-0000-00003A010000}"/>
    <cellStyle name="20% - アクセント 6 2 3" xfId="99" xr:uid="{00000000-0005-0000-0000-00003B010000}"/>
    <cellStyle name="20% - アクセント 6 2 4" xfId="113" xr:uid="{00000000-0005-0000-0000-00003C010000}"/>
    <cellStyle name="20% - アクセント 6 2 5" xfId="127" xr:uid="{00000000-0005-0000-0000-00003D010000}"/>
    <cellStyle name="20% - アクセント 6 2 6" xfId="141" xr:uid="{00000000-0005-0000-0000-00003E010000}"/>
    <cellStyle name="20% - アクセント 6 2 7" xfId="155" xr:uid="{00000000-0005-0000-0000-00003F010000}"/>
    <cellStyle name="20% - アクセント 6 2 8" xfId="183" xr:uid="{00000000-0005-0000-0000-000040010000}"/>
    <cellStyle name="20% - アクセント 6 2 9" xfId="211" xr:uid="{00000000-0005-0000-0000-000041010000}"/>
    <cellStyle name="20% - アクセント 6 3" xfId="169" xr:uid="{00000000-0005-0000-0000-000042010000}"/>
    <cellStyle name="20% - アクセント 6 3 10" xfId="771" xr:uid="{00000000-0005-0000-0000-000043010000}"/>
    <cellStyle name="20% - アクセント 6 3 2" xfId="197" xr:uid="{00000000-0005-0000-0000-000044010000}"/>
    <cellStyle name="20% - アクセント 6 3 3" xfId="225" xr:uid="{00000000-0005-0000-0000-000045010000}"/>
    <cellStyle name="20% - アクセント 6 3 4" xfId="267" xr:uid="{00000000-0005-0000-0000-000046010000}"/>
    <cellStyle name="20% - アクセント 6 3 5" xfId="323" xr:uid="{00000000-0005-0000-0000-000047010000}"/>
    <cellStyle name="20% - アクセント 6 3 6" xfId="379" xr:uid="{00000000-0005-0000-0000-000048010000}"/>
    <cellStyle name="20% - アクセント 6 3 7" xfId="449" xr:uid="{00000000-0005-0000-0000-000049010000}"/>
    <cellStyle name="20% - アクセント 6 3 8" xfId="519" xr:uid="{00000000-0005-0000-0000-00004A010000}"/>
    <cellStyle name="20% - アクセント 6 3 9" xfId="617" xr:uid="{00000000-0005-0000-0000-00004B010000}"/>
    <cellStyle name="20% - アクセント 6 4" xfId="239" xr:uid="{00000000-0005-0000-0000-00004C010000}"/>
    <cellStyle name="20% - アクセント 6 4 2" xfId="281" xr:uid="{00000000-0005-0000-0000-00004D010000}"/>
    <cellStyle name="20% - アクセント 6 4 3" xfId="337" xr:uid="{00000000-0005-0000-0000-00004E010000}"/>
    <cellStyle name="20% - アクセント 6 4 4" xfId="393" xr:uid="{00000000-0005-0000-0000-00004F010000}"/>
    <cellStyle name="20% - アクセント 6 4 5" xfId="463" xr:uid="{00000000-0005-0000-0000-000050010000}"/>
    <cellStyle name="20% - アクセント 6 4 6" xfId="533" xr:uid="{00000000-0005-0000-0000-000051010000}"/>
    <cellStyle name="20% - アクセント 6 4 7" xfId="631" xr:uid="{00000000-0005-0000-0000-000052010000}"/>
    <cellStyle name="20% - アクセント 6 4 8" xfId="785" xr:uid="{00000000-0005-0000-0000-000053010000}"/>
    <cellStyle name="20% - アクセント 6 5" xfId="295" xr:uid="{00000000-0005-0000-0000-000054010000}"/>
    <cellStyle name="20% - アクセント 6 5 2" xfId="351" xr:uid="{00000000-0005-0000-0000-000055010000}"/>
    <cellStyle name="20% - アクセント 6 5 3" xfId="407" xr:uid="{00000000-0005-0000-0000-000056010000}"/>
    <cellStyle name="20% - アクセント 6 5 4" xfId="477" xr:uid="{00000000-0005-0000-0000-000057010000}"/>
    <cellStyle name="20% - アクセント 6 5 5" xfId="547" xr:uid="{00000000-0005-0000-0000-000058010000}"/>
    <cellStyle name="20% - アクセント 6 5 6" xfId="645" xr:uid="{00000000-0005-0000-0000-000059010000}"/>
    <cellStyle name="20% - アクセント 6 5 7" xfId="799" xr:uid="{00000000-0005-0000-0000-00005A010000}"/>
    <cellStyle name="20% - アクセント 6 6" xfId="421" xr:uid="{00000000-0005-0000-0000-00005B010000}"/>
    <cellStyle name="20% - アクセント 6 6 2" xfId="491" xr:uid="{00000000-0005-0000-0000-00005C010000}"/>
    <cellStyle name="20% - アクセント 6 6 3" xfId="561" xr:uid="{00000000-0005-0000-0000-00005D010000}"/>
    <cellStyle name="20% - アクセント 6 6 4" xfId="659" xr:uid="{00000000-0005-0000-0000-00005E010000}"/>
    <cellStyle name="20% - アクセント 6 6 5" xfId="813" xr:uid="{00000000-0005-0000-0000-00005F010000}"/>
    <cellStyle name="20% - アクセント 6 7" xfId="575" xr:uid="{00000000-0005-0000-0000-000060010000}"/>
    <cellStyle name="20% - アクセント 6 7 2" xfId="673" xr:uid="{00000000-0005-0000-0000-000061010000}"/>
    <cellStyle name="20% - アクセント 6 7 3" xfId="827" xr:uid="{00000000-0005-0000-0000-000062010000}"/>
    <cellStyle name="20% - アクセント 6 8" xfId="589" xr:uid="{00000000-0005-0000-0000-000063010000}"/>
    <cellStyle name="20% - アクセント 6 8 2" xfId="687" xr:uid="{00000000-0005-0000-0000-000064010000}"/>
    <cellStyle name="20% - アクセント 6 8 3" xfId="841" xr:uid="{00000000-0005-0000-0000-000065010000}"/>
    <cellStyle name="20% - アクセント 6 9" xfId="701" xr:uid="{00000000-0005-0000-0000-000066010000}"/>
    <cellStyle name="20% - アクセント 6 9 2" xfId="855" xr:uid="{00000000-0005-0000-0000-000067010000}"/>
    <cellStyle name="40% - アクセント 1 10" xfId="706" xr:uid="{00000000-0005-0000-0000-000068010000}"/>
    <cellStyle name="40% - アクセント 1 10 2" xfId="860" xr:uid="{00000000-0005-0000-0000-000069010000}"/>
    <cellStyle name="40% - アクセント 1 11" xfId="720" xr:uid="{00000000-0005-0000-0000-00006A010000}"/>
    <cellStyle name="40% - アクセント 1 11 2" xfId="874" xr:uid="{00000000-0005-0000-0000-00006B010000}"/>
    <cellStyle name="40% - アクセント 1 12" xfId="734" xr:uid="{00000000-0005-0000-0000-00006C010000}"/>
    <cellStyle name="40% - アクセント 1 12 2" xfId="888" xr:uid="{00000000-0005-0000-0000-00006D010000}"/>
    <cellStyle name="40% - アクセント 1 2" xfId="8" xr:uid="{00000000-0005-0000-0000-00006E010000}"/>
    <cellStyle name="40% - アクセント 1 2 10" xfId="244" xr:uid="{00000000-0005-0000-0000-00006F010000}"/>
    <cellStyle name="40% - アクセント 1 2 11" xfId="300" xr:uid="{00000000-0005-0000-0000-000070010000}"/>
    <cellStyle name="40% - アクセント 1 2 12" xfId="356" xr:uid="{00000000-0005-0000-0000-000071010000}"/>
    <cellStyle name="40% - アクセント 1 2 13" xfId="426" xr:uid="{00000000-0005-0000-0000-000072010000}"/>
    <cellStyle name="40% - アクセント 1 2 14" xfId="496" xr:uid="{00000000-0005-0000-0000-000073010000}"/>
    <cellStyle name="40% - アクセント 1 2 15" xfId="594" xr:uid="{00000000-0005-0000-0000-000074010000}"/>
    <cellStyle name="40% - アクセント 1 2 16" xfId="748" xr:uid="{00000000-0005-0000-0000-000075010000}"/>
    <cellStyle name="40% - アクセント 1 2 2" xfId="65" xr:uid="{00000000-0005-0000-0000-000076010000}"/>
    <cellStyle name="40% - アクセント 1 2 3" xfId="90" xr:uid="{00000000-0005-0000-0000-000077010000}"/>
    <cellStyle name="40% - アクセント 1 2 4" xfId="104" xr:uid="{00000000-0005-0000-0000-000078010000}"/>
    <cellStyle name="40% - アクセント 1 2 5" xfId="118" xr:uid="{00000000-0005-0000-0000-000079010000}"/>
    <cellStyle name="40% - アクセント 1 2 6" xfId="132" xr:uid="{00000000-0005-0000-0000-00007A010000}"/>
    <cellStyle name="40% - アクセント 1 2 7" xfId="146" xr:uid="{00000000-0005-0000-0000-00007B010000}"/>
    <cellStyle name="40% - アクセント 1 2 8" xfId="174" xr:uid="{00000000-0005-0000-0000-00007C010000}"/>
    <cellStyle name="40% - アクセント 1 2 9" xfId="202" xr:uid="{00000000-0005-0000-0000-00007D010000}"/>
    <cellStyle name="40% - アクセント 1 3" xfId="160" xr:uid="{00000000-0005-0000-0000-00007E010000}"/>
    <cellStyle name="40% - アクセント 1 3 10" xfId="762" xr:uid="{00000000-0005-0000-0000-00007F010000}"/>
    <cellStyle name="40% - アクセント 1 3 2" xfId="188" xr:uid="{00000000-0005-0000-0000-000080010000}"/>
    <cellStyle name="40% - アクセント 1 3 3" xfId="216" xr:uid="{00000000-0005-0000-0000-000081010000}"/>
    <cellStyle name="40% - アクセント 1 3 4" xfId="258" xr:uid="{00000000-0005-0000-0000-000082010000}"/>
    <cellStyle name="40% - アクセント 1 3 5" xfId="314" xr:uid="{00000000-0005-0000-0000-000083010000}"/>
    <cellStyle name="40% - アクセント 1 3 6" xfId="370" xr:uid="{00000000-0005-0000-0000-000084010000}"/>
    <cellStyle name="40% - アクセント 1 3 7" xfId="440" xr:uid="{00000000-0005-0000-0000-000085010000}"/>
    <cellStyle name="40% - アクセント 1 3 8" xfId="510" xr:uid="{00000000-0005-0000-0000-000086010000}"/>
    <cellStyle name="40% - アクセント 1 3 9" xfId="608" xr:uid="{00000000-0005-0000-0000-000087010000}"/>
    <cellStyle name="40% - アクセント 1 4" xfId="230" xr:uid="{00000000-0005-0000-0000-000088010000}"/>
    <cellStyle name="40% - アクセント 1 4 2" xfId="272" xr:uid="{00000000-0005-0000-0000-000089010000}"/>
    <cellStyle name="40% - アクセント 1 4 3" xfId="328" xr:uid="{00000000-0005-0000-0000-00008A010000}"/>
    <cellStyle name="40% - アクセント 1 4 4" xfId="384" xr:uid="{00000000-0005-0000-0000-00008B010000}"/>
    <cellStyle name="40% - アクセント 1 4 5" xfId="454" xr:uid="{00000000-0005-0000-0000-00008C010000}"/>
    <cellStyle name="40% - アクセント 1 4 6" xfId="524" xr:uid="{00000000-0005-0000-0000-00008D010000}"/>
    <cellStyle name="40% - アクセント 1 4 7" xfId="622" xr:uid="{00000000-0005-0000-0000-00008E010000}"/>
    <cellStyle name="40% - アクセント 1 4 8" xfId="776" xr:uid="{00000000-0005-0000-0000-00008F010000}"/>
    <cellStyle name="40% - アクセント 1 5" xfId="286" xr:uid="{00000000-0005-0000-0000-000090010000}"/>
    <cellStyle name="40% - アクセント 1 5 2" xfId="342" xr:uid="{00000000-0005-0000-0000-000091010000}"/>
    <cellStyle name="40% - アクセント 1 5 3" xfId="398" xr:uid="{00000000-0005-0000-0000-000092010000}"/>
    <cellStyle name="40% - アクセント 1 5 4" xfId="468" xr:uid="{00000000-0005-0000-0000-000093010000}"/>
    <cellStyle name="40% - アクセント 1 5 5" xfId="538" xr:uid="{00000000-0005-0000-0000-000094010000}"/>
    <cellStyle name="40% - アクセント 1 5 6" xfId="636" xr:uid="{00000000-0005-0000-0000-000095010000}"/>
    <cellStyle name="40% - アクセント 1 5 7" xfId="790" xr:uid="{00000000-0005-0000-0000-000096010000}"/>
    <cellStyle name="40% - アクセント 1 6" xfId="412" xr:uid="{00000000-0005-0000-0000-000097010000}"/>
    <cellStyle name="40% - アクセント 1 6 2" xfId="482" xr:uid="{00000000-0005-0000-0000-000098010000}"/>
    <cellStyle name="40% - アクセント 1 6 3" xfId="552" xr:uid="{00000000-0005-0000-0000-000099010000}"/>
    <cellStyle name="40% - アクセント 1 6 4" xfId="650" xr:uid="{00000000-0005-0000-0000-00009A010000}"/>
    <cellStyle name="40% - アクセント 1 6 5" xfId="804" xr:uid="{00000000-0005-0000-0000-00009B010000}"/>
    <cellStyle name="40% - アクセント 1 7" xfId="566" xr:uid="{00000000-0005-0000-0000-00009C010000}"/>
    <cellStyle name="40% - アクセント 1 7 2" xfId="664" xr:uid="{00000000-0005-0000-0000-00009D010000}"/>
    <cellStyle name="40% - アクセント 1 7 3" xfId="818" xr:uid="{00000000-0005-0000-0000-00009E010000}"/>
    <cellStyle name="40% - アクセント 1 8" xfId="580" xr:uid="{00000000-0005-0000-0000-00009F010000}"/>
    <cellStyle name="40% - アクセント 1 8 2" xfId="678" xr:uid="{00000000-0005-0000-0000-0000A0010000}"/>
    <cellStyle name="40% - アクセント 1 8 3" xfId="832" xr:uid="{00000000-0005-0000-0000-0000A1010000}"/>
    <cellStyle name="40% - アクセント 1 9" xfId="692" xr:uid="{00000000-0005-0000-0000-0000A2010000}"/>
    <cellStyle name="40% - アクセント 1 9 2" xfId="846" xr:uid="{00000000-0005-0000-0000-0000A3010000}"/>
    <cellStyle name="40% - アクセント 2 10" xfId="708" xr:uid="{00000000-0005-0000-0000-0000A4010000}"/>
    <cellStyle name="40% - アクセント 2 10 2" xfId="862" xr:uid="{00000000-0005-0000-0000-0000A5010000}"/>
    <cellStyle name="40% - アクセント 2 11" xfId="722" xr:uid="{00000000-0005-0000-0000-0000A6010000}"/>
    <cellStyle name="40% - アクセント 2 11 2" xfId="876" xr:uid="{00000000-0005-0000-0000-0000A7010000}"/>
    <cellStyle name="40% - アクセント 2 12" xfId="736" xr:uid="{00000000-0005-0000-0000-0000A8010000}"/>
    <cellStyle name="40% - アクセント 2 12 2" xfId="890" xr:uid="{00000000-0005-0000-0000-0000A9010000}"/>
    <cellStyle name="40% - アクセント 2 2" xfId="9" xr:uid="{00000000-0005-0000-0000-0000AA010000}"/>
    <cellStyle name="40% - アクセント 2 2 10" xfId="246" xr:uid="{00000000-0005-0000-0000-0000AB010000}"/>
    <cellStyle name="40% - アクセント 2 2 11" xfId="302" xr:uid="{00000000-0005-0000-0000-0000AC010000}"/>
    <cellStyle name="40% - アクセント 2 2 12" xfId="358" xr:uid="{00000000-0005-0000-0000-0000AD010000}"/>
    <cellStyle name="40% - アクセント 2 2 13" xfId="428" xr:uid="{00000000-0005-0000-0000-0000AE010000}"/>
    <cellStyle name="40% - アクセント 2 2 14" xfId="498" xr:uid="{00000000-0005-0000-0000-0000AF010000}"/>
    <cellStyle name="40% - アクセント 2 2 15" xfId="596" xr:uid="{00000000-0005-0000-0000-0000B0010000}"/>
    <cellStyle name="40% - アクセント 2 2 16" xfId="750" xr:uid="{00000000-0005-0000-0000-0000B1010000}"/>
    <cellStyle name="40% - アクセント 2 2 2" xfId="69" xr:uid="{00000000-0005-0000-0000-0000B2010000}"/>
    <cellStyle name="40% - アクセント 2 2 3" xfId="92" xr:uid="{00000000-0005-0000-0000-0000B3010000}"/>
    <cellStyle name="40% - アクセント 2 2 4" xfId="106" xr:uid="{00000000-0005-0000-0000-0000B4010000}"/>
    <cellStyle name="40% - アクセント 2 2 5" xfId="120" xr:uid="{00000000-0005-0000-0000-0000B5010000}"/>
    <cellStyle name="40% - アクセント 2 2 6" xfId="134" xr:uid="{00000000-0005-0000-0000-0000B6010000}"/>
    <cellStyle name="40% - アクセント 2 2 7" xfId="148" xr:uid="{00000000-0005-0000-0000-0000B7010000}"/>
    <cellStyle name="40% - アクセント 2 2 8" xfId="176" xr:uid="{00000000-0005-0000-0000-0000B8010000}"/>
    <cellStyle name="40% - アクセント 2 2 9" xfId="204" xr:uid="{00000000-0005-0000-0000-0000B9010000}"/>
    <cellStyle name="40% - アクセント 2 3" xfId="162" xr:uid="{00000000-0005-0000-0000-0000BA010000}"/>
    <cellStyle name="40% - アクセント 2 3 10" xfId="764" xr:uid="{00000000-0005-0000-0000-0000BB010000}"/>
    <cellStyle name="40% - アクセント 2 3 2" xfId="190" xr:uid="{00000000-0005-0000-0000-0000BC010000}"/>
    <cellStyle name="40% - アクセント 2 3 3" xfId="218" xr:uid="{00000000-0005-0000-0000-0000BD010000}"/>
    <cellStyle name="40% - アクセント 2 3 4" xfId="260" xr:uid="{00000000-0005-0000-0000-0000BE010000}"/>
    <cellStyle name="40% - アクセント 2 3 5" xfId="316" xr:uid="{00000000-0005-0000-0000-0000BF010000}"/>
    <cellStyle name="40% - アクセント 2 3 6" xfId="372" xr:uid="{00000000-0005-0000-0000-0000C0010000}"/>
    <cellStyle name="40% - アクセント 2 3 7" xfId="442" xr:uid="{00000000-0005-0000-0000-0000C1010000}"/>
    <cellStyle name="40% - アクセント 2 3 8" xfId="512" xr:uid="{00000000-0005-0000-0000-0000C2010000}"/>
    <cellStyle name="40% - アクセント 2 3 9" xfId="610" xr:uid="{00000000-0005-0000-0000-0000C3010000}"/>
    <cellStyle name="40% - アクセント 2 4" xfId="232" xr:uid="{00000000-0005-0000-0000-0000C4010000}"/>
    <cellStyle name="40% - アクセント 2 4 2" xfId="274" xr:uid="{00000000-0005-0000-0000-0000C5010000}"/>
    <cellStyle name="40% - アクセント 2 4 3" xfId="330" xr:uid="{00000000-0005-0000-0000-0000C6010000}"/>
    <cellStyle name="40% - アクセント 2 4 4" xfId="386" xr:uid="{00000000-0005-0000-0000-0000C7010000}"/>
    <cellStyle name="40% - アクセント 2 4 5" xfId="456" xr:uid="{00000000-0005-0000-0000-0000C8010000}"/>
    <cellStyle name="40% - アクセント 2 4 6" xfId="526" xr:uid="{00000000-0005-0000-0000-0000C9010000}"/>
    <cellStyle name="40% - アクセント 2 4 7" xfId="624" xr:uid="{00000000-0005-0000-0000-0000CA010000}"/>
    <cellStyle name="40% - アクセント 2 4 8" xfId="778" xr:uid="{00000000-0005-0000-0000-0000CB010000}"/>
    <cellStyle name="40% - アクセント 2 5" xfId="288" xr:uid="{00000000-0005-0000-0000-0000CC010000}"/>
    <cellStyle name="40% - アクセント 2 5 2" xfId="344" xr:uid="{00000000-0005-0000-0000-0000CD010000}"/>
    <cellStyle name="40% - アクセント 2 5 3" xfId="400" xr:uid="{00000000-0005-0000-0000-0000CE010000}"/>
    <cellStyle name="40% - アクセント 2 5 4" xfId="470" xr:uid="{00000000-0005-0000-0000-0000CF010000}"/>
    <cellStyle name="40% - アクセント 2 5 5" xfId="540" xr:uid="{00000000-0005-0000-0000-0000D0010000}"/>
    <cellStyle name="40% - アクセント 2 5 6" xfId="638" xr:uid="{00000000-0005-0000-0000-0000D1010000}"/>
    <cellStyle name="40% - アクセント 2 5 7" xfId="792" xr:uid="{00000000-0005-0000-0000-0000D2010000}"/>
    <cellStyle name="40% - アクセント 2 6" xfId="414" xr:uid="{00000000-0005-0000-0000-0000D3010000}"/>
    <cellStyle name="40% - アクセント 2 6 2" xfId="484" xr:uid="{00000000-0005-0000-0000-0000D4010000}"/>
    <cellStyle name="40% - アクセント 2 6 3" xfId="554" xr:uid="{00000000-0005-0000-0000-0000D5010000}"/>
    <cellStyle name="40% - アクセント 2 6 4" xfId="652" xr:uid="{00000000-0005-0000-0000-0000D6010000}"/>
    <cellStyle name="40% - アクセント 2 6 5" xfId="806" xr:uid="{00000000-0005-0000-0000-0000D7010000}"/>
    <cellStyle name="40% - アクセント 2 7" xfId="568" xr:uid="{00000000-0005-0000-0000-0000D8010000}"/>
    <cellStyle name="40% - アクセント 2 7 2" xfId="666" xr:uid="{00000000-0005-0000-0000-0000D9010000}"/>
    <cellStyle name="40% - アクセント 2 7 3" xfId="820" xr:uid="{00000000-0005-0000-0000-0000DA010000}"/>
    <cellStyle name="40% - アクセント 2 8" xfId="582" xr:uid="{00000000-0005-0000-0000-0000DB010000}"/>
    <cellStyle name="40% - アクセント 2 8 2" xfId="680" xr:uid="{00000000-0005-0000-0000-0000DC010000}"/>
    <cellStyle name="40% - アクセント 2 8 3" xfId="834" xr:uid="{00000000-0005-0000-0000-0000DD010000}"/>
    <cellStyle name="40% - アクセント 2 9" xfId="694" xr:uid="{00000000-0005-0000-0000-0000DE010000}"/>
    <cellStyle name="40% - アクセント 2 9 2" xfId="848" xr:uid="{00000000-0005-0000-0000-0000DF010000}"/>
    <cellStyle name="40% - アクセント 3 10" xfId="710" xr:uid="{00000000-0005-0000-0000-0000E0010000}"/>
    <cellStyle name="40% - アクセント 3 10 2" xfId="864" xr:uid="{00000000-0005-0000-0000-0000E1010000}"/>
    <cellStyle name="40% - アクセント 3 11" xfId="724" xr:uid="{00000000-0005-0000-0000-0000E2010000}"/>
    <cellStyle name="40% - アクセント 3 11 2" xfId="878" xr:uid="{00000000-0005-0000-0000-0000E3010000}"/>
    <cellStyle name="40% - アクセント 3 12" xfId="738" xr:uid="{00000000-0005-0000-0000-0000E4010000}"/>
    <cellStyle name="40% - アクセント 3 12 2" xfId="892" xr:uid="{00000000-0005-0000-0000-0000E5010000}"/>
    <cellStyle name="40% - アクセント 3 2" xfId="10" xr:uid="{00000000-0005-0000-0000-0000E6010000}"/>
    <cellStyle name="40% - アクセント 3 2 10" xfId="248" xr:uid="{00000000-0005-0000-0000-0000E7010000}"/>
    <cellStyle name="40% - アクセント 3 2 11" xfId="304" xr:uid="{00000000-0005-0000-0000-0000E8010000}"/>
    <cellStyle name="40% - アクセント 3 2 12" xfId="360" xr:uid="{00000000-0005-0000-0000-0000E9010000}"/>
    <cellStyle name="40% - アクセント 3 2 13" xfId="430" xr:uid="{00000000-0005-0000-0000-0000EA010000}"/>
    <cellStyle name="40% - アクセント 3 2 14" xfId="500" xr:uid="{00000000-0005-0000-0000-0000EB010000}"/>
    <cellStyle name="40% - アクセント 3 2 15" xfId="598" xr:uid="{00000000-0005-0000-0000-0000EC010000}"/>
    <cellStyle name="40% - アクセント 3 2 16" xfId="752" xr:uid="{00000000-0005-0000-0000-0000ED010000}"/>
    <cellStyle name="40% - アクセント 3 2 2" xfId="73" xr:uid="{00000000-0005-0000-0000-0000EE010000}"/>
    <cellStyle name="40% - アクセント 3 2 3" xfId="94" xr:uid="{00000000-0005-0000-0000-0000EF010000}"/>
    <cellStyle name="40% - アクセント 3 2 4" xfId="108" xr:uid="{00000000-0005-0000-0000-0000F0010000}"/>
    <cellStyle name="40% - アクセント 3 2 5" xfId="122" xr:uid="{00000000-0005-0000-0000-0000F1010000}"/>
    <cellStyle name="40% - アクセント 3 2 6" xfId="136" xr:uid="{00000000-0005-0000-0000-0000F2010000}"/>
    <cellStyle name="40% - アクセント 3 2 7" xfId="150" xr:uid="{00000000-0005-0000-0000-0000F3010000}"/>
    <cellStyle name="40% - アクセント 3 2 8" xfId="178" xr:uid="{00000000-0005-0000-0000-0000F4010000}"/>
    <cellStyle name="40% - アクセント 3 2 9" xfId="206" xr:uid="{00000000-0005-0000-0000-0000F5010000}"/>
    <cellStyle name="40% - アクセント 3 3" xfId="164" xr:uid="{00000000-0005-0000-0000-0000F6010000}"/>
    <cellStyle name="40% - アクセント 3 3 10" xfId="766" xr:uid="{00000000-0005-0000-0000-0000F7010000}"/>
    <cellStyle name="40% - アクセント 3 3 2" xfId="192" xr:uid="{00000000-0005-0000-0000-0000F8010000}"/>
    <cellStyle name="40% - アクセント 3 3 3" xfId="220" xr:uid="{00000000-0005-0000-0000-0000F9010000}"/>
    <cellStyle name="40% - アクセント 3 3 4" xfId="262" xr:uid="{00000000-0005-0000-0000-0000FA010000}"/>
    <cellStyle name="40% - アクセント 3 3 5" xfId="318" xr:uid="{00000000-0005-0000-0000-0000FB010000}"/>
    <cellStyle name="40% - アクセント 3 3 6" xfId="374" xr:uid="{00000000-0005-0000-0000-0000FC010000}"/>
    <cellStyle name="40% - アクセント 3 3 7" xfId="444" xr:uid="{00000000-0005-0000-0000-0000FD010000}"/>
    <cellStyle name="40% - アクセント 3 3 8" xfId="514" xr:uid="{00000000-0005-0000-0000-0000FE010000}"/>
    <cellStyle name="40% - アクセント 3 3 9" xfId="612" xr:uid="{00000000-0005-0000-0000-0000FF010000}"/>
    <cellStyle name="40% - アクセント 3 4" xfId="234" xr:uid="{00000000-0005-0000-0000-000000020000}"/>
    <cellStyle name="40% - アクセント 3 4 2" xfId="276" xr:uid="{00000000-0005-0000-0000-000001020000}"/>
    <cellStyle name="40% - アクセント 3 4 3" xfId="332" xr:uid="{00000000-0005-0000-0000-000002020000}"/>
    <cellStyle name="40% - アクセント 3 4 4" xfId="388" xr:uid="{00000000-0005-0000-0000-000003020000}"/>
    <cellStyle name="40% - アクセント 3 4 5" xfId="458" xr:uid="{00000000-0005-0000-0000-000004020000}"/>
    <cellStyle name="40% - アクセント 3 4 6" xfId="528" xr:uid="{00000000-0005-0000-0000-000005020000}"/>
    <cellStyle name="40% - アクセント 3 4 7" xfId="626" xr:uid="{00000000-0005-0000-0000-000006020000}"/>
    <cellStyle name="40% - アクセント 3 4 8" xfId="780" xr:uid="{00000000-0005-0000-0000-000007020000}"/>
    <cellStyle name="40% - アクセント 3 5" xfId="290" xr:uid="{00000000-0005-0000-0000-000008020000}"/>
    <cellStyle name="40% - アクセント 3 5 2" xfId="346" xr:uid="{00000000-0005-0000-0000-000009020000}"/>
    <cellStyle name="40% - アクセント 3 5 3" xfId="402" xr:uid="{00000000-0005-0000-0000-00000A020000}"/>
    <cellStyle name="40% - アクセント 3 5 4" xfId="472" xr:uid="{00000000-0005-0000-0000-00000B020000}"/>
    <cellStyle name="40% - アクセント 3 5 5" xfId="542" xr:uid="{00000000-0005-0000-0000-00000C020000}"/>
    <cellStyle name="40% - アクセント 3 5 6" xfId="640" xr:uid="{00000000-0005-0000-0000-00000D020000}"/>
    <cellStyle name="40% - アクセント 3 5 7" xfId="794" xr:uid="{00000000-0005-0000-0000-00000E020000}"/>
    <cellStyle name="40% - アクセント 3 6" xfId="416" xr:uid="{00000000-0005-0000-0000-00000F020000}"/>
    <cellStyle name="40% - アクセント 3 6 2" xfId="486" xr:uid="{00000000-0005-0000-0000-000010020000}"/>
    <cellStyle name="40% - アクセント 3 6 3" xfId="556" xr:uid="{00000000-0005-0000-0000-000011020000}"/>
    <cellStyle name="40% - アクセント 3 6 4" xfId="654" xr:uid="{00000000-0005-0000-0000-000012020000}"/>
    <cellStyle name="40% - アクセント 3 6 5" xfId="808" xr:uid="{00000000-0005-0000-0000-000013020000}"/>
    <cellStyle name="40% - アクセント 3 7" xfId="570" xr:uid="{00000000-0005-0000-0000-000014020000}"/>
    <cellStyle name="40% - アクセント 3 7 2" xfId="668" xr:uid="{00000000-0005-0000-0000-000015020000}"/>
    <cellStyle name="40% - アクセント 3 7 3" xfId="822" xr:uid="{00000000-0005-0000-0000-000016020000}"/>
    <cellStyle name="40% - アクセント 3 8" xfId="584" xr:uid="{00000000-0005-0000-0000-000017020000}"/>
    <cellStyle name="40% - アクセント 3 8 2" xfId="682" xr:uid="{00000000-0005-0000-0000-000018020000}"/>
    <cellStyle name="40% - アクセント 3 8 3" xfId="836" xr:uid="{00000000-0005-0000-0000-000019020000}"/>
    <cellStyle name="40% - アクセント 3 9" xfId="696" xr:uid="{00000000-0005-0000-0000-00001A020000}"/>
    <cellStyle name="40% - アクセント 3 9 2" xfId="850" xr:uid="{00000000-0005-0000-0000-00001B020000}"/>
    <cellStyle name="40% - アクセント 4 10" xfId="712" xr:uid="{00000000-0005-0000-0000-00001C020000}"/>
    <cellStyle name="40% - アクセント 4 10 2" xfId="866" xr:uid="{00000000-0005-0000-0000-00001D020000}"/>
    <cellStyle name="40% - アクセント 4 11" xfId="726" xr:uid="{00000000-0005-0000-0000-00001E020000}"/>
    <cellStyle name="40% - アクセント 4 11 2" xfId="880" xr:uid="{00000000-0005-0000-0000-00001F020000}"/>
    <cellStyle name="40% - アクセント 4 12" xfId="740" xr:uid="{00000000-0005-0000-0000-000020020000}"/>
    <cellStyle name="40% - アクセント 4 12 2" xfId="894" xr:uid="{00000000-0005-0000-0000-000021020000}"/>
    <cellStyle name="40% - アクセント 4 2" xfId="11" xr:uid="{00000000-0005-0000-0000-000022020000}"/>
    <cellStyle name="40% - アクセント 4 2 10" xfId="250" xr:uid="{00000000-0005-0000-0000-000023020000}"/>
    <cellStyle name="40% - アクセント 4 2 11" xfId="306" xr:uid="{00000000-0005-0000-0000-000024020000}"/>
    <cellStyle name="40% - アクセント 4 2 12" xfId="362" xr:uid="{00000000-0005-0000-0000-000025020000}"/>
    <cellStyle name="40% - アクセント 4 2 13" xfId="432" xr:uid="{00000000-0005-0000-0000-000026020000}"/>
    <cellStyle name="40% - アクセント 4 2 14" xfId="502" xr:uid="{00000000-0005-0000-0000-000027020000}"/>
    <cellStyle name="40% - アクセント 4 2 15" xfId="600" xr:uid="{00000000-0005-0000-0000-000028020000}"/>
    <cellStyle name="40% - アクセント 4 2 16" xfId="754" xr:uid="{00000000-0005-0000-0000-000029020000}"/>
    <cellStyle name="40% - アクセント 4 2 2" xfId="77" xr:uid="{00000000-0005-0000-0000-00002A020000}"/>
    <cellStyle name="40% - アクセント 4 2 3" xfId="96" xr:uid="{00000000-0005-0000-0000-00002B020000}"/>
    <cellStyle name="40% - アクセント 4 2 4" xfId="110" xr:uid="{00000000-0005-0000-0000-00002C020000}"/>
    <cellStyle name="40% - アクセント 4 2 5" xfId="124" xr:uid="{00000000-0005-0000-0000-00002D020000}"/>
    <cellStyle name="40% - アクセント 4 2 6" xfId="138" xr:uid="{00000000-0005-0000-0000-00002E020000}"/>
    <cellStyle name="40% - アクセント 4 2 7" xfId="152" xr:uid="{00000000-0005-0000-0000-00002F020000}"/>
    <cellStyle name="40% - アクセント 4 2 8" xfId="180" xr:uid="{00000000-0005-0000-0000-000030020000}"/>
    <cellStyle name="40% - アクセント 4 2 9" xfId="208" xr:uid="{00000000-0005-0000-0000-000031020000}"/>
    <cellStyle name="40% - アクセント 4 3" xfId="166" xr:uid="{00000000-0005-0000-0000-000032020000}"/>
    <cellStyle name="40% - アクセント 4 3 10" xfId="768" xr:uid="{00000000-0005-0000-0000-000033020000}"/>
    <cellStyle name="40% - アクセント 4 3 2" xfId="194" xr:uid="{00000000-0005-0000-0000-000034020000}"/>
    <cellStyle name="40% - アクセント 4 3 3" xfId="222" xr:uid="{00000000-0005-0000-0000-000035020000}"/>
    <cellStyle name="40% - アクセント 4 3 4" xfId="264" xr:uid="{00000000-0005-0000-0000-000036020000}"/>
    <cellStyle name="40% - アクセント 4 3 5" xfId="320" xr:uid="{00000000-0005-0000-0000-000037020000}"/>
    <cellStyle name="40% - アクセント 4 3 6" xfId="376" xr:uid="{00000000-0005-0000-0000-000038020000}"/>
    <cellStyle name="40% - アクセント 4 3 7" xfId="446" xr:uid="{00000000-0005-0000-0000-000039020000}"/>
    <cellStyle name="40% - アクセント 4 3 8" xfId="516" xr:uid="{00000000-0005-0000-0000-00003A020000}"/>
    <cellStyle name="40% - アクセント 4 3 9" xfId="614" xr:uid="{00000000-0005-0000-0000-00003B020000}"/>
    <cellStyle name="40% - アクセント 4 4" xfId="236" xr:uid="{00000000-0005-0000-0000-00003C020000}"/>
    <cellStyle name="40% - アクセント 4 4 2" xfId="278" xr:uid="{00000000-0005-0000-0000-00003D020000}"/>
    <cellStyle name="40% - アクセント 4 4 3" xfId="334" xr:uid="{00000000-0005-0000-0000-00003E020000}"/>
    <cellStyle name="40% - アクセント 4 4 4" xfId="390" xr:uid="{00000000-0005-0000-0000-00003F020000}"/>
    <cellStyle name="40% - アクセント 4 4 5" xfId="460" xr:uid="{00000000-0005-0000-0000-000040020000}"/>
    <cellStyle name="40% - アクセント 4 4 6" xfId="530" xr:uid="{00000000-0005-0000-0000-000041020000}"/>
    <cellStyle name="40% - アクセント 4 4 7" xfId="628" xr:uid="{00000000-0005-0000-0000-000042020000}"/>
    <cellStyle name="40% - アクセント 4 4 8" xfId="782" xr:uid="{00000000-0005-0000-0000-000043020000}"/>
    <cellStyle name="40% - アクセント 4 5" xfId="292" xr:uid="{00000000-0005-0000-0000-000044020000}"/>
    <cellStyle name="40% - アクセント 4 5 2" xfId="348" xr:uid="{00000000-0005-0000-0000-000045020000}"/>
    <cellStyle name="40% - アクセント 4 5 3" xfId="404" xr:uid="{00000000-0005-0000-0000-000046020000}"/>
    <cellStyle name="40% - アクセント 4 5 4" xfId="474" xr:uid="{00000000-0005-0000-0000-000047020000}"/>
    <cellStyle name="40% - アクセント 4 5 5" xfId="544" xr:uid="{00000000-0005-0000-0000-000048020000}"/>
    <cellStyle name="40% - アクセント 4 5 6" xfId="642" xr:uid="{00000000-0005-0000-0000-000049020000}"/>
    <cellStyle name="40% - アクセント 4 5 7" xfId="796" xr:uid="{00000000-0005-0000-0000-00004A020000}"/>
    <cellStyle name="40% - アクセント 4 6" xfId="418" xr:uid="{00000000-0005-0000-0000-00004B020000}"/>
    <cellStyle name="40% - アクセント 4 6 2" xfId="488" xr:uid="{00000000-0005-0000-0000-00004C020000}"/>
    <cellStyle name="40% - アクセント 4 6 3" xfId="558" xr:uid="{00000000-0005-0000-0000-00004D020000}"/>
    <cellStyle name="40% - アクセント 4 6 4" xfId="656" xr:uid="{00000000-0005-0000-0000-00004E020000}"/>
    <cellStyle name="40% - アクセント 4 6 5" xfId="810" xr:uid="{00000000-0005-0000-0000-00004F020000}"/>
    <cellStyle name="40% - アクセント 4 7" xfId="572" xr:uid="{00000000-0005-0000-0000-000050020000}"/>
    <cellStyle name="40% - アクセント 4 7 2" xfId="670" xr:uid="{00000000-0005-0000-0000-000051020000}"/>
    <cellStyle name="40% - アクセント 4 7 3" xfId="824" xr:uid="{00000000-0005-0000-0000-000052020000}"/>
    <cellStyle name="40% - アクセント 4 8" xfId="586" xr:uid="{00000000-0005-0000-0000-000053020000}"/>
    <cellStyle name="40% - アクセント 4 8 2" xfId="684" xr:uid="{00000000-0005-0000-0000-000054020000}"/>
    <cellStyle name="40% - アクセント 4 8 3" xfId="838" xr:uid="{00000000-0005-0000-0000-000055020000}"/>
    <cellStyle name="40% - アクセント 4 9" xfId="698" xr:uid="{00000000-0005-0000-0000-000056020000}"/>
    <cellStyle name="40% - アクセント 4 9 2" xfId="852" xr:uid="{00000000-0005-0000-0000-000057020000}"/>
    <cellStyle name="40% - アクセント 5 10" xfId="714" xr:uid="{00000000-0005-0000-0000-000058020000}"/>
    <cellStyle name="40% - アクセント 5 10 2" xfId="868" xr:uid="{00000000-0005-0000-0000-000059020000}"/>
    <cellStyle name="40% - アクセント 5 11" xfId="728" xr:uid="{00000000-0005-0000-0000-00005A020000}"/>
    <cellStyle name="40% - アクセント 5 11 2" xfId="882" xr:uid="{00000000-0005-0000-0000-00005B020000}"/>
    <cellStyle name="40% - アクセント 5 12" xfId="742" xr:uid="{00000000-0005-0000-0000-00005C020000}"/>
    <cellStyle name="40% - アクセント 5 12 2" xfId="896" xr:uid="{00000000-0005-0000-0000-00005D020000}"/>
    <cellStyle name="40% - アクセント 5 2" xfId="12" xr:uid="{00000000-0005-0000-0000-00005E020000}"/>
    <cellStyle name="40% - アクセント 5 2 10" xfId="252" xr:uid="{00000000-0005-0000-0000-00005F020000}"/>
    <cellStyle name="40% - アクセント 5 2 11" xfId="308" xr:uid="{00000000-0005-0000-0000-000060020000}"/>
    <cellStyle name="40% - アクセント 5 2 12" xfId="364" xr:uid="{00000000-0005-0000-0000-000061020000}"/>
    <cellStyle name="40% - アクセント 5 2 13" xfId="434" xr:uid="{00000000-0005-0000-0000-000062020000}"/>
    <cellStyle name="40% - アクセント 5 2 14" xfId="504" xr:uid="{00000000-0005-0000-0000-000063020000}"/>
    <cellStyle name="40% - アクセント 5 2 15" xfId="602" xr:uid="{00000000-0005-0000-0000-000064020000}"/>
    <cellStyle name="40% - アクセント 5 2 16" xfId="756" xr:uid="{00000000-0005-0000-0000-000065020000}"/>
    <cellStyle name="40% - アクセント 5 2 2" xfId="81" xr:uid="{00000000-0005-0000-0000-000066020000}"/>
    <cellStyle name="40% - アクセント 5 2 3" xfId="98" xr:uid="{00000000-0005-0000-0000-000067020000}"/>
    <cellStyle name="40% - アクセント 5 2 4" xfId="112" xr:uid="{00000000-0005-0000-0000-000068020000}"/>
    <cellStyle name="40% - アクセント 5 2 5" xfId="126" xr:uid="{00000000-0005-0000-0000-000069020000}"/>
    <cellStyle name="40% - アクセント 5 2 6" xfId="140" xr:uid="{00000000-0005-0000-0000-00006A020000}"/>
    <cellStyle name="40% - アクセント 5 2 7" xfId="154" xr:uid="{00000000-0005-0000-0000-00006B020000}"/>
    <cellStyle name="40% - アクセント 5 2 8" xfId="182" xr:uid="{00000000-0005-0000-0000-00006C020000}"/>
    <cellStyle name="40% - アクセント 5 2 9" xfId="210" xr:uid="{00000000-0005-0000-0000-00006D020000}"/>
    <cellStyle name="40% - アクセント 5 3" xfId="168" xr:uid="{00000000-0005-0000-0000-00006E020000}"/>
    <cellStyle name="40% - アクセント 5 3 10" xfId="770" xr:uid="{00000000-0005-0000-0000-00006F020000}"/>
    <cellStyle name="40% - アクセント 5 3 2" xfId="196" xr:uid="{00000000-0005-0000-0000-000070020000}"/>
    <cellStyle name="40% - アクセント 5 3 3" xfId="224" xr:uid="{00000000-0005-0000-0000-000071020000}"/>
    <cellStyle name="40% - アクセント 5 3 4" xfId="266" xr:uid="{00000000-0005-0000-0000-000072020000}"/>
    <cellStyle name="40% - アクセント 5 3 5" xfId="322" xr:uid="{00000000-0005-0000-0000-000073020000}"/>
    <cellStyle name="40% - アクセント 5 3 6" xfId="378" xr:uid="{00000000-0005-0000-0000-000074020000}"/>
    <cellStyle name="40% - アクセント 5 3 7" xfId="448" xr:uid="{00000000-0005-0000-0000-000075020000}"/>
    <cellStyle name="40% - アクセント 5 3 8" xfId="518" xr:uid="{00000000-0005-0000-0000-000076020000}"/>
    <cellStyle name="40% - アクセント 5 3 9" xfId="616" xr:uid="{00000000-0005-0000-0000-000077020000}"/>
    <cellStyle name="40% - アクセント 5 4" xfId="238" xr:uid="{00000000-0005-0000-0000-000078020000}"/>
    <cellStyle name="40% - アクセント 5 4 2" xfId="280" xr:uid="{00000000-0005-0000-0000-000079020000}"/>
    <cellStyle name="40% - アクセント 5 4 3" xfId="336" xr:uid="{00000000-0005-0000-0000-00007A020000}"/>
    <cellStyle name="40% - アクセント 5 4 4" xfId="392" xr:uid="{00000000-0005-0000-0000-00007B020000}"/>
    <cellStyle name="40% - アクセント 5 4 5" xfId="462" xr:uid="{00000000-0005-0000-0000-00007C020000}"/>
    <cellStyle name="40% - アクセント 5 4 6" xfId="532" xr:uid="{00000000-0005-0000-0000-00007D020000}"/>
    <cellStyle name="40% - アクセント 5 4 7" xfId="630" xr:uid="{00000000-0005-0000-0000-00007E020000}"/>
    <cellStyle name="40% - アクセント 5 4 8" xfId="784" xr:uid="{00000000-0005-0000-0000-00007F020000}"/>
    <cellStyle name="40% - アクセント 5 5" xfId="294" xr:uid="{00000000-0005-0000-0000-000080020000}"/>
    <cellStyle name="40% - アクセント 5 5 2" xfId="350" xr:uid="{00000000-0005-0000-0000-000081020000}"/>
    <cellStyle name="40% - アクセント 5 5 3" xfId="406" xr:uid="{00000000-0005-0000-0000-000082020000}"/>
    <cellStyle name="40% - アクセント 5 5 4" xfId="476" xr:uid="{00000000-0005-0000-0000-000083020000}"/>
    <cellStyle name="40% - アクセント 5 5 5" xfId="546" xr:uid="{00000000-0005-0000-0000-000084020000}"/>
    <cellStyle name="40% - アクセント 5 5 6" xfId="644" xr:uid="{00000000-0005-0000-0000-000085020000}"/>
    <cellStyle name="40% - アクセント 5 5 7" xfId="798" xr:uid="{00000000-0005-0000-0000-000086020000}"/>
    <cellStyle name="40% - アクセント 5 6" xfId="420" xr:uid="{00000000-0005-0000-0000-000087020000}"/>
    <cellStyle name="40% - アクセント 5 6 2" xfId="490" xr:uid="{00000000-0005-0000-0000-000088020000}"/>
    <cellStyle name="40% - アクセント 5 6 3" xfId="560" xr:uid="{00000000-0005-0000-0000-000089020000}"/>
    <cellStyle name="40% - アクセント 5 6 4" xfId="658" xr:uid="{00000000-0005-0000-0000-00008A020000}"/>
    <cellStyle name="40% - アクセント 5 6 5" xfId="812" xr:uid="{00000000-0005-0000-0000-00008B020000}"/>
    <cellStyle name="40% - アクセント 5 7" xfId="574" xr:uid="{00000000-0005-0000-0000-00008C020000}"/>
    <cellStyle name="40% - アクセント 5 7 2" xfId="672" xr:uid="{00000000-0005-0000-0000-00008D020000}"/>
    <cellStyle name="40% - アクセント 5 7 3" xfId="826" xr:uid="{00000000-0005-0000-0000-00008E020000}"/>
    <cellStyle name="40% - アクセント 5 8" xfId="588" xr:uid="{00000000-0005-0000-0000-00008F020000}"/>
    <cellStyle name="40% - アクセント 5 8 2" xfId="686" xr:uid="{00000000-0005-0000-0000-000090020000}"/>
    <cellStyle name="40% - アクセント 5 8 3" xfId="840" xr:uid="{00000000-0005-0000-0000-000091020000}"/>
    <cellStyle name="40% - アクセント 5 9" xfId="700" xr:uid="{00000000-0005-0000-0000-000092020000}"/>
    <cellStyle name="40% - アクセント 5 9 2" xfId="854" xr:uid="{00000000-0005-0000-0000-000093020000}"/>
    <cellStyle name="40% - アクセント 6 10" xfId="716" xr:uid="{00000000-0005-0000-0000-000094020000}"/>
    <cellStyle name="40% - アクセント 6 10 2" xfId="870" xr:uid="{00000000-0005-0000-0000-000095020000}"/>
    <cellStyle name="40% - アクセント 6 11" xfId="730" xr:uid="{00000000-0005-0000-0000-000096020000}"/>
    <cellStyle name="40% - アクセント 6 11 2" xfId="884" xr:uid="{00000000-0005-0000-0000-000097020000}"/>
    <cellStyle name="40% - アクセント 6 12" xfId="744" xr:uid="{00000000-0005-0000-0000-000098020000}"/>
    <cellStyle name="40% - アクセント 6 12 2" xfId="898" xr:uid="{00000000-0005-0000-0000-000099020000}"/>
    <cellStyle name="40% - アクセント 6 2" xfId="13" xr:uid="{00000000-0005-0000-0000-00009A020000}"/>
    <cellStyle name="40% - アクセント 6 2 10" xfId="254" xr:uid="{00000000-0005-0000-0000-00009B020000}"/>
    <cellStyle name="40% - アクセント 6 2 11" xfId="310" xr:uid="{00000000-0005-0000-0000-00009C020000}"/>
    <cellStyle name="40% - アクセント 6 2 12" xfId="366" xr:uid="{00000000-0005-0000-0000-00009D020000}"/>
    <cellStyle name="40% - アクセント 6 2 13" xfId="436" xr:uid="{00000000-0005-0000-0000-00009E020000}"/>
    <cellStyle name="40% - アクセント 6 2 14" xfId="506" xr:uid="{00000000-0005-0000-0000-00009F020000}"/>
    <cellStyle name="40% - アクセント 6 2 15" xfId="604" xr:uid="{00000000-0005-0000-0000-0000A0020000}"/>
    <cellStyle name="40% - アクセント 6 2 16" xfId="758" xr:uid="{00000000-0005-0000-0000-0000A1020000}"/>
    <cellStyle name="40% - アクセント 6 2 2" xfId="85" xr:uid="{00000000-0005-0000-0000-0000A2020000}"/>
    <cellStyle name="40% - アクセント 6 2 3" xfId="100" xr:uid="{00000000-0005-0000-0000-0000A3020000}"/>
    <cellStyle name="40% - アクセント 6 2 4" xfId="114" xr:uid="{00000000-0005-0000-0000-0000A4020000}"/>
    <cellStyle name="40% - アクセント 6 2 5" xfId="128" xr:uid="{00000000-0005-0000-0000-0000A5020000}"/>
    <cellStyle name="40% - アクセント 6 2 6" xfId="142" xr:uid="{00000000-0005-0000-0000-0000A6020000}"/>
    <cellStyle name="40% - アクセント 6 2 7" xfId="156" xr:uid="{00000000-0005-0000-0000-0000A7020000}"/>
    <cellStyle name="40% - アクセント 6 2 8" xfId="184" xr:uid="{00000000-0005-0000-0000-0000A8020000}"/>
    <cellStyle name="40% - アクセント 6 2 9" xfId="212" xr:uid="{00000000-0005-0000-0000-0000A9020000}"/>
    <cellStyle name="40% - アクセント 6 3" xfId="170" xr:uid="{00000000-0005-0000-0000-0000AA020000}"/>
    <cellStyle name="40% - アクセント 6 3 10" xfId="772" xr:uid="{00000000-0005-0000-0000-0000AB020000}"/>
    <cellStyle name="40% - アクセント 6 3 2" xfId="198" xr:uid="{00000000-0005-0000-0000-0000AC020000}"/>
    <cellStyle name="40% - アクセント 6 3 3" xfId="226" xr:uid="{00000000-0005-0000-0000-0000AD020000}"/>
    <cellStyle name="40% - アクセント 6 3 4" xfId="268" xr:uid="{00000000-0005-0000-0000-0000AE020000}"/>
    <cellStyle name="40% - アクセント 6 3 5" xfId="324" xr:uid="{00000000-0005-0000-0000-0000AF020000}"/>
    <cellStyle name="40% - アクセント 6 3 6" xfId="380" xr:uid="{00000000-0005-0000-0000-0000B0020000}"/>
    <cellStyle name="40% - アクセント 6 3 7" xfId="450" xr:uid="{00000000-0005-0000-0000-0000B1020000}"/>
    <cellStyle name="40% - アクセント 6 3 8" xfId="520" xr:uid="{00000000-0005-0000-0000-0000B2020000}"/>
    <cellStyle name="40% - アクセント 6 3 9" xfId="618" xr:uid="{00000000-0005-0000-0000-0000B3020000}"/>
    <cellStyle name="40% - アクセント 6 4" xfId="240" xr:uid="{00000000-0005-0000-0000-0000B4020000}"/>
    <cellStyle name="40% - アクセント 6 4 2" xfId="282" xr:uid="{00000000-0005-0000-0000-0000B5020000}"/>
    <cellStyle name="40% - アクセント 6 4 3" xfId="338" xr:uid="{00000000-0005-0000-0000-0000B6020000}"/>
    <cellStyle name="40% - アクセント 6 4 4" xfId="394" xr:uid="{00000000-0005-0000-0000-0000B7020000}"/>
    <cellStyle name="40% - アクセント 6 4 5" xfId="464" xr:uid="{00000000-0005-0000-0000-0000B8020000}"/>
    <cellStyle name="40% - アクセント 6 4 6" xfId="534" xr:uid="{00000000-0005-0000-0000-0000B9020000}"/>
    <cellStyle name="40% - アクセント 6 4 7" xfId="632" xr:uid="{00000000-0005-0000-0000-0000BA020000}"/>
    <cellStyle name="40% - アクセント 6 4 8" xfId="786" xr:uid="{00000000-0005-0000-0000-0000BB020000}"/>
    <cellStyle name="40% - アクセント 6 5" xfId="296" xr:uid="{00000000-0005-0000-0000-0000BC020000}"/>
    <cellStyle name="40% - アクセント 6 5 2" xfId="352" xr:uid="{00000000-0005-0000-0000-0000BD020000}"/>
    <cellStyle name="40% - アクセント 6 5 3" xfId="408" xr:uid="{00000000-0005-0000-0000-0000BE020000}"/>
    <cellStyle name="40% - アクセント 6 5 4" xfId="478" xr:uid="{00000000-0005-0000-0000-0000BF020000}"/>
    <cellStyle name="40% - アクセント 6 5 5" xfId="548" xr:uid="{00000000-0005-0000-0000-0000C0020000}"/>
    <cellStyle name="40% - アクセント 6 5 6" xfId="646" xr:uid="{00000000-0005-0000-0000-0000C1020000}"/>
    <cellStyle name="40% - アクセント 6 5 7" xfId="800" xr:uid="{00000000-0005-0000-0000-0000C2020000}"/>
    <cellStyle name="40% - アクセント 6 6" xfId="422" xr:uid="{00000000-0005-0000-0000-0000C3020000}"/>
    <cellStyle name="40% - アクセント 6 6 2" xfId="492" xr:uid="{00000000-0005-0000-0000-0000C4020000}"/>
    <cellStyle name="40% - アクセント 6 6 3" xfId="562" xr:uid="{00000000-0005-0000-0000-0000C5020000}"/>
    <cellStyle name="40% - アクセント 6 6 4" xfId="660" xr:uid="{00000000-0005-0000-0000-0000C6020000}"/>
    <cellStyle name="40% - アクセント 6 6 5" xfId="814" xr:uid="{00000000-0005-0000-0000-0000C7020000}"/>
    <cellStyle name="40% - アクセント 6 7" xfId="576" xr:uid="{00000000-0005-0000-0000-0000C8020000}"/>
    <cellStyle name="40% - アクセント 6 7 2" xfId="674" xr:uid="{00000000-0005-0000-0000-0000C9020000}"/>
    <cellStyle name="40% - アクセント 6 7 3" xfId="828" xr:uid="{00000000-0005-0000-0000-0000CA020000}"/>
    <cellStyle name="40% - アクセント 6 8" xfId="590" xr:uid="{00000000-0005-0000-0000-0000CB020000}"/>
    <cellStyle name="40% - アクセント 6 8 2" xfId="688" xr:uid="{00000000-0005-0000-0000-0000CC020000}"/>
    <cellStyle name="40% - アクセント 6 8 3" xfId="842" xr:uid="{00000000-0005-0000-0000-0000CD020000}"/>
    <cellStyle name="40% - アクセント 6 9" xfId="702" xr:uid="{00000000-0005-0000-0000-0000CE020000}"/>
    <cellStyle name="40% - アクセント 6 9 2" xfId="856" xr:uid="{00000000-0005-0000-0000-0000CF020000}"/>
    <cellStyle name="60% - アクセント 1 2" xfId="14" xr:uid="{00000000-0005-0000-0000-0000D0020000}"/>
    <cellStyle name="60% - アクセント 1 2 2" xfId="66" xr:uid="{00000000-0005-0000-0000-0000D1020000}"/>
    <cellStyle name="60% - アクセント 2 2" xfId="15" xr:uid="{00000000-0005-0000-0000-0000D2020000}"/>
    <cellStyle name="60% - アクセント 2 2 2" xfId="70" xr:uid="{00000000-0005-0000-0000-0000D3020000}"/>
    <cellStyle name="60% - アクセント 3 2" xfId="16" xr:uid="{00000000-0005-0000-0000-0000D4020000}"/>
    <cellStyle name="60% - アクセント 3 2 2" xfId="74" xr:uid="{00000000-0005-0000-0000-0000D5020000}"/>
    <cellStyle name="60% - アクセント 4 2" xfId="17" xr:uid="{00000000-0005-0000-0000-0000D6020000}"/>
    <cellStyle name="60% - アクセント 4 2 2" xfId="78" xr:uid="{00000000-0005-0000-0000-0000D7020000}"/>
    <cellStyle name="60% - アクセント 5 2" xfId="18" xr:uid="{00000000-0005-0000-0000-0000D8020000}"/>
    <cellStyle name="60% - アクセント 5 2 2" xfId="82" xr:uid="{00000000-0005-0000-0000-0000D9020000}"/>
    <cellStyle name="60% - アクセント 6 2" xfId="19" xr:uid="{00000000-0005-0000-0000-0000DA020000}"/>
    <cellStyle name="60% - アクセント 6 2 2" xfId="86" xr:uid="{00000000-0005-0000-0000-0000DB020000}"/>
    <cellStyle name="アクセント 1 2" xfId="21" xr:uid="{00000000-0005-0000-0000-0000DC020000}"/>
    <cellStyle name="アクセント 1 2 2" xfId="63" xr:uid="{00000000-0005-0000-0000-0000DD020000}"/>
    <cellStyle name="アクセント 2 2" xfId="22" xr:uid="{00000000-0005-0000-0000-0000DE020000}"/>
    <cellStyle name="アクセント 2 2 2" xfId="67" xr:uid="{00000000-0005-0000-0000-0000DF020000}"/>
    <cellStyle name="アクセント 3 2" xfId="23" xr:uid="{00000000-0005-0000-0000-0000E0020000}"/>
    <cellStyle name="アクセント 3 2 2" xfId="71" xr:uid="{00000000-0005-0000-0000-0000E1020000}"/>
    <cellStyle name="アクセント 4 2" xfId="24" xr:uid="{00000000-0005-0000-0000-0000E2020000}"/>
    <cellStyle name="アクセント 4 2 2" xfId="75" xr:uid="{00000000-0005-0000-0000-0000E3020000}"/>
    <cellStyle name="アクセント 5 2" xfId="25" xr:uid="{00000000-0005-0000-0000-0000E4020000}"/>
    <cellStyle name="アクセント 5 2 2" xfId="79" xr:uid="{00000000-0005-0000-0000-0000E5020000}"/>
    <cellStyle name="アクセント 6 2" xfId="26" xr:uid="{00000000-0005-0000-0000-0000E6020000}"/>
    <cellStyle name="アクセント 6 2 2" xfId="83" xr:uid="{00000000-0005-0000-0000-0000E7020000}"/>
    <cellStyle name="タイトル 2" xfId="27" xr:uid="{00000000-0005-0000-0000-0000E8020000}"/>
    <cellStyle name="タイトル 2 2" xfId="46" xr:uid="{00000000-0005-0000-0000-0000E9020000}"/>
    <cellStyle name="チェック セル 2" xfId="28" xr:uid="{00000000-0005-0000-0000-0000EA020000}"/>
    <cellStyle name="チェック セル 2 2" xfId="58" xr:uid="{00000000-0005-0000-0000-0000EB020000}"/>
    <cellStyle name="どちらでもない 2" xfId="20" xr:uid="{00000000-0005-0000-0000-0000EC020000}"/>
    <cellStyle name="どちらでもない 2 2" xfId="53" xr:uid="{00000000-0005-0000-0000-0000ED020000}"/>
    <cellStyle name="メモ 10" xfId="704" xr:uid="{00000000-0005-0000-0000-0000EE020000}"/>
    <cellStyle name="メモ 10 2" xfId="858" xr:uid="{00000000-0005-0000-0000-0000EF020000}"/>
    <cellStyle name="メモ 11" xfId="718" xr:uid="{00000000-0005-0000-0000-0000F0020000}"/>
    <cellStyle name="メモ 11 2" xfId="872" xr:uid="{00000000-0005-0000-0000-0000F1020000}"/>
    <cellStyle name="メモ 12" xfId="732" xr:uid="{00000000-0005-0000-0000-0000F2020000}"/>
    <cellStyle name="メモ 12 2" xfId="886" xr:uid="{00000000-0005-0000-0000-0000F3020000}"/>
    <cellStyle name="メモ 2" xfId="29" xr:uid="{00000000-0005-0000-0000-0000F4020000}"/>
    <cellStyle name="メモ 2 10" xfId="242" xr:uid="{00000000-0005-0000-0000-0000F5020000}"/>
    <cellStyle name="メモ 2 11" xfId="298" xr:uid="{00000000-0005-0000-0000-0000F6020000}"/>
    <cellStyle name="メモ 2 12" xfId="354" xr:uid="{00000000-0005-0000-0000-0000F7020000}"/>
    <cellStyle name="メモ 2 13" xfId="424" xr:uid="{00000000-0005-0000-0000-0000F8020000}"/>
    <cellStyle name="メモ 2 14" xfId="494" xr:uid="{00000000-0005-0000-0000-0000F9020000}"/>
    <cellStyle name="メモ 2 15" xfId="592" xr:uid="{00000000-0005-0000-0000-0000FA020000}"/>
    <cellStyle name="メモ 2 16" xfId="746" xr:uid="{00000000-0005-0000-0000-0000FB020000}"/>
    <cellStyle name="メモ 2 2" xfId="60" xr:uid="{00000000-0005-0000-0000-0000FC020000}"/>
    <cellStyle name="メモ 2 3" xfId="88" xr:uid="{00000000-0005-0000-0000-0000FD020000}"/>
    <cellStyle name="メモ 2 4" xfId="102" xr:uid="{00000000-0005-0000-0000-0000FE020000}"/>
    <cellStyle name="メモ 2 5" xfId="116" xr:uid="{00000000-0005-0000-0000-0000FF020000}"/>
    <cellStyle name="メモ 2 6" xfId="130" xr:uid="{00000000-0005-0000-0000-000000030000}"/>
    <cellStyle name="メモ 2 7" xfId="144" xr:uid="{00000000-0005-0000-0000-000001030000}"/>
    <cellStyle name="メモ 2 8" xfId="172" xr:uid="{00000000-0005-0000-0000-000002030000}"/>
    <cellStyle name="メモ 2 9" xfId="200" xr:uid="{00000000-0005-0000-0000-000003030000}"/>
    <cellStyle name="メモ 3" xfId="158" xr:uid="{00000000-0005-0000-0000-000004030000}"/>
    <cellStyle name="メモ 3 10" xfId="760" xr:uid="{00000000-0005-0000-0000-000005030000}"/>
    <cellStyle name="メモ 3 2" xfId="186" xr:uid="{00000000-0005-0000-0000-000006030000}"/>
    <cellStyle name="メモ 3 3" xfId="214" xr:uid="{00000000-0005-0000-0000-000007030000}"/>
    <cellStyle name="メモ 3 4" xfId="256" xr:uid="{00000000-0005-0000-0000-000008030000}"/>
    <cellStyle name="メモ 3 5" xfId="312" xr:uid="{00000000-0005-0000-0000-000009030000}"/>
    <cellStyle name="メモ 3 6" xfId="368" xr:uid="{00000000-0005-0000-0000-00000A030000}"/>
    <cellStyle name="メモ 3 7" xfId="438" xr:uid="{00000000-0005-0000-0000-00000B030000}"/>
    <cellStyle name="メモ 3 8" xfId="508" xr:uid="{00000000-0005-0000-0000-00000C030000}"/>
    <cellStyle name="メモ 3 9" xfId="606" xr:uid="{00000000-0005-0000-0000-00000D030000}"/>
    <cellStyle name="メモ 4" xfId="228" xr:uid="{00000000-0005-0000-0000-00000E030000}"/>
    <cellStyle name="メモ 4 2" xfId="270" xr:uid="{00000000-0005-0000-0000-00000F030000}"/>
    <cellStyle name="メモ 4 3" xfId="326" xr:uid="{00000000-0005-0000-0000-000010030000}"/>
    <cellStyle name="メモ 4 4" xfId="382" xr:uid="{00000000-0005-0000-0000-000011030000}"/>
    <cellStyle name="メモ 4 5" xfId="452" xr:uid="{00000000-0005-0000-0000-000012030000}"/>
    <cellStyle name="メモ 4 6" xfId="522" xr:uid="{00000000-0005-0000-0000-000013030000}"/>
    <cellStyle name="メモ 4 7" xfId="620" xr:uid="{00000000-0005-0000-0000-000014030000}"/>
    <cellStyle name="メモ 4 8" xfId="774" xr:uid="{00000000-0005-0000-0000-000015030000}"/>
    <cellStyle name="メモ 5" xfId="284" xr:uid="{00000000-0005-0000-0000-000016030000}"/>
    <cellStyle name="メモ 5 2" xfId="340" xr:uid="{00000000-0005-0000-0000-000017030000}"/>
    <cellStyle name="メモ 5 3" xfId="396" xr:uid="{00000000-0005-0000-0000-000018030000}"/>
    <cellStyle name="メモ 5 4" xfId="466" xr:uid="{00000000-0005-0000-0000-000019030000}"/>
    <cellStyle name="メモ 5 5" xfId="536" xr:uid="{00000000-0005-0000-0000-00001A030000}"/>
    <cellStyle name="メモ 5 6" xfId="634" xr:uid="{00000000-0005-0000-0000-00001B030000}"/>
    <cellStyle name="メモ 5 7" xfId="788" xr:uid="{00000000-0005-0000-0000-00001C030000}"/>
    <cellStyle name="メモ 6" xfId="410" xr:uid="{00000000-0005-0000-0000-00001D030000}"/>
    <cellStyle name="メモ 6 2" xfId="480" xr:uid="{00000000-0005-0000-0000-00001E030000}"/>
    <cellStyle name="メモ 6 3" xfId="550" xr:uid="{00000000-0005-0000-0000-00001F030000}"/>
    <cellStyle name="メモ 6 4" xfId="648" xr:uid="{00000000-0005-0000-0000-000020030000}"/>
    <cellStyle name="メモ 6 5" xfId="802" xr:uid="{00000000-0005-0000-0000-000021030000}"/>
    <cellStyle name="メモ 7" xfId="564" xr:uid="{00000000-0005-0000-0000-000022030000}"/>
    <cellStyle name="メモ 7 2" xfId="662" xr:uid="{00000000-0005-0000-0000-000023030000}"/>
    <cellStyle name="メモ 7 3" xfId="816" xr:uid="{00000000-0005-0000-0000-000024030000}"/>
    <cellStyle name="メモ 8" xfId="578" xr:uid="{00000000-0005-0000-0000-000025030000}"/>
    <cellStyle name="メモ 8 2" xfId="676" xr:uid="{00000000-0005-0000-0000-000026030000}"/>
    <cellStyle name="メモ 8 3" xfId="830" xr:uid="{00000000-0005-0000-0000-000027030000}"/>
    <cellStyle name="メモ 9" xfId="690" xr:uid="{00000000-0005-0000-0000-000028030000}"/>
    <cellStyle name="メモ 9 2" xfId="844" xr:uid="{00000000-0005-0000-0000-000029030000}"/>
    <cellStyle name="リンク セル 2" xfId="30" xr:uid="{00000000-0005-0000-0000-00002A030000}"/>
    <cellStyle name="リンク セル 2 2" xfId="57" xr:uid="{00000000-0005-0000-0000-00002B030000}"/>
    <cellStyle name="悪い 2" xfId="33" xr:uid="{00000000-0005-0000-0000-00002C030000}"/>
    <cellStyle name="悪い 2 2" xfId="52" xr:uid="{00000000-0005-0000-0000-00002D030000}"/>
    <cellStyle name="計算 2" xfId="40" xr:uid="{00000000-0005-0000-0000-00002E030000}"/>
    <cellStyle name="計算 2 2" xfId="56" xr:uid="{00000000-0005-0000-0000-00002F030000}"/>
    <cellStyle name="警告文 2" xfId="42" xr:uid="{00000000-0005-0000-0000-000030030000}"/>
    <cellStyle name="警告文 2 2" xfId="59" xr:uid="{00000000-0005-0000-0000-000031030000}"/>
    <cellStyle name="見出し 1 2" xfId="36" xr:uid="{00000000-0005-0000-0000-000032030000}"/>
    <cellStyle name="見出し 1 2 2" xfId="47" xr:uid="{00000000-0005-0000-0000-000033030000}"/>
    <cellStyle name="見出し 2 2" xfId="37" xr:uid="{00000000-0005-0000-0000-000034030000}"/>
    <cellStyle name="見出し 2 2 2" xfId="48" xr:uid="{00000000-0005-0000-0000-000035030000}"/>
    <cellStyle name="見出し 3 2" xfId="38" xr:uid="{00000000-0005-0000-0000-000036030000}"/>
    <cellStyle name="見出し 3 2 2" xfId="49" xr:uid="{00000000-0005-0000-0000-000037030000}"/>
    <cellStyle name="見出し 4 2" xfId="39" xr:uid="{00000000-0005-0000-0000-000038030000}"/>
    <cellStyle name="見出し 4 2 2" xfId="50" xr:uid="{00000000-0005-0000-0000-000039030000}"/>
    <cellStyle name="集計 2" xfId="43" xr:uid="{00000000-0005-0000-0000-00003A030000}"/>
    <cellStyle name="集計 2 2" xfId="62" xr:uid="{00000000-0005-0000-0000-00003B030000}"/>
    <cellStyle name="出力 2" xfId="32" xr:uid="{00000000-0005-0000-0000-00003C030000}"/>
    <cellStyle name="出力 2 2" xfId="55" xr:uid="{00000000-0005-0000-0000-00003D030000}"/>
    <cellStyle name="説明文 2" xfId="41" xr:uid="{00000000-0005-0000-0000-00003E030000}"/>
    <cellStyle name="説明文 2 2" xfId="61" xr:uid="{00000000-0005-0000-0000-00003F030000}"/>
    <cellStyle name="入力 2" xfId="31" xr:uid="{00000000-0005-0000-0000-000040030000}"/>
    <cellStyle name="入力 2 2" xfId="54" xr:uid="{00000000-0005-0000-0000-000041030000}"/>
    <cellStyle name="標準" xfId="0" builtinId="0"/>
    <cellStyle name="標準 10" xfId="689" xr:uid="{00000000-0005-0000-0000-000043030000}"/>
    <cellStyle name="標準 10 2" xfId="843" xr:uid="{00000000-0005-0000-0000-000044030000}"/>
    <cellStyle name="標準 11" xfId="703" xr:uid="{00000000-0005-0000-0000-000045030000}"/>
    <cellStyle name="標準 11 2" xfId="857" xr:uid="{00000000-0005-0000-0000-000046030000}"/>
    <cellStyle name="標準 12" xfId="717" xr:uid="{00000000-0005-0000-0000-000047030000}"/>
    <cellStyle name="標準 12 2" xfId="871" xr:uid="{00000000-0005-0000-0000-000048030000}"/>
    <cellStyle name="標準 13" xfId="731" xr:uid="{00000000-0005-0000-0000-000049030000}"/>
    <cellStyle name="標準 13 2" xfId="885" xr:uid="{00000000-0005-0000-0000-00004A030000}"/>
    <cellStyle name="標準 14" xfId="899" xr:uid="{0F34864C-979B-4C93-AB41-DC6CF8A06965}"/>
    <cellStyle name="標準 2" xfId="34" xr:uid="{00000000-0005-0000-0000-00004B030000}"/>
    <cellStyle name="標準 2 2" xfId="44" xr:uid="{00000000-0005-0000-0000-00004C030000}"/>
    <cellStyle name="標準 3" xfId="1" xr:uid="{00000000-0005-0000-0000-00004D030000}"/>
    <cellStyle name="標準 3 10" xfId="241" xr:uid="{00000000-0005-0000-0000-00004E030000}"/>
    <cellStyle name="標準 3 11" xfId="297" xr:uid="{00000000-0005-0000-0000-00004F030000}"/>
    <cellStyle name="標準 3 12" xfId="353" xr:uid="{00000000-0005-0000-0000-000050030000}"/>
    <cellStyle name="標準 3 13" xfId="423" xr:uid="{00000000-0005-0000-0000-000051030000}"/>
    <cellStyle name="標準 3 14" xfId="493" xr:uid="{00000000-0005-0000-0000-000052030000}"/>
    <cellStyle name="標準 3 15" xfId="591" xr:uid="{00000000-0005-0000-0000-000053030000}"/>
    <cellStyle name="標準 3 16" xfId="745" xr:uid="{00000000-0005-0000-0000-000054030000}"/>
    <cellStyle name="標準 3 2" xfId="45" xr:uid="{00000000-0005-0000-0000-000055030000}"/>
    <cellStyle name="標準 3 3" xfId="87" xr:uid="{00000000-0005-0000-0000-000056030000}"/>
    <cellStyle name="標準 3 4" xfId="101" xr:uid="{00000000-0005-0000-0000-000057030000}"/>
    <cellStyle name="標準 3 5" xfId="115" xr:uid="{00000000-0005-0000-0000-000058030000}"/>
    <cellStyle name="標準 3 6" xfId="129" xr:uid="{00000000-0005-0000-0000-000059030000}"/>
    <cellStyle name="標準 3 7" xfId="143" xr:uid="{00000000-0005-0000-0000-00005A030000}"/>
    <cellStyle name="標準 3 8" xfId="171" xr:uid="{00000000-0005-0000-0000-00005B030000}"/>
    <cellStyle name="標準 3 9" xfId="199" xr:uid="{00000000-0005-0000-0000-00005C030000}"/>
    <cellStyle name="標準 4" xfId="157" xr:uid="{00000000-0005-0000-0000-00005D030000}"/>
    <cellStyle name="標準 4 10" xfId="759" xr:uid="{00000000-0005-0000-0000-00005E030000}"/>
    <cellStyle name="標準 4 2" xfId="185" xr:uid="{00000000-0005-0000-0000-00005F030000}"/>
    <cellStyle name="標準 4 3" xfId="213" xr:uid="{00000000-0005-0000-0000-000060030000}"/>
    <cellStyle name="標準 4 4" xfId="255" xr:uid="{00000000-0005-0000-0000-000061030000}"/>
    <cellStyle name="標準 4 5" xfId="311" xr:uid="{00000000-0005-0000-0000-000062030000}"/>
    <cellStyle name="標準 4 6" xfId="367" xr:uid="{00000000-0005-0000-0000-000063030000}"/>
    <cellStyle name="標準 4 7" xfId="437" xr:uid="{00000000-0005-0000-0000-000064030000}"/>
    <cellStyle name="標準 4 8" xfId="507" xr:uid="{00000000-0005-0000-0000-000065030000}"/>
    <cellStyle name="標準 4 9" xfId="605" xr:uid="{00000000-0005-0000-0000-000066030000}"/>
    <cellStyle name="標準 5" xfId="227" xr:uid="{00000000-0005-0000-0000-000067030000}"/>
    <cellStyle name="標準 5 2" xfId="269" xr:uid="{00000000-0005-0000-0000-000068030000}"/>
    <cellStyle name="標準 5 3" xfId="325" xr:uid="{00000000-0005-0000-0000-000069030000}"/>
    <cellStyle name="標準 5 4" xfId="381" xr:uid="{00000000-0005-0000-0000-00006A030000}"/>
    <cellStyle name="標準 5 5" xfId="451" xr:uid="{00000000-0005-0000-0000-00006B030000}"/>
    <cellStyle name="標準 5 6" xfId="521" xr:uid="{00000000-0005-0000-0000-00006C030000}"/>
    <cellStyle name="標準 5 7" xfId="619" xr:uid="{00000000-0005-0000-0000-00006D030000}"/>
    <cellStyle name="標準 5 8" xfId="773" xr:uid="{00000000-0005-0000-0000-00006E030000}"/>
    <cellStyle name="標準 6" xfId="283" xr:uid="{00000000-0005-0000-0000-00006F030000}"/>
    <cellStyle name="標準 6 2" xfId="339" xr:uid="{00000000-0005-0000-0000-000070030000}"/>
    <cellStyle name="標準 6 3" xfId="395" xr:uid="{00000000-0005-0000-0000-000071030000}"/>
    <cellStyle name="標準 6 4" xfId="465" xr:uid="{00000000-0005-0000-0000-000072030000}"/>
    <cellStyle name="標準 6 5" xfId="535" xr:uid="{00000000-0005-0000-0000-000073030000}"/>
    <cellStyle name="標準 6 6" xfId="633" xr:uid="{00000000-0005-0000-0000-000074030000}"/>
    <cellStyle name="標準 6 7" xfId="787" xr:uid="{00000000-0005-0000-0000-000075030000}"/>
    <cellStyle name="標準 7" xfId="409" xr:uid="{00000000-0005-0000-0000-000076030000}"/>
    <cellStyle name="標準 7 2" xfId="479" xr:uid="{00000000-0005-0000-0000-000077030000}"/>
    <cellStyle name="標準 7 3" xfId="549" xr:uid="{00000000-0005-0000-0000-000078030000}"/>
    <cellStyle name="標準 7 4" xfId="647" xr:uid="{00000000-0005-0000-0000-000079030000}"/>
    <cellStyle name="標準 7 5" xfId="801" xr:uid="{00000000-0005-0000-0000-00007A030000}"/>
    <cellStyle name="標準 8" xfId="563" xr:uid="{00000000-0005-0000-0000-00007B030000}"/>
    <cellStyle name="標準 8 2" xfId="661" xr:uid="{00000000-0005-0000-0000-00007C030000}"/>
    <cellStyle name="標準 8 3" xfId="815" xr:uid="{00000000-0005-0000-0000-00007D030000}"/>
    <cellStyle name="標準 9" xfId="577" xr:uid="{00000000-0005-0000-0000-00007E030000}"/>
    <cellStyle name="標準 9 2" xfId="675" xr:uid="{00000000-0005-0000-0000-00007F030000}"/>
    <cellStyle name="標準 9 3" xfId="829" xr:uid="{00000000-0005-0000-0000-000080030000}"/>
    <cellStyle name="良い 2" xfId="35" xr:uid="{00000000-0005-0000-0000-000081030000}"/>
    <cellStyle name="良い 2 2" xfId="51" xr:uid="{00000000-0005-0000-0000-00008203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926BE-C341-4E02-9FDC-9909D43CACBA}">
  <dimension ref="A1:BC39"/>
  <sheetViews>
    <sheetView tabSelected="1" workbookViewId="0">
      <selection activeCell="AA35" sqref="AA35"/>
    </sheetView>
  </sheetViews>
  <sheetFormatPr defaultRowHeight="13.5" x14ac:dyDescent="0.15"/>
  <cols>
    <col min="2" max="2" width="3.75" customWidth="1"/>
    <col min="3" max="3" width="6.75" customWidth="1"/>
    <col min="4" max="55" width="5.625" customWidth="1"/>
  </cols>
  <sheetData>
    <row r="1" spans="1:55" x14ac:dyDescent="0.15">
      <c r="A1" s="502" t="str">
        <f ca="1">_xlfn.TEXTBEFORE(_xlfn.TEXTAFTER(_xlfn.FORMULATEXT($C$3),"'"),"'")</f>
        <v>R0803</v>
      </c>
      <c r="C1" s="509" t="s">
        <v>360</v>
      </c>
      <c r="D1" s="74">
        <v>1010</v>
      </c>
      <c r="E1" s="79">
        <v>1020</v>
      </c>
      <c r="F1" s="79">
        <v>1030</v>
      </c>
      <c r="G1" s="79">
        <v>1040</v>
      </c>
      <c r="H1" s="79">
        <v>1050</v>
      </c>
      <c r="I1" s="79">
        <v>1060</v>
      </c>
      <c r="J1" s="79">
        <v>1070</v>
      </c>
      <c r="K1" s="79">
        <v>1080</v>
      </c>
      <c r="L1" s="79">
        <v>1090</v>
      </c>
      <c r="M1" s="79">
        <v>1100</v>
      </c>
      <c r="N1" s="79">
        <v>1110</v>
      </c>
      <c r="O1" s="79">
        <v>1121</v>
      </c>
      <c r="P1" s="79">
        <v>1122</v>
      </c>
      <c r="Q1" s="79">
        <v>1130</v>
      </c>
      <c r="R1" s="79">
        <v>1140</v>
      </c>
      <c r="S1" s="79">
        <v>1150</v>
      </c>
      <c r="T1" s="79">
        <v>1160</v>
      </c>
      <c r="U1" s="79">
        <v>1170</v>
      </c>
      <c r="V1" s="79">
        <v>1180</v>
      </c>
      <c r="W1" s="79">
        <v>1190</v>
      </c>
      <c r="X1" s="79">
        <v>1200</v>
      </c>
      <c r="Y1" s="79">
        <v>1210</v>
      </c>
      <c r="Z1" s="79">
        <v>1220</v>
      </c>
      <c r="AA1" s="79">
        <v>1230</v>
      </c>
      <c r="AB1" s="79">
        <v>1240</v>
      </c>
      <c r="AC1" s="79">
        <v>1250</v>
      </c>
      <c r="AD1" s="79">
        <v>1260</v>
      </c>
      <c r="AE1" s="79">
        <v>1270</v>
      </c>
      <c r="AF1" s="79">
        <v>1280</v>
      </c>
      <c r="AG1" s="79">
        <v>1290</v>
      </c>
      <c r="AH1" s="79">
        <v>1300</v>
      </c>
      <c r="AI1" s="79">
        <v>1310</v>
      </c>
      <c r="AJ1" s="79">
        <v>1320</v>
      </c>
      <c r="AK1" s="79">
        <v>1330</v>
      </c>
      <c r="AL1" s="79">
        <v>1340</v>
      </c>
      <c r="AM1" s="79">
        <v>1350</v>
      </c>
      <c r="AN1" s="79">
        <v>1360</v>
      </c>
      <c r="AO1" s="79">
        <v>1370</v>
      </c>
      <c r="AP1" s="79">
        <v>1550</v>
      </c>
      <c r="AQ1" s="79">
        <v>1560</v>
      </c>
      <c r="AR1" s="79">
        <v>1570</v>
      </c>
      <c r="AS1" s="79">
        <v>1580</v>
      </c>
      <c r="AT1" s="79">
        <v>1590</v>
      </c>
      <c r="AU1" s="79">
        <v>1600</v>
      </c>
      <c r="AV1" s="79">
        <v>1610</v>
      </c>
      <c r="AW1" s="79">
        <v>1620</v>
      </c>
      <c r="AX1" s="79">
        <v>1630</v>
      </c>
      <c r="AY1" s="79">
        <v>1640</v>
      </c>
      <c r="AZ1" s="79">
        <v>9010</v>
      </c>
      <c r="BA1" s="79">
        <v>9020</v>
      </c>
      <c r="BB1" s="79">
        <v>9040</v>
      </c>
      <c r="BC1" s="79">
        <v>9060</v>
      </c>
    </row>
    <row r="2" spans="1:55" s="515" customFormat="1" ht="10.5" x14ac:dyDescent="0.15">
      <c r="C2" s="509" t="s">
        <v>411</v>
      </c>
      <c r="D2" s="510" t="s">
        <v>324</v>
      </c>
      <c r="E2" s="510" t="s">
        <v>361</v>
      </c>
      <c r="F2" s="510" t="s">
        <v>362</v>
      </c>
      <c r="G2" s="510" t="s">
        <v>363</v>
      </c>
      <c r="H2" s="510" t="s">
        <v>364</v>
      </c>
      <c r="I2" s="510" t="s">
        <v>365</v>
      </c>
      <c r="J2" s="510" t="s">
        <v>366</v>
      </c>
      <c r="K2" s="510" t="s">
        <v>367</v>
      </c>
      <c r="L2" s="510" t="s">
        <v>368</v>
      </c>
      <c r="M2" s="510" t="s">
        <v>369</v>
      </c>
      <c r="N2" s="510" t="s">
        <v>370</v>
      </c>
      <c r="O2" s="510" t="s">
        <v>371</v>
      </c>
      <c r="P2" s="510" t="s">
        <v>372</v>
      </c>
      <c r="Q2" s="510" t="s">
        <v>373</v>
      </c>
      <c r="R2" s="510" t="s">
        <v>374</v>
      </c>
      <c r="S2" s="510" t="s">
        <v>375</v>
      </c>
      <c r="T2" s="510" t="s">
        <v>376</v>
      </c>
      <c r="U2" s="510" t="s">
        <v>377</v>
      </c>
      <c r="V2" s="510" t="s">
        <v>378</v>
      </c>
      <c r="W2" s="510" t="s">
        <v>379</v>
      </c>
      <c r="X2" s="510" t="s">
        <v>380</v>
      </c>
      <c r="Y2" s="510" t="s">
        <v>381</v>
      </c>
      <c r="Z2" s="510" t="s">
        <v>382</v>
      </c>
      <c r="AA2" s="510" t="s">
        <v>383</v>
      </c>
      <c r="AB2" s="510" t="s">
        <v>384</v>
      </c>
      <c r="AC2" s="510" t="s">
        <v>385</v>
      </c>
      <c r="AD2" s="510" t="s">
        <v>386</v>
      </c>
      <c r="AE2" s="510" t="s">
        <v>387</v>
      </c>
      <c r="AF2" s="510" t="s">
        <v>388</v>
      </c>
      <c r="AG2" s="510" t="s">
        <v>389</v>
      </c>
      <c r="AH2" s="510" t="s">
        <v>629</v>
      </c>
      <c r="AI2" s="510" t="s">
        <v>391</v>
      </c>
      <c r="AJ2" s="510" t="s">
        <v>392</v>
      </c>
      <c r="AK2" s="510" t="s">
        <v>393</v>
      </c>
      <c r="AL2" s="510" t="s">
        <v>394</v>
      </c>
      <c r="AM2" s="510" t="s">
        <v>395</v>
      </c>
      <c r="AN2" s="510" t="s">
        <v>396</v>
      </c>
      <c r="AO2" s="510" t="s">
        <v>397</v>
      </c>
      <c r="AP2" s="510" t="s">
        <v>398</v>
      </c>
      <c r="AQ2" s="510" t="s">
        <v>399</v>
      </c>
      <c r="AR2" s="510" t="s">
        <v>400</v>
      </c>
      <c r="AS2" s="510" t="s">
        <v>401</v>
      </c>
      <c r="AT2" s="510" t="s">
        <v>402</v>
      </c>
      <c r="AU2" s="510" t="s">
        <v>403</v>
      </c>
      <c r="AV2" s="510" t="s">
        <v>404</v>
      </c>
      <c r="AW2" s="510" t="s">
        <v>405</v>
      </c>
      <c r="AX2" s="510" t="s">
        <v>406</v>
      </c>
      <c r="AY2" s="520" t="s">
        <v>627</v>
      </c>
      <c r="AZ2" s="510" t="s">
        <v>407</v>
      </c>
      <c r="BA2" s="510" t="s">
        <v>408</v>
      </c>
      <c r="BB2" s="509" t="s">
        <v>409</v>
      </c>
      <c r="BC2" s="510" t="s">
        <v>410</v>
      </c>
    </row>
    <row r="3" spans="1:55" x14ac:dyDescent="0.15">
      <c r="A3" s="503" t="s">
        <v>625</v>
      </c>
      <c r="B3" s="503" t="str">
        <f>IF($C3=SUM($D3:$BC3),"☑","NG")</f>
        <v>☑</v>
      </c>
      <c r="C3" s="504" cm="1">
        <f t="array" ref="C3">_xlfn.XLOOKUP($A$3&amp;C$2,'R0803'!$D$5&amp;'R0803'!$C$6:$C$61,'R0803'!$D$6:$D$61,"_")</f>
        <v>9034</v>
      </c>
      <c r="D3" s="504" cm="1">
        <f t="array" ref="D3">_xlfn.XLOOKUP($A$3&amp;D$2,'R0803'!$D$5&amp;'R0803'!$C$6:$C$61,'R0803'!$D$6:$D$61,"_")</f>
        <v>180</v>
      </c>
      <c r="E3" s="504" cm="1">
        <f t="array" ref="E3">_xlfn.XLOOKUP($A$3&amp;E$2,'R0803'!$D$5&amp;'R0803'!$C$6:$C$61,'R0803'!$D$6:$D$61,"_")</f>
        <v>71</v>
      </c>
      <c r="F3" s="504" cm="1">
        <f t="array" ref="F3">_xlfn.XLOOKUP($A$3&amp;F$2,'R0803'!$D$5&amp;'R0803'!$C$6:$C$61,'R0803'!$D$6:$D$61,"_")</f>
        <v>917</v>
      </c>
      <c r="G3" s="504" cm="1">
        <f t="array" ref="G3">_xlfn.XLOOKUP($A$3&amp;G$2,'R0803'!$D$5&amp;'R0803'!$C$6:$C$61,'R0803'!$D$6:$D$61,"_")</f>
        <v>125</v>
      </c>
      <c r="H3" s="504" cm="1">
        <f t="array" ref="H3">_xlfn.XLOOKUP($A$3&amp;H$2,'R0803'!$D$5&amp;'R0803'!$C$6:$C$61,'R0803'!$D$6:$D$61,"_")</f>
        <v>66</v>
      </c>
      <c r="I3" s="504" cm="1">
        <f t="array" ref="I3">_xlfn.XLOOKUP($A$3&amp;I$2,'R0803'!$D$5&amp;'R0803'!$C$6:$C$61,'R0803'!$D$6:$D$61,"_")</f>
        <v>56</v>
      </c>
      <c r="J3" s="504" cm="1">
        <f t="array" ref="J3">_xlfn.XLOOKUP($A$3&amp;J$2,'R0803'!$D$5&amp;'R0803'!$C$6:$C$61,'R0803'!$D$6:$D$61,"_")</f>
        <v>332</v>
      </c>
      <c r="K3" s="504" cm="1">
        <f t="array" ref="K3">_xlfn.XLOOKUP($A$3&amp;K$2,'R0803'!$D$5&amp;'R0803'!$C$6:$C$61,'R0803'!$D$6:$D$61,"_")</f>
        <v>357</v>
      </c>
      <c r="L3" s="504" cm="1">
        <f t="array" ref="L3">_xlfn.XLOOKUP($A$3&amp;L$2,'R0803'!$D$5&amp;'R0803'!$C$6:$C$61,'R0803'!$D$6:$D$61,"_")</f>
        <v>127</v>
      </c>
      <c r="M3" s="504" cm="1">
        <f t="array" ref="M3">_xlfn.XLOOKUP($A$3&amp;M$2,'R0803'!$D$5&amp;'R0803'!$C$6:$C$61,'R0803'!$D$6:$D$61,"_")</f>
        <v>559</v>
      </c>
      <c r="N3" s="504" cm="1">
        <f t="array" ref="N3">_xlfn.XLOOKUP($A$3&amp;N$2,'R0803'!$D$5&amp;'R0803'!$C$6:$C$61,'R0803'!$D$6:$D$61,"_")</f>
        <v>222</v>
      </c>
      <c r="O3" s="504" cm="1">
        <f t="array" ref="O3">_xlfn.XLOOKUP($A$3&amp;O$2,'R0803'!$D$5&amp;'R0803'!$C$6:$C$61,'R0803'!$D$6:$D$61,"_")</f>
        <v>454</v>
      </c>
      <c r="P3" s="504" cm="1">
        <f t="array" ref="P3">_xlfn.XLOOKUP($A$3&amp;P$2,'R0803'!$D$5&amp;'R0803'!$C$6:$C$61,'R0803'!$D$6:$D$61,"_")</f>
        <v>365</v>
      </c>
      <c r="Q3" s="504" cm="1">
        <f t="array" ref="Q3">_xlfn.XLOOKUP($A$3&amp;Q$2,'R0803'!$D$5&amp;'R0803'!$C$6:$C$61,'R0803'!$D$6:$D$61,"_")</f>
        <v>205</v>
      </c>
      <c r="R3" s="504" cm="1">
        <f t="array" ref="R3">_xlfn.XLOOKUP($A$3&amp;R$2,'R0803'!$D$5&amp;'R0803'!$C$6:$C$61,'R0803'!$D$6:$D$61,"_")</f>
        <v>410</v>
      </c>
      <c r="S3" s="504" cm="1">
        <f t="array" ref="S3">_xlfn.XLOOKUP($A$3&amp;S$2,'R0803'!$D$5&amp;'R0803'!$C$6:$C$61,'R0803'!$D$6:$D$61,"_")</f>
        <v>307</v>
      </c>
      <c r="T3" s="504" cm="1">
        <f t="array" ref="T3">_xlfn.XLOOKUP($A$3&amp;T$2,'R0803'!$D$5&amp;'R0803'!$C$6:$C$61,'R0803'!$D$6:$D$61,"_")</f>
        <v>350</v>
      </c>
      <c r="U3" s="504" cm="1">
        <f t="array" ref="U3">_xlfn.XLOOKUP($A$3&amp;U$2,'R0803'!$D$5&amp;'R0803'!$C$6:$C$61,'R0803'!$D$6:$D$61,"_")</f>
        <v>671</v>
      </c>
      <c r="V3" s="504" cm="1">
        <f t="array" ref="V3">_xlfn.XLOOKUP($A$3&amp;V$2,'R0803'!$D$5&amp;'R0803'!$C$6:$C$61,'R0803'!$D$6:$D$61,"_")</f>
        <v>109</v>
      </c>
      <c r="W3" s="504" cm="1">
        <f t="array" ref="W3">_xlfn.XLOOKUP($A$3&amp;W$2,'R0803'!$D$5&amp;'R0803'!$C$6:$C$61,'R0803'!$D$6:$D$61,"_")</f>
        <v>68</v>
      </c>
      <c r="X3" s="504" cm="1">
        <f t="array" ref="X3">_xlfn.XLOOKUP($A$3&amp;X$2,'R0803'!$D$5&amp;'R0803'!$C$6:$C$61,'R0803'!$D$6:$D$61,"_")</f>
        <v>64</v>
      </c>
      <c r="Y3" s="504" cm="1">
        <f t="array" ref="Y3">_xlfn.XLOOKUP($A$3&amp;Y$2,'R0803'!$D$5&amp;'R0803'!$C$6:$C$61,'R0803'!$D$6:$D$61,"_")</f>
        <v>78</v>
      </c>
      <c r="Z3" s="504" cm="1">
        <f t="array" ref="Z3">_xlfn.XLOOKUP($A$3&amp;Z$2,'R0803'!$D$5&amp;'R0803'!$C$6:$C$61,'R0803'!$D$6:$D$61,"_")</f>
        <v>65</v>
      </c>
      <c r="AA3" s="504" cm="1">
        <f t="array" ref="AA3">_xlfn.XLOOKUP($A$3&amp;AA$2,'R0803'!$D$5&amp;'R0803'!$C$6:$C$61,'R0803'!$D$6:$D$61,"_")</f>
        <v>33</v>
      </c>
      <c r="AB3" s="504" cm="1">
        <f t="array" ref="AB3">_xlfn.XLOOKUP($A$3&amp;AB$2,'R0803'!$D$5&amp;'R0803'!$C$6:$C$61,'R0803'!$D$6:$D$61,"_")</f>
        <v>32</v>
      </c>
      <c r="AC3" s="504" cm="1">
        <f t="array" ref="AC3">_xlfn.XLOOKUP($A$3&amp;AC$2,'R0803'!$D$5&amp;'R0803'!$C$6:$C$61,'R0803'!$D$6:$D$61,"_")</f>
        <v>232</v>
      </c>
      <c r="AD3" s="504" cm="1">
        <f t="array" ref="AD3">_xlfn.XLOOKUP($A$3&amp;AD$2,'R0803'!$D$5&amp;'R0803'!$C$6:$C$61,'R0803'!$D$6:$D$61,"_")</f>
        <v>130</v>
      </c>
      <c r="AE3" s="504" cm="1">
        <f t="array" ref="AE3">_xlfn.XLOOKUP($A$3&amp;AE$2,'R0803'!$D$5&amp;'R0803'!$C$6:$C$61,'R0803'!$D$6:$D$61,"_")</f>
        <v>104</v>
      </c>
      <c r="AF3" s="504" cm="1">
        <f t="array" ref="AF3">_xlfn.XLOOKUP($A$3&amp;AF$2,'R0803'!$D$5&amp;'R0803'!$C$6:$C$61,'R0803'!$D$6:$D$61,"_")</f>
        <v>59</v>
      </c>
      <c r="AG3" s="504" cm="1">
        <f t="array" ref="AG3">_xlfn.XLOOKUP($A$3&amp;AG$2,'R0803'!$D$5&amp;'R0803'!$C$6:$C$61,'R0803'!$D$6:$D$61,"_")</f>
        <v>88</v>
      </c>
      <c r="AH3" s="504" cm="1">
        <f t="array" ref="AH3">_xlfn.XLOOKUP($A$3&amp;AH$2,'R0803'!$D$5&amp;'R0803'!$C$6:$C$61,'R0803'!$D$6:$D$61,"_")</f>
        <v>46</v>
      </c>
      <c r="AI3" s="504" cm="1">
        <f t="array" ref="AI3">_xlfn.XLOOKUP($A$3&amp;AI$2,'R0803'!$D$5&amp;'R0803'!$C$6:$C$61,'R0803'!$D$6:$D$61,"_")</f>
        <v>233</v>
      </c>
      <c r="AJ3" s="504" cm="1">
        <f t="array" ref="AJ3">_xlfn.XLOOKUP($A$3&amp;AJ$2,'R0803'!$D$5&amp;'R0803'!$C$6:$C$61,'R0803'!$D$6:$D$61,"_")</f>
        <v>68</v>
      </c>
      <c r="AK3" s="504" cm="1">
        <f t="array" ref="AK3">_xlfn.XLOOKUP($A$3&amp;AK$2,'R0803'!$D$5&amp;'R0803'!$C$6:$C$61,'R0803'!$D$6:$D$61,"_")</f>
        <v>122</v>
      </c>
      <c r="AL3" s="504" cm="1">
        <f t="array" ref="AL3">_xlfn.XLOOKUP($A$3&amp;AL$2,'R0803'!$D$5&amp;'R0803'!$C$6:$C$61,'R0803'!$D$6:$D$61,"_")</f>
        <v>38</v>
      </c>
      <c r="AM3" s="504" cm="1">
        <f t="array" ref="AM3">_xlfn.XLOOKUP($A$3&amp;AM$2,'R0803'!$D$5&amp;'R0803'!$C$6:$C$61,'R0803'!$D$6:$D$61,"_")</f>
        <v>65</v>
      </c>
      <c r="AN3" s="504" cm="1">
        <f t="array" ref="AN3">_xlfn.XLOOKUP($A$3&amp;AN$2,'R0803'!$D$5&amp;'R0803'!$C$6:$C$61,'R0803'!$D$6:$D$61,"_")</f>
        <v>20</v>
      </c>
      <c r="AO3" s="504" cm="1">
        <f t="array" ref="AO3">_xlfn.XLOOKUP($A$3&amp;AO$2,'R0803'!$D$5&amp;'R0803'!$C$6:$C$61,'R0803'!$D$6:$D$61,"_")</f>
        <v>219</v>
      </c>
      <c r="AP3" s="504" cm="1">
        <f t="array" ref="AP3">_xlfn.XLOOKUP($A$3&amp;AP$2,'R0803'!$D$5&amp;'R0803'!$C$6:$C$61,'R0803'!$D$6:$D$61,"_")</f>
        <v>313</v>
      </c>
      <c r="AQ3" s="504" cm="1">
        <f t="array" ref="AQ3">_xlfn.XLOOKUP($A$3&amp;AQ$2,'R0803'!$D$5&amp;'R0803'!$C$6:$C$61,'R0803'!$D$6:$D$61,"_")</f>
        <v>327</v>
      </c>
      <c r="AR3" s="504" cm="1">
        <f t="array" ref="AR3">_xlfn.XLOOKUP($A$3&amp;AR$2,'R0803'!$D$5&amp;'R0803'!$C$6:$C$61,'R0803'!$D$6:$D$61,"_")</f>
        <v>111</v>
      </c>
      <c r="AS3" s="504" cm="1">
        <f t="array" ref="AS3">_xlfn.XLOOKUP($A$3&amp;AS$2,'R0803'!$D$5&amp;'R0803'!$C$6:$C$61,'R0803'!$D$6:$D$61,"_")</f>
        <v>114</v>
      </c>
      <c r="AT3" s="504" cm="1">
        <f t="array" ref="AT3">_xlfn.XLOOKUP($A$3&amp;AT$2,'R0803'!$D$5&amp;'R0803'!$C$6:$C$61,'R0803'!$D$6:$D$61,"_")</f>
        <v>41</v>
      </c>
      <c r="AU3" s="504" t="str" cm="1">
        <f t="array" ref="AU3">_xlfn.XLOOKUP($A$3&amp;AU$2,'R0803'!$D$5&amp;'R0803'!$C$6:$C$61,'R0803'!$D$6:$D$61,"_")</f>
        <v>_</v>
      </c>
      <c r="AV3" s="504" t="str" cm="1">
        <f t="array" ref="AV3">_xlfn.XLOOKUP($A$3&amp;AV$2,'R0803'!$D$5&amp;'R0803'!$C$6:$C$61,'R0803'!$D$6:$D$61,"_")</f>
        <v>_</v>
      </c>
      <c r="AW3" s="504" t="str" cm="1">
        <f t="array" ref="AW3">_xlfn.XLOOKUP($A$3&amp;AW$2,'R0803'!$D$5&amp;'R0803'!$C$6:$C$61,'R0803'!$D$6:$D$61,"_")</f>
        <v>_</v>
      </c>
      <c r="AX3" s="504" t="str" cm="1">
        <f t="array" ref="AX3">_xlfn.XLOOKUP($A$3&amp;AX$2,'R0803'!$D$5&amp;'R0803'!$C$6:$C$61,'R0803'!$D$6:$D$61,"_")</f>
        <v>_</v>
      </c>
      <c r="AY3" s="504" cm="1">
        <f t="array" ref="AY3">_xlfn.XLOOKUP($A$3&amp;AY$2,'R0803'!$D$5&amp;'R0803'!$C$6:$C$61,'R0803'!$D$6:$D$61,"_")</f>
        <v>316</v>
      </c>
      <c r="AZ3" s="504" cm="1">
        <f t="array" ref="AZ3">_xlfn.XLOOKUP($A$3&amp;AZ$2,'R0803'!$D$5&amp;'R0803'!$C$6:$C$61,'R0803'!$D$6:$D$61,"_")</f>
        <v>73</v>
      </c>
      <c r="BA3" s="504" cm="1">
        <f t="array" ref="BA3">_xlfn.XLOOKUP($A$3&amp;BA$2,'R0803'!$D$5&amp;'R0803'!$C$6:$C$61,'R0803'!$D$6:$D$61,"_")</f>
        <v>30</v>
      </c>
      <c r="BB3" s="504" cm="1">
        <f t="array" ref="BB3">_xlfn.XLOOKUP($A$3&amp;BB$2,'R0803'!$D$5&amp;'R0803'!$C$6:$C$61,'R0803'!$D$6:$D$61,"_")</f>
        <v>23</v>
      </c>
      <c r="BC3" s="504" cm="1">
        <f t="array" ref="BC3">_xlfn.XLOOKUP($A$3&amp;BC$2,'R0803'!$D$5&amp;'R0803'!$C$6:$C$61,'R0803'!$D$6:$D$61,"_")</f>
        <v>39</v>
      </c>
    </row>
    <row r="4" spans="1:55" x14ac:dyDescent="0.15">
      <c r="A4" s="503" t="s">
        <v>412</v>
      </c>
      <c r="B4" s="503" t="str">
        <f>IF($C4=SUM($D4:$BC4),"☑","NG")</f>
        <v>☑</v>
      </c>
      <c r="C4" s="504" cm="1">
        <f t="array" ref="C4">_xlfn.XLOOKUP($A$4&amp;C$2,'R0803'!$E$5&amp;'R0803'!$C$6:$C$61,'R0803'!$E$6:$E$61,"_")</f>
        <v>4287</v>
      </c>
      <c r="D4" s="504" cm="1">
        <f t="array" ref="D4">_xlfn.XLOOKUP($A$4&amp;D$2,'R0803'!$E$5&amp;'R0803'!$C$6:$C$61,'R0803'!$E$6:$E$61,"_")</f>
        <v>82</v>
      </c>
      <c r="E4" s="504" cm="1">
        <f t="array" ref="E4">_xlfn.XLOOKUP($A$4&amp;E$2,'R0803'!$E$5&amp;'R0803'!$C$6:$C$61,'R0803'!$E$6:$E$61,"_")</f>
        <v>34</v>
      </c>
      <c r="F4" s="504" cm="1">
        <f t="array" ref="F4">_xlfn.XLOOKUP($A$4&amp;F$2,'R0803'!$E$5&amp;'R0803'!$C$6:$C$61,'R0803'!$E$6:$E$61,"_")</f>
        <v>429</v>
      </c>
      <c r="G4" s="504" cm="1">
        <f t="array" ref="G4">_xlfn.XLOOKUP($A$4&amp;G$2,'R0803'!$E$5&amp;'R0803'!$C$6:$C$61,'R0803'!$E$6:$E$61,"_")</f>
        <v>54</v>
      </c>
      <c r="H4" s="504" cm="1">
        <f t="array" ref="H4">_xlfn.XLOOKUP($A$4&amp;H$2,'R0803'!$E$5&amp;'R0803'!$C$6:$C$61,'R0803'!$E$6:$E$61,"_")</f>
        <v>32</v>
      </c>
      <c r="I4" s="504" cm="1">
        <f t="array" ref="I4">_xlfn.XLOOKUP($A$4&amp;I$2,'R0803'!$E$5&amp;'R0803'!$C$6:$C$61,'R0803'!$E$6:$E$61,"_")</f>
        <v>28</v>
      </c>
      <c r="J4" s="504" cm="1">
        <f t="array" ref="J4">_xlfn.XLOOKUP($A$4&amp;J$2,'R0803'!$E$5&amp;'R0803'!$C$6:$C$61,'R0803'!$E$6:$E$61,"_")</f>
        <v>159</v>
      </c>
      <c r="K4" s="504" cm="1">
        <f t="array" ref="K4">_xlfn.XLOOKUP($A$4&amp;K$2,'R0803'!$E$5&amp;'R0803'!$C$6:$C$61,'R0803'!$E$6:$E$61,"_")</f>
        <v>185</v>
      </c>
      <c r="L4" s="504" cm="1">
        <f t="array" ref="L4">_xlfn.XLOOKUP($A$4&amp;L$2,'R0803'!$E$5&amp;'R0803'!$C$6:$C$61,'R0803'!$E$6:$E$61,"_")</f>
        <v>60</v>
      </c>
      <c r="M4" s="504" cm="1">
        <f t="array" ref="M4">_xlfn.XLOOKUP($A$4&amp;M$2,'R0803'!$E$5&amp;'R0803'!$C$6:$C$61,'R0803'!$E$6:$E$61,"_")</f>
        <v>261</v>
      </c>
      <c r="N4" s="504" cm="1">
        <f t="array" ref="N4">_xlfn.XLOOKUP($A$4&amp;N$2,'R0803'!$E$5&amp;'R0803'!$C$6:$C$61,'R0803'!$E$6:$E$61,"_")</f>
        <v>103</v>
      </c>
      <c r="O4" s="504" cm="1">
        <f t="array" ref="O4">_xlfn.XLOOKUP($A$4&amp;O$2,'R0803'!$E$5&amp;'R0803'!$C$6:$C$61,'R0803'!$E$6:$E$61,"_")</f>
        <v>195</v>
      </c>
      <c r="P4" s="504" cm="1">
        <f t="array" ref="P4">_xlfn.XLOOKUP($A$4&amp;P$2,'R0803'!$E$5&amp;'R0803'!$C$6:$C$61,'R0803'!$E$6:$E$61,"_")</f>
        <v>168</v>
      </c>
      <c r="Q4" s="504" cm="1">
        <f t="array" ref="Q4">_xlfn.XLOOKUP($A$4&amp;Q$2,'R0803'!$E$5&amp;'R0803'!$C$6:$C$61,'R0803'!$E$6:$E$61,"_")</f>
        <v>95</v>
      </c>
      <c r="R4" s="504" cm="1">
        <f t="array" ref="R4">_xlfn.XLOOKUP($A$4&amp;R$2,'R0803'!$E$5&amp;'R0803'!$C$6:$C$61,'R0803'!$E$6:$E$61,"_")</f>
        <v>202</v>
      </c>
      <c r="S4" s="504" cm="1">
        <f t="array" ref="S4">_xlfn.XLOOKUP($A$4&amp;S$2,'R0803'!$E$5&amp;'R0803'!$C$6:$C$61,'R0803'!$E$6:$E$61,"_")</f>
        <v>132</v>
      </c>
      <c r="T4" s="504" cm="1">
        <f t="array" ref="T4">_xlfn.XLOOKUP($A$4&amp;T$2,'R0803'!$E$5&amp;'R0803'!$C$6:$C$61,'R0803'!$E$6:$E$61,"_")</f>
        <v>165</v>
      </c>
      <c r="U4" s="504" cm="1">
        <f t="array" ref="U4">_xlfn.XLOOKUP($A$4&amp;U$2,'R0803'!$E$5&amp;'R0803'!$C$6:$C$61,'R0803'!$E$6:$E$61,"_")</f>
        <v>310</v>
      </c>
      <c r="V4" s="504" cm="1">
        <f t="array" ref="V4">_xlfn.XLOOKUP($A$4&amp;V$2,'R0803'!$E$5&amp;'R0803'!$C$6:$C$61,'R0803'!$E$6:$E$61,"_")</f>
        <v>56</v>
      </c>
      <c r="W4" s="504" cm="1">
        <f t="array" ref="W4">_xlfn.XLOOKUP($A$4&amp;W$2,'R0803'!$E$5&amp;'R0803'!$C$6:$C$61,'R0803'!$E$6:$E$61,"_")</f>
        <v>32</v>
      </c>
      <c r="X4" s="504" cm="1">
        <f t="array" ref="X4">_xlfn.XLOOKUP($A$4&amp;X$2,'R0803'!$E$5&amp;'R0803'!$C$6:$C$61,'R0803'!$E$6:$E$61,"_")</f>
        <v>31</v>
      </c>
      <c r="Y4" s="504" cm="1">
        <f t="array" ref="Y4">_xlfn.XLOOKUP($A$4&amp;Y$2,'R0803'!$E$5&amp;'R0803'!$C$6:$C$61,'R0803'!$E$6:$E$61,"_")</f>
        <v>38</v>
      </c>
      <c r="Z4" s="504" cm="1">
        <f t="array" ref="Z4">_xlfn.XLOOKUP($A$4&amp;Z$2,'R0803'!$E$5&amp;'R0803'!$C$6:$C$61,'R0803'!$E$6:$E$61,"_")</f>
        <v>35</v>
      </c>
      <c r="AA4" s="504" cm="1">
        <f t="array" ref="AA4">_xlfn.XLOOKUP($A$4&amp;AA$2,'R0803'!$E$5&amp;'R0803'!$C$6:$C$61,'R0803'!$E$6:$E$61,"_")</f>
        <v>17</v>
      </c>
      <c r="AB4" s="504" cm="1">
        <f t="array" ref="AB4">_xlfn.XLOOKUP($A$4&amp;AB$2,'R0803'!$E$5&amp;'R0803'!$C$6:$C$61,'R0803'!$E$6:$E$61,"_")</f>
        <v>14</v>
      </c>
      <c r="AC4" s="504" cm="1">
        <f t="array" ref="AC4">_xlfn.XLOOKUP($A$4&amp;AC$2,'R0803'!$E$5&amp;'R0803'!$C$6:$C$61,'R0803'!$E$6:$E$61,"_")</f>
        <v>113</v>
      </c>
      <c r="AD4" s="504" cm="1">
        <f t="array" ref="AD4">_xlfn.XLOOKUP($A$4&amp;AD$2,'R0803'!$E$5&amp;'R0803'!$C$6:$C$61,'R0803'!$E$6:$E$61,"_")</f>
        <v>58</v>
      </c>
      <c r="AE4" s="504" cm="1">
        <f t="array" ref="AE4">_xlfn.XLOOKUP($A$4&amp;AE$2,'R0803'!$E$5&amp;'R0803'!$C$6:$C$61,'R0803'!$E$6:$E$61,"_")</f>
        <v>51</v>
      </c>
      <c r="AF4" s="504" cm="1">
        <f t="array" ref="AF4">_xlfn.XLOOKUP($A$4&amp;AF$2,'R0803'!$E$5&amp;'R0803'!$C$6:$C$61,'R0803'!$E$6:$E$61,"_")</f>
        <v>32</v>
      </c>
      <c r="AG4" s="504" cm="1">
        <f t="array" ref="AG4">_xlfn.XLOOKUP($A$4&amp;AG$2,'R0803'!$E$5&amp;'R0803'!$C$6:$C$61,'R0803'!$E$6:$E$61,"_")</f>
        <v>43</v>
      </c>
      <c r="AH4" s="504" cm="1">
        <f t="array" ref="AH4">_xlfn.XLOOKUP($A$4&amp;AH$2,'R0803'!$E$5&amp;'R0803'!$C$6:$C$61,'R0803'!$E$6:$E$61,"_")</f>
        <v>24</v>
      </c>
      <c r="AI4" s="504" cm="1">
        <f t="array" ref="AI4">_xlfn.XLOOKUP($A$4&amp;AI$2,'R0803'!$E$5&amp;'R0803'!$C$6:$C$61,'R0803'!$E$6:$E$61,"_")</f>
        <v>121</v>
      </c>
      <c r="AJ4" s="504" cm="1">
        <f t="array" ref="AJ4">_xlfn.XLOOKUP($A$4&amp;AJ$2,'R0803'!$E$5&amp;'R0803'!$C$6:$C$61,'R0803'!$E$6:$E$61,"_")</f>
        <v>32</v>
      </c>
      <c r="AK4" s="504" cm="1">
        <f t="array" ref="AK4">_xlfn.XLOOKUP($A$4&amp;AK$2,'R0803'!$E$5&amp;'R0803'!$C$6:$C$61,'R0803'!$E$6:$E$61,"_")</f>
        <v>55</v>
      </c>
      <c r="AL4" s="504" cm="1">
        <f t="array" ref="AL4">_xlfn.XLOOKUP($A$4&amp;AL$2,'R0803'!$E$5&amp;'R0803'!$C$6:$C$61,'R0803'!$E$6:$E$61,"_")</f>
        <v>16</v>
      </c>
      <c r="AM4" s="504" cm="1">
        <f t="array" ref="AM4">_xlfn.XLOOKUP($A$4&amp;AM$2,'R0803'!$E$5&amp;'R0803'!$C$6:$C$61,'R0803'!$E$6:$E$61,"_")</f>
        <v>35</v>
      </c>
      <c r="AN4" s="504" cm="1">
        <f t="array" ref="AN4">_xlfn.XLOOKUP($A$4&amp;AN$2,'R0803'!$E$5&amp;'R0803'!$C$6:$C$61,'R0803'!$E$6:$E$61,"_")</f>
        <v>11</v>
      </c>
      <c r="AO4" s="504" cm="1">
        <f t="array" ref="AO4">_xlfn.XLOOKUP($A$4&amp;AO$2,'R0803'!$E$5&amp;'R0803'!$C$6:$C$61,'R0803'!$E$6:$E$61,"_")</f>
        <v>107</v>
      </c>
      <c r="AP4" s="504" cm="1">
        <f t="array" ref="AP4">_xlfn.XLOOKUP($A$4&amp;AP$2,'R0803'!$E$5&amp;'R0803'!$C$6:$C$61,'R0803'!$E$6:$E$61,"_")</f>
        <v>162</v>
      </c>
      <c r="AQ4" s="504" cm="1">
        <f t="array" ref="AQ4">_xlfn.XLOOKUP($A$4&amp;AQ$2,'R0803'!$E$5&amp;'R0803'!$C$6:$C$61,'R0803'!$E$6:$E$61,"_")</f>
        <v>156</v>
      </c>
      <c r="AR4" s="504" cm="1">
        <f t="array" ref="AR4">_xlfn.XLOOKUP($A$4&amp;AR$2,'R0803'!$E$5&amp;'R0803'!$C$6:$C$61,'R0803'!$E$6:$E$61,"_")</f>
        <v>54</v>
      </c>
      <c r="AS4" s="504" cm="1">
        <f t="array" ref="AS4">_xlfn.XLOOKUP($A$4&amp;AS$2,'R0803'!$E$5&amp;'R0803'!$C$6:$C$61,'R0803'!$E$6:$E$61,"_")</f>
        <v>49</v>
      </c>
      <c r="AT4" s="504" cm="1">
        <f t="array" ref="AT4">_xlfn.XLOOKUP($A$4&amp;AT$2,'R0803'!$E$5&amp;'R0803'!$C$6:$C$61,'R0803'!$E$6:$E$61,"_")</f>
        <v>15</v>
      </c>
      <c r="AU4" s="504" t="str" cm="1">
        <f t="array" ref="AU4">_xlfn.XLOOKUP($A$4&amp;AU$2,'R0803'!$E$5&amp;'R0803'!$C$6:$C$61,'R0803'!$E$6:$E$61,"_")</f>
        <v>_</v>
      </c>
      <c r="AV4" s="504" t="str" cm="1">
        <f t="array" ref="AV4">_xlfn.XLOOKUP($A$4&amp;AV$2,'R0803'!$E$5&amp;'R0803'!$C$6:$C$61,'R0803'!$E$6:$E$61,"_")</f>
        <v>_</v>
      </c>
      <c r="AW4" s="504" t="str" cm="1">
        <f t="array" ref="AW4">_xlfn.XLOOKUP($A$4&amp;AW$2,'R0803'!$E$5&amp;'R0803'!$C$6:$C$61,'R0803'!$E$6:$E$61,"_")</f>
        <v>_</v>
      </c>
      <c r="AX4" s="504" t="str" cm="1">
        <f t="array" ref="AX4">_xlfn.XLOOKUP($A$4&amp;AX$2,'R0803'!$E$5&amp;'R0803'!$C$6:$C$61,'R0803'!$E$6:$E$61,"_")</f>
        <v>_</v>
      </c>
      <c r="AY4" s="504" cm="1">
        <f t="array" ref="AY4">_xlfn.XLOOKUP($A$4&amp;AY$2,'R0803'!$E$5&amp;'R0803'!$C$6:$C$61,'R0803'!$E$6:$E$61,"_")</f>
        <v>154</v>
      </c>
      <c r="AZ4" s="504" cm="1">
        <f t="array" ref="AZ4">_xlfn.XLOOKUP($A$4&amp;AZ$2,'R0803'!$E$5&amp;'R0803'!$C$6:$C$61,'R0803'!$E$6:$E$61,"_")</f>
        <v>33</v>
      </c>
      <c r="BA4" s="504" cm="1">
        <f t="array" ref="BA4">_xlfn.XLOOKUP($A$4&amp;BA$2,'R0803'!$E$5&amp;'R0803'!$C$6:$C$61,'R0803'!$E$6:$E$61,"_")</f>
        <v>19</v>
      </c>
      <c r="BB4" s="504" cm="1">
        <f t="array" ref="BB4">_xlfn.XLOOKUP($A$4&amp;BB$2,'R0803'!$E$5&amp;'R0803'!$C$6:$C$61,'R0803'!$E$6:$E$61,"_")</f>
        <v>5</v>
      </c>
      <c r="BC4" s="504" cm="1">
        <f t="array" ref="BC4">_xlfn.XLOOKUP($A$4&amp;BC$2,'R0803'!$E$5&amp;'R0803'!$C$6:$C$61,'R0803'!$E$6:$E$61,"_")</f>
        <v>25</v>
      </c>
    </row>
    <row r="5" spans="1:55" x14ac:dyDescent="0.15">
      <c r="A5" s="503" t="s">
        <v>413</v>
      </c>
      <c r="B5" s="503" t="str">
        <f>IF($C5=SUM($D5:$BC5),"☑","NG")</f>
        <v>☑</v>
      </c>
      <c r="C5" s="504" cm="1">
        <f t="array" ref="C5">_xlfn.XLOOKUP($A$5&amp;C$2,'R0803'!$F$5&amp;'R0803'!$C$6:$C$61,'R0803'!$F$6:$F$61,"_")</f>
        <v>4747</v>
      </c>
      <c r="D5" s="504" cm="1">
        <f t="array" ref="D5">_xlfn.XLOOKUP($A$5&amp;D$2,'R0803'!$F$5&amp;'R0803'!$C$6:$C$61,'R0803'!$F$6:$F$61,"_")</f>
        <v>98</v>
      </c>
      <c r="E5" s="504" cm="1">
        <f t="array" ref="E5">_xlfn.XLOOKUP($A$5&amp;E$2,'R0803'!$F$5&amp;'R0803'!$C$6:$C$61,'R0803'!$F$6:$F$61,"_")</f>
        <v>37</v>
      </c>
      <c r="F5" s="504" cm="1">
        <f t="array" ref="F5">_xlfn.XLOOKUP($A$5&amp;F$2,'R0803'!$F$5&amp;'R0803'!$C$6:$C$61,'R0803'!$F$6:$F$61,"_")</f>
        <v>488</v>
      </c>
      <c r="G5" s="504" cm="1">
        <f t="array" ref="G5">_xlfn.XLOOKUP($A$5&amp;G$2,'R0803'!$F$5&amp;'R0803'!$C$6:$C$61,'R0803'!$F$6:$F$61,"_")</f>
        <v>71</v>
      </c>
      <c r="H5" s="504" cm="1">
        <f t="array" ref="H5">_xlfn.XLOOKUP($A$5&amp;H$2,'R0803'!$F$5&amp;'R0803'!$C$6:$C$61,'R0803'!$F$6:$F$61,"_")</f>
        <v>34</v>
      </c>
      <c r="I5" s="504" cm="1">
        <f t="array" ref="I5">_xlfn.XLOOKUP($A$5&amp;I$2,'R0803'!$F$5&amp;'R0803'!$C$6:$C$61,'R0803'!$F$6:$F$61,"_")</f>
        <v>28</v>
      </c>
      <c r="J5" s="504" cm="1">
        <f t="array" ref="J5">_xlfn.XLOOKUP($A$5&amp;J$2,'R0803'!$F$5&amp;'R0803'!$C$6:$C$61,'R0803'!$F$6:$F$61,"_")</f>
        <v>173</v>
      </c>
      <c r="K5" s="504" cm="1">
        <f t="array" ref="K5">_xlfn.XLOOKUP($A$5&amp;K$2,'R0803'!$F$5&amp;'R0803'!$C$6:$C$61,'R0803'!$F$6:$F$61,"_")</f>
        <v>172</v>
      </c>
      <c r="L5" s="504" cm="1">
        <f t="array" ref="L5">_xlfn.XLOOKUP($A$5&amp;L$2,'R0803'!$F$5&amp;'R0803'!$C$6:$C$61,'R0803'!$F$6:$F$61,"_")</f>
        <v>67</v>
      </c>
      <c r="M5" s="504" cm="1">
        <f t="array" ref="M5">_xlfn.XLOOKUP($A$5&amp;M$2,'R0803'!$F$5&amp;'R0803'!$C$6:$C$61,'R0803'!$F$6:$F$61,"_")</f>
        <v>298</v>
      </c>
      <c r="N5" s="504" cm="1">
        <f t="array" ref="N5">_xlfn.XLOOKUP($A$5&amp;N$2,'R0803'!$F$5&amp;'R0803'!$C$6:$C$61,'R0803'!$F$6:$F$61,"_")</f>
        <v>119</v>
      </c>
      <c r="O5" s="504" cm="1">
        <f t="array" ref="O5">_xlfn.XLOOKUP($A$5&amp;O$2,'R0803'!$F$5&amp;'R0803'!$C$6:$C$61,'R0803'!$F$6:$F$61,"_")</f>
        <v>259</v>
      </c>
      <c r="P5" s="504" cm="1">
        <f t="array" ref="P5">_xlfn.XLOOKUP($A$5&amp;P$2,'R0803'!$F$5&amp;'R0803'!$C$6:$C$61,'R0803'!$F$6:$F$61,"_")</f>
        <v>197</v>
      </c>
      <c r="Q5" s="504" cm="1">
        <f t="array" ref="Q5">_xlfn.XLOOKUP($A$5&amp;Q$2,'R0803'!$F$5&amp;'R0803'!$C$6:$C$61,'R0803'!$F$6:$F$61,"_")</f>
        <v>110</v>
      </c>
      <c r="R5" s="504" cm="1">
        <f t="array" ref="R5">_xlfn.XLOOKUP($A$5&amp;R$2,'R0803'!$F$5&amp;'R0803'!$C$6:$C$61,'R0803'!$F$6:$F$61,"_")</f>
        <v>208</v>
      </c>
      <c r="S5" s="504" cm="1">
        <f t="array" ref="S5">_xlfn.XLOOKUP($A$5&amp;S$2,'R0803'!$F$5&amp;'R0803'!$C$6:$C$61,'R0803'!$F$6:$F$61,"_")</f>
        <v>175</v>
      </c>
      <c r="T5" s="504" cm="1">
        <f t="array" ref="T5">_xlfn.XLOOKUP($A$5&amp;T$2,'R0803'!$F$5&amp;'R0803'!$C$6:$C$61,'R0803'!$F$6:$F$61,"_")</f>
        <v>185</v>
      </c>
      <c r="U5" s="504" cm="1">
        <f t="array" ref="U5">_xlfn.XLOOKUP($A$5&amp;U$2,'R0803'!$F$5&amp;'R0803'!$C$6:$C$61,'R0803'!$F$6:$F$61,"_")</f>
        <v>361</v>
      </c>
      <c r="V5" s="504" cm="1">
        <f t="array" ref="V5">_xlfn.XLOOKUP($A$5&amp;V$2,'R0803'!$F$5&amp;'R0803'!$C$6:$C$61,'R0803'!$F$6:$F$61,"_")</f>
        <v>53</v>
      </c>
      <c r="W5" s="504" cm="1">
        <f t="array" ref="W5">_xlfn.XLOOKUP($A$5&amp;W$2,'R0803'!$F$5&amp;'R0803'!$C$6:$C$61,'R0803'!$F$6:$F$61,"_")</f>
        <v>36</v>
      </c>
      <c r="X5" s="504" cm="1">
        <f t="array" ref="X5">_xlfn.XLOOKUP($A$5&amp;X$2,'R0803'!$F$5&amp;'R0803'!$C$6:$C$61,'R0803'!$F$6:$F$61,"_")</f>
        <v>33</v>
      </c>
      <c r="Y5" s="504" cm="1">
        <f t="array" ref="Y5">_xlfn.XLOOKUP($A$5&amp;Y$2,'R0803'!$F$5&amp;'R0803'!$C$6:$C$61,'R0803'!$F$6:$F$61,"_")</f>
        <v>40</v>
      </c>
      <c r="Z5" s="504" cm="1">
        <f t="array" ref="Z5">_xlfn.XLOOKUP($A$5&amp;Z$2,'R0803'!$F$5&amp;'R0803'!$C$6:$C$61,'R0803'!$F$6:$F$61,"_")</f>
        <v>30</v>
      </c>
      <c r="AA5" s="504" cm="1">
        <f t="array" ref="AA5">_xlfn.XLOOKUP($A$5&amp;AA$2,'R0803'!$F$5&amp;'R0803'!$C$6:$C$61,'R0803'!$F$6:$F$61,"_")</f>
        <v>16</v>
      </c>
      <c r="AB5" s="504" cm="1">
        <f t="array" ref="AB5">_xlfn.XLOOKUP($A$5&amp;AB$2,'R0803'!$F$5&amp;'R0803'!$C$6:$C$61,'R0803'!$F$6:$F$61,"_")</f>
        <v>18</v>
      </c>
      <c r="AC5" s="504" cm="1">
        <f t="array" ref="AC5">_xlfn.XLOOKUP($A$5&amp;AC$2,'R0803'!$F$5&amp;'R0803'!$C$6:$C$61,'R0803'!$F$6:$F$61,"_")</f>
        <v>119</v>
      </c>
      <c r="AD5" s="504" cm="1">
        <f t="array" ref="AD5">_xlfn.XLOOKUP($A$5&amp;AD$2,'R0803'!$F$5&amp;'R0803'!$C$6:$C$61,'R0803'!$F$6:$F$61,"_")</f>
        <v>72</v>
      </c>
      <c r="AE5" s="504" cm="1">
        <f t="array" ref="AE5">_xlfn.XLOOKUP($A$5&amp;AE$2,'R0803'!$F$5&amp;'R0803'!$C$6:$C$61,'R0803'!$F$6:$F$61,"_")</f>
        <v>53</v>
      </c>
      <c r="AF5" s="504" cm="1">
        <f t="array" ref="AF5">_xlfn.XLOOKUP($A$5&amp;AF$2,'R0803'!$F$5&amp;'R0803'!$C$6:$C$61,'R0803'!$F$6:$F$61,"_")</f>
        <v>27</v>
      </c>
      <c r="AG5" s="504" cm="1">
        <f t="array" ref="AG5">_xlfn.XLOOKUP($A$5&amp;AG$2,'R0803'!$F$5&amp;'R0803'!$C$6:$C$61,'R0803'!$F$6:$F$61,"_")</f>
        <v>45</v>
      </c>
      <c r="AH5" s="504" cm="1">
        <f t="array" ref="AH5">_xlfn.XLOOKUP($A$5&amp;AH$2,'R0803'!$F$5&amp;'R0803'!$C$6:$C$61,'R0803'!$F$6:$F$61,"_")</f>
        <v>22</v>
      </c>
      <c r="AI5" s="504" cm="1">
        <f t="array" ref="AI5">_xlfn.XLOOKUP($A$5&amp;AI$2,'R0803'!$F$5&amp;'R0803'!$C$6:$C$61,'R0803'!$F$6:$F$61,"_")</f>
        <v>112</v>
      </c>
      <c r="AJ5" s="504" cm="1">
        <f t="array" ref="AJ5">_xlfn.XLOOKUP($A$5&amp;AJ$2,'R0803'!$F$5&amp;'R0803'!$C$6:$C$61,'R0803'!$F$6:$F$61,"_")</f>
        <v>36</v>
      </c>
      <c r="AK5" s="504" cm="1">
        <f t="array" ref="AK5">_xlfn.XLOOKUP($A$5&amp;AK$2,'R0803'!$F$5&amp;'R0803'!$C$6:$C$61,'R0803'!$F$6:$F$61,"_")</f>
        <v>67</v>
      </c>
      <c r="AL5" s="504" cm="1">
        <f t="array" ref="AL5">_xlfn.XLOOKUP($A$5&amp;AL$2,'R0803'!$F$5&amp;'R0803'!$C$6:$C$61,'R0803'!$F$6:$F$61,"_")</f>
        <v>22</v>
      </c>
      <c r="AM5" s="504" cm="1">
        <f t="array" ref="AM5">_xlfn.XLOOKUP($A$5&amp;AM$2,'R0803'!$F$5&amp;'R0803'!$C$6:$C$61,'R0803'!$F$6:$F$61,"_")</f>
        <v>30</v>
      </c>
      <c r="AN5" s="504" cm="1">
        <f t="array" ref="AN5">_xlfn.XLOOKUP($A$5&amp;AN$2,'R0803'!$F$5&amp;'R0803'!$C$6:$C$61,'R0803'!$F$6:$F$61,"_")</f>
        <v>9</v>
      </c>
      <c r="AO5" s="504" cm="1">
        <f t="array" ref="AO5">_xlfn.XLOOKUP($A$5&amp;AO$2,'R0803'!$F$5&amp;'R0803'!$C$6:$C$61,'R0803'!$F$6:$F$61,"_")</f>
        <v>112</v>
      </c>
      <c r="AP5" s="504" cm="1">
        <f t="array" ref="AP5">_xlfn.XLOOKUP($A$5&amp;AP$2,'R0803'!$F$5&amp;'R0803'!$C$6:$C$61,'R0803'!$F$6:$F$61,"_")</f>
        <v>151</v>
      </c>
      <c r="AQ5" s="504" cm="1">
        <f t="array" ref="AQ5">_xlfn.XLOOKUP($A$5&amp;AQ$2,'R0803'!$F$5&amp;'R0803'!$C$6:$C$61,'R0803'!$F$6:$F$61,"_")</f>
        <v>171</v>
      </c>
      <c r="AR5" s="504" cm="1">
        <f t="array" ref="AR5">_xlfn.XLOOKUP($A$5&amp;AR$2,'R0803'!$F$5&amp;'R0803'!$C$6:$C$61,'R0803'!$F$6:$F$61,"_")</f>
        <v>57</v>
      </c>
      <c r="AS5" s="504" cm="1">
        <f t="array" ref="AS5">_xlfn.XLOOKUP($A$5&amp;AS$2,'R0803'!$F$5&amp;'R0803'!$C$6:$C$61,'R0803'!$F$6:$F$61,"_")</f>
        <v>65</v>
      </c>
      <c r="AT5" s="504" cm="1">
        <f t="array" ref="AT5">_xlfn.XLOOKUP($A$5&amp;AT$2,'R0803'!$F$5&amp;'R0803'!$C$6:$C$61,'R0803'!$F$6:$F$61,"_")</f>
        <v>26</v>
      </c>
      <c r="AU5" s="504" t="str" cm="1">
        <f t="array" ref="AU5">_xlfn.XLOOKUP($A$5&amp;AU$2,'R0803'!$F$5&amp;'R0803'!$C$6:$C$61,'R0803'!$F$6:$F$61,"_")</f>
        <v>_</v>
      </c>
      <c r="AV5" s="504" t="str" cm="1">
        <f t="array" ref="AV5">_xlfn.XLOOKUP($A$5&amp;AV$2,'R0803'!$F$5&amp;'R0803'!$C$6:$C$61,'R0803'!$F$6:$F$61,"_")</f>
        <v>_</v>
      </c>
      <c r="AW5" s="504" t="str" cm="1">
        <f t="array" ref="AW5">_xlfn.XLOOKUP($A$5&amp;AW$2,'R0803'!$F$5&amp;'R0803'!$C$6:$C$61,'R0803'!$F$6:$F$61,"_")</f>
        <v>_</v>
      </c>
      <c r="AX5" s="504" t="str" cm="1">
        <f t="array" ref="AX5">_xlfn.XLOOKUP($A$5&amp;AX$2,'R0803'!$F$5&amp;'R0803'!$C$6:$C$61,'R0803'!$F$6:$F$61,"_")</f>
        <v>_</v>
      </c>
      <c r="AY5" s="504" cm="1">
        <f t="array" ref="AY5">_xlfn.XLOOKUP($A$5&amp;AY$2,'R0803'!$F$5&amp;'R0803'!$C$6:$C$61,'R0803'!$F$6:$F$61,"_")</f>
        <v>162</v>
      </c>
      <c r="AZ5" s="504" cm="1">
        <f t="array" ref="AZ5">_xlfn.XLOOKUP($A$5&amp;AZ$2,'R0803'!$F$5&amp;'R0803'!$C$6:$C$61,'R0803'!$F$6:$F$61,"_")</f>
        <v>40</v>
      </c>
      <c r="BA5" s="504" cm="1">
        <f t="array" ref="BA5">_xlfn.XLOOKUP($A$5&amp;BA$2,'R0803'!$F$5&amp;'R0803'!$C$6:$C$61,'R0803'!$F$6:$F$61,"_")</f>
        <v>11</v>
      </c>
      <c r="BB5" s="504" cm="1">
        <f t="array" ref="BB5">_xlfn.XLOOKUP($A$5&amp;BB$2,'R0803'!$F$5&amp;'R0803'!$C$6:$C$61,'R0803'!$F$6:$F$61,"_")</f>
        <v>18</v>
      </c>
      <c r="BC5" s="504" cm="1">
        <f t="array" ref="BC5">_xlfn.XLOOKUP($A$5&amp;BC$2,'R0803'!$F$5&amp;'R0803'!$C$6:$C$61,'R0803'!$F$6:$F$61,"_")</f>
        <v>14</v>
      </c>
    </row>
    <row r="6" spans="1:55" x14ac:dyDescent="0.15">
      <c r="A6" s="505" t="s">
        <v>414</v>
      </c>
      <c r="B6" s="503" t="str">
        <f>IF($C6=SUM($D6:$BC6),"☑","NG")</f>
        <v>☑</v>
      </c>
      <c r="C6" s="504" cm="1">
        <f t="array" ref="C6">_xlfn.XLOOKUP($A$6&amp;C$2,'R0803'!$G$5&amp;'R0803'!$C$6:$C$61,'R0803'!$G$6:$G$61,"_")</f>
        <v>4803</v>
      </c>
      <c r="D6" s="504" cm="1">
        <f t="array" ref="D6">_xlfn.XLOOKUP($A$6&amp;D$2,'R0803'!$G$5&amp;'R0803'!$C$6:$C$61,'R0803'!$G$6:$G$61,"_")</f>
        <v>101</v>
      </c>
      <c r="E6" s="504" cm="1">
        <f t="array" ref="E6">_xlfn.XLOOKUP($A$6&amp;E$2,'R0803'!$G$5&amp;'R0803'!$C$6:$C$61,'R0803'!$G$6:$G$61,"_")</f>
        <v>47</v>
      </c>
      <c r="F6" s="504" cm="1">
        <f t="array" ref="F6">_xlfn.XLOOKUP($A$6&amp;F$2,'R0803'!$G$5&amp;'R0803'!$C$6:$C$61,'R0803'!$G$6:$G$61,"_")</f>
        <v>456</v>
      </c>
      <c r="G6" s="504" cm="1">
        <f t="array" ref="G6">_xlfn.XLOOKUP($A$6&amp;G$2,'R0803'!$G$5&amp;'R0803'!$C$6:$C$61,'R0803'!$G$6:$G$61,"_")</f>
        <v>57</v>
      </c>
      <c r="H6" s="504" cm="1">
        <f t="array" ref="H6">_xlfn.XLOOKUP($A$6&amp;H$2,'R0803'!$G$5&amp;'R0803'!$C$6:$C$61,'R0803'!$G$6:$G$61,"_")</f>
        <v>37</v>
      </c>
      <c r="I6" s="504" cm="1">
        <f t="array" ref="I6">_xlfn.XLOOKUP($A$6&amp;I$2,'R0803'!$G$5&amp;'R0803'!$C$6:$C$61,'R0803'!$G$6:$G$61,"_")</f>
        <v>26</v>
      </c>
      <c r="J6" s="504" cm="1">
        <f t="array" ref="J6">_xlfn.XLOOKUP($A$6&amp;J$2,'R0803'!$G$5&amp;'R0803'!$C$6:$C$61,'R0803'!$G$6:$G$61,"_")</f>
        <v>188</v>
      </c>
      <c r="K6" s="504" cm="1">
        <f t="array" ref="K6">_xlfn.XLOOKUP($A$6&amp;K$2,'R0803'!$G$5&amp;'R0803'!$C$6:$C$61,'R0803'!$G$6:$G$61,"_")</f>
        <v>162</v>
      </c>
      <c r="L6" s="504" cm="1">
        <f t="array" ref="L6">_xlfn.XLOOKUP($A$6&amp;L$2,'R0803'!$G$5&amp;'R0803'!$C$6:$C$61,'R0803'!$G$6:$G$61,"_")</f>
        <v>61</v>
      </c>
      <c r="M6" s="504" cm="1">
        <f t="array" ref="M6">_xlfn.XLOOKUP($A$6&amp;M$2,'R0803'!$G$5&amp;'R0803'!$C$6:$C$61,'R0803'!$G$6:$G$61,"_")</f>
        <v>280</v>
      </c>
      <c r="N6" s="504" cm="1">
        <f t="array" ref="N6">_xlfn.XLOOKUP($A$6&amp;N$2,'R0803'!$G$5&amp;'R0803'!$C$6:$C$61,'R0803'!$G$6:$G$61,"_")</f>
        <v>108</v>
      </c>
      <c r="O6" s="504" cm="1">
        <f t="array" ref="O6">_xlfn.XLOOKUP($A$6&amp;O$2,'R0803'!$G$5&amp;'R0803'!$C$6:$C$61,'R0803'!$G$6:$G$61,"_")</f>
        <v>239</v>
      </c>
      <c r="P6" s="504" cm="1">
        <f t="array" ref="P6">_xlfn.XLOOKUP($A$6&amp;P$2,'R0803'!$G$5&amp;'R0803'!$C$6:$C$61,'R0803'!$G$6:$G$61,"_")</f>
        <v>162</v>
      </c>
      <c r="Q6" s="504" cm="1">
        <f t="array" ref="Q6">_xlfn.XLOOKUP($A$6&amp;Q$2,'R0803'!$G$5&amp;'R0803'!$C$6:$C$61,'R0803'!$G$6:$G$61,"_")</f>
        <v>125</v>
      </c>
      <c r="R6" s="504" cm="1">
        <f t="array" ref="R6">_xlfn.XLOOKUP($A$6&amp;R$2,'R0803'!$G$5&amp;'R0803'!$C$6:$C$61,'R0803'!$G$6:$G$61,"_")</f>
        <v>215</v>
      </c>
      <c r="S6" s="504" cm="1">
        <f t="array" ref="S6">_xlfn.XLOOKUP($A$6&amp;S$2,'R0803'!$G$5&amp;'R0803'!$C$6:$C$61,'R0803'!$G$6:$G$61,"_")</f>
        <v>163</v>
      </c>
      <c r="T6" s="504" cm="1">
        <f t="array" ref="T6">_xlfn.XLOOKUP($A$6&amp;T$2,'R0803'!$G$5&amp;'R0803'!$C$6:$C$61,'R0803'!$G$6:$G$61,"_")</f>
        <v>185</v>
      </c>
      <c r="U6" s="504" cm="1">
        <f t="array" ref="U6">_xlfn.XLOOKUP($A$6&amp;U$2,'R0803'!$G$5&amp;'R0803'!$C$6:$C$61,'R0803'!$G$6:$G$61,"_")</f>
        <v>363</v>
      </c>
      <c r="V6" s="504" cm="1">
        <f t="array" ref="V6">_xlfn.XLOOKUP($A$6&amp;V$2,'R0803'!$G$5&amp;'R0803'!$C$6:$C$61,'R0803'!$G$6:$G$61,"_")</f>
        <v>46</v>
      </c>
      <c r="W6" s="504" cm="1">
        <f t="array" ref="W6">_xlfn.XLOOKUP($A$6&amp;W$2,'R0803'!$G$5&amp;'R0803'!$C$6:$C$61,'R0803'!$G$6:$G$61,"_")</f>
        <v>33</v>
      </c>
      <c r="X6" s="504" cm="1">
        <f t="array" ref="X6">_xlfn.XLOOKUP($A$6&amp;X$2,'R0803'!$G$5&amp;'R0803'!$C$6:$C$61,'R0803'!$G$6:$G$61,"_")</f>
        <v>34</v>
      </c>
      <c r="Y6" s="504" cm="1">
        <f t="array" ref="Y6">_xlfn.XLOOKUP($A$6&amp;Y$2,'R0803'!$G$5&amp;'R0803'!$C$6:$C$61,'R0803'!$G$6:$G$61,"_")</f>
        <v>40</v>
      </c>
      <c r="Z6" s="504" cm="1">
        <f t="array" ref="Z6">_xlfn.XLOOKUP($A$6&amp;Z$2,'R0803'!$G$5&amp;'R0803'!$C$6:$C$61,'R0803'!$G$6:$G$61,"_")</f>
        <v>37</v>
      </c>
      <c r="AA6" s="504" cm="1">
        <f t="array" ref="AA6">_xlfn.XLOOKUP($A$6&amp;AA$2,'R0803'!$G$5&amp;'R0803'!$C$6:$C$61,'R0803'!$G$6:$G$61,"_")</f>
        <v>23</v>
      </c>
      <c r="AB6" s="504" cm="1">
        <f t="array" ref="AB6">_xlfn.XLOOKUP($A$6&amp;AB$2,'R0803'!$G$5&amp;'R0803'!$C$6:$C$61,'R0803'!$G$6:$G$61,"_")</f>
        <v>16</v>
      </c>
      <c r="AC6" s="504" cm="1">
        <f t="array" ref="AC6">_xlfn.XLOOKUP($A$6&amp;AC$2,'R0803'!$G$5&amp;'R0803'!$C$6:$C$61,'R0803'!$G$6:$G$61,"_")</f>
        <v>126</v>
      </c>
      <c r="AD6" s="504" cm="1">
        <f t="array" ref="AD6">_xlfn.XLOOKUP($A$6&amp;AD$2,'R0803'!$G$5&amp;'R0803'!$C$6:$C$61,'R0803'!$G$6:$G$61,"_")</f>
        <v>72</v>
      </c>
      <c r="AE6" s="504" cm="1">
        <f t="array" ref="AE6">_xlfn.XLOOKUP($A$6&amp;AE$2,'R0803'!$G$5&amp;'R0803'!$C$6:$C$61,'R0803'!$G$6:$G$61,"_")</f>
        <v>60</v>
      </c>
      <c r="AF6" s="504" cm="1">
        <f t="array" ref="AF6">_xlfn.XLOOKUP($A$6&amp;AF$2,'R0803'!$G$5&amp;'R0803'!$C$6:$C$61,'R0803'!$G$6:$G$61,"_")</f>
        <v>34</v>
      </c>
      <c r="AG6" s="504" cm="1">
        <f t="array" ref="AG6">_xlfn.XLOOKUP($A$6&amp;AG$2,'R0803'!$G$5&amp;'R0803'!$C$6:$C$61,'R0803'!$G$6:$G$61,"_")</f>
        <v>52</v>
      </c>
      <c r="AH6" s="504" cm="1">
        <f t="array" ref="AH6">_xlfn.XLOOKUP($A$6&amp;AH$2,'R0803'!$G$5&amp;'R0803'!$C$6:$C$61,'R0803'!$G$6:$G$61,"_")</f>
        <v>26</v>
      </c>
      <c r="AI6" s="504" cm="1">
        <f t="array" ref="AI6">_xlfn.XLOOKUP($A$6&amp;AI$2,'R0803'!$G$5&amp;'R0803'!$C$6:$C$61,'R0803'!$G$6:$G$61,"_")</f>
        <v>132</v>
      </c>
      <c r="AJ6" s="504" cm="1">
        <f t="array" ref="AJ6">_xlfn.XLOOKUP($A$6&amp;AJ$2,'R0803'!$G$5&amp;'R0803'!$C$6:$C$61,'R0803'!$G$6:$G$61,"_")</f>
        <v>42</v>
      </c>
      <c r="AK6" s="504" cm="1">
        <f t="array" ref="AK6">_xlfn.XLOOKUP($A$6&amp;AK$2,'R0803'!$G$5&amp;'R0803'!$C$6:$C$61,'R0803'!$G$6:$G$61,"_")</f>
        <v>71</v>
      </c>
      <c r="AL6" s="504" cm="1">
        <f t="array" ref="AL6">_xlfn.XLOOKUP($A$6&amp;AL$2,'R0803'!$G$5&amp;'R0803'!$C$6:$C$61,'R0803'!$G$6:$G$61,"_")</f>
        <v>22</v>
      </c>
      <c r="AM6" s="504" cm="1">
        <f t="array" ref="AM6">_xlfn.XLOOKUP($A$6&amp;AM$2,'R0803'!$G$5&amp;'R0803'!$C$6:$C$61,'R0803'!$G$6:$G$61,"_")</f>
        <v>34</v>
      </c>
      <c r="AN6" s="504" cm="1">
        <f t="array" ref="AN6">_xlfn.XLOOKUP($A$6&amp;AN$2,'R0803'!$G$5&amp;'R0803'!$C$6:$C$61,'R0803'!$G$6:$G$61,"_")</f>
        <v>10</v>
      </c>
      <c r="AO6" s="504" cm="1">
        <f t="array" ref="AO6">_xlfn.XLOOKUP($A$6&amp;AO$2,'R0803'!$G$5&amp;'R0803'!$C$6:$C$61,'R0803'!$G$6:$G$61,"_")</f>
        <v>124</v>
      </c>
      <c r="AP6" s="504" cm="1">
        <f t="array" ref="AP6">_xlfn.XLOOKUP($A$6&amp;AP$2,'R0803'!$G$5&amp;'R0803'!$C$6:$C$61,'R0803'!$G$6:$G$61,"_")</f>
        <v>134</v>
      </c>
      <c r="AQ6" s="504" cm="1">
        <f t="array" ref="AQ6">_xlfn.XLOOKUP($A$6&amp;AQ$2,'R0803'!$G$5&amp;'R0803'!$C$6:$C$61,'R0803'!$G$6:$G$61,"_")</f>
        <v>158</v>
      </c>
      <c r="AR6" s="504" cm="1">
        <f t="array" ref="AR6">_xlfn.XLOOKUP($A$6&amp;AR$2,'R0803'!$G$5&amp;'R0803'!$C$6:$C$61,'R0803'!$G$6:$G$61,"_")</f>
        <v>58</v>
      </c>
      <c r="AS6" s="504" cm="1">
        <f t="array" ref="AS6">_xlfn.XLOOKUP($A$6&amp;AS$2,'R0803'!$G$5&amp;'R0803'!$C$6:$C$61,'R0803'!$G$6:$G$61,"_")</f>
        <v>58</v>
      </c>
      <c r="AT6" s="504" cm="1">
        <f t="array" ref="AT6">_xlfn.XLOOKUP($A$6&amp;AT$2,'R0803'!$G$5&amp;'R0803'!$C$6:$C$61,'R0803'!$G$6:$G$61,"_")</f>
        <v>28</v>
      </c>
      <c r="AU6" s="504" t="str" cm="1">
        <f t="array" ref="AU6">_xlfn.XLOOKUP($A$6&amp;AU$2,'R0803'!$G$5&amp;'R0803'!$C$6:$C$61,'R0803'!$G$6:$G$61,"_")</f>
        <v>_</v>
      </c>
      <c r="AV6" s="504" t="str" cm="1">
        <f t="array" ref="AV6">_xlfn.XLOOKUP($A$6&amp;AV$2,'R0803'!$G$5&amp;'R0803'!$C$6:$C$61,'R0803'!$G$6:$G$61,"_")</f>
        <v>_</v>
      </c>
      <c r="AW6" s="504" t="str" cm="1">
        <f t="array" ref="AW6">_xlfn.XLOOKUP($A$6&amp;AW$2,'R0803'!$G$5&amp;'R0803'!$C$6:$C$61,'R0803'!$G$6:$G$61,"_")</f>
        <v>_</v>
      </c>
      <c r="AX6" s="504" t="str" cm="1">
        <f t="array" ref="AX6">_xlfn.XLOOKUP($A$6&amp;AX$2,'R0803'!$G$5&amp;'R0803'!$C$6:$C$61,'R0803'!$G$6:$G$61,"_")</f>
        <v>_</v>
      </c>
      <c r="AY6" s="504" cm="1">
        <f t="array" ref="AY6">_xlfn.XLOOKUP($A$6&amp;AY$2,'R0803'!$G$5&amp;'R0803'!$C$6:$C$61,'R0803'!$G$6:$G$61,"_")</f>
        <v>193</v>
      </c>
      <c r="AZ6" s="504" cm="1">
        <f t="array" ref="AZ6">_xlfn.XLOOKUP($A$6&amp;AZ$2,'R0803'!$G$5&amp;'R0803'!$C$6:$C$61,'R0803'!$G$6:$G$61,"_")</f>
        <v>73</v>
      </c>
      <c r="BA6" s="504" cm="1">
        <f t="array" ref="BA6">_xlfn.XLOOKUP($A$6&amp;BA$2,'R0803'!$G$5&amp;'R0803'!$C$6:$C$61,'R0803'!$G$6:$G$61,"_")</f>
        <v>30</v>
      </c>
      <c r="BB6" s="504" cm="1">
        <f t="array" ref="BB6">_xlfn.XLOOKUP($A$6&amp;BB$2,'R0803'!$G$5&amp;'R0803'!$C$6:$C$61,'R0803'!$G$6:$G$61,"_")</f>
        <v>23</v>
      </c>
      <c r="BC6" s="504" cm="1">
        <f t="array" ref="BC6">_xlfn.XLOOKUP($A$6&amp;BC$2,'R0803'!$G$5&amp;'R0803'!$C$6:$C$61,'R0803'!$G$6:$G$61,"_")</f>
        <v>39</v>
      </c>
    </row>
    <row r="7" spans="1:55" x14ac:dyDescent="0.15">
      <c r="B7" s="506"/>
      <c r="C7" s="512" t="s">
        <v>415</v>
      </c>
      <c r="D7" s="507">
        <v>1380</v>
      </c>
      <c r="E7" s="507">
        <v>1390</v>
      </c>
      <c r="F7" s="507">
        <v>1400</v>
      </c>
      <c r="G7" s="507">
        <v>1410</v>
      </c>
      <c r="H7" s="507">
        <v>1420</v>
      </c>
      <c r="I7" s="507">
        <v>1430</v>
      </c>
      <c r="J7" s="507">
        <v>1440</v>
      </c>
      <c r="K7" s="507">
        <v>1450</v>
      </c>
      <c r="L7" s="507">
        <v>1460</v>
      </c>
      <c r="M7" s="507">
        <v>1470</v>
      </c>
      <c r="N7" s="507">
        <v>1480</v>
      </c>
      <c r="O7" s="507">
        <v>1490</v>
      </c>
      <c r="P7" s="507">
        <v>1500</v>
      </c>
      <c r="Q7" s="507">
        <v>1510</v>
      </c>
      <c r="R7" s="507">
        <v>1520</v>
      </c>
      <c r="S7" s="507">
        <v>1530</v>
      </c>
      <c r="T7" s="507">
        <v>1540</v>
      </c>
      <c r="U7" s="507">
        <v>9030</v>
      </c>
      <c r="V7" s="507">
        <v>9050</v>
      </c>
    </row>
    <row r="8" spans="1:55" s="511" customFormat="1" ht="10.5" x14ac:dyDescent="0.15">
      <c r="C8" s="509" t="s">
        <v>411</v>
      </c>
      <c r="D8" s="513" t="s">
        <v>164</v>
      </c>
      <c r="E8" s="513" t="s">
        <v>167</v>
      </c>
      <c r="F8" s="513" t="s">
        <v>169</v>
      </c>
      <c r="G8" s="513" t="s">
        <v>171</v>
      </c>
      <c r="H8" s="513" t="s">
        <v>9</v>
      </c>
      <c r="I8" s="513" t="s">
        <v>13</v>
      </c>
      <c r="J8" s="513" t="s">
        <v>16</v>
      </c>
      <c r="K8" s="513" t="s">
        <v>20</v>
      </c>
      <c r="L8" s="513" t="s">
        <v>23</v>
      </c>
      <c r="M8" s="513" t="s">
        <v>325</v>
      </c>
      <c r="N8" s="513" t="s">
        <v>29</v>
      </c>
      <c r="O8" s="513" t="s">
        <v>32</v>
      </c>
      <c r="P8" s="513" t="s">
        <v>35</v>
      </c>
      <c r="Q8" s="513" t="s">
        <v>38</v>
      </c>
      <c r="R8" s="513" t="s">
        <v>41</v>
      </c>
      <c r="S8" s="513" t="s">
        <v>44</v>
      </c>
      <c r="T8" s="513" t="s">
        <v>47</v>
      </c>
      <c r="U8" s="513" t="s">
        <v>50</v>
      </c>
      <c r="V8" s="514" t="s">
        <v>53</v>
      </c>
    </row>
    <row r="9" spans="1:55" x14ac:dyDescent="0.15">
      <c r="A9" s="503" t="s">
        <v>625</v>
      </c>
      <c r="B9" s="503" t="str">
        <f>IF($C9=SUM($D9:$BC9),"☑","NG")</f>
        <v>☑</v>
      </c>
      <c r="C9" s="504" cm="1">
        <f t="array" ref="C9">_xlfn.XLOOKUP($A$9&amp;C$8,'R0803'!$K$5&amp;'R0803'!$J$6:$J$61,'R0803'!$K$6:$K$61,"_")</f>
        <v>1544</v>
      </c>
      <c r="D9" s="504" cm="1">
        <f t="array" ref="D9">_xlfn.XLOOKUP($A$9&amp;D$8,'R0803'!$D$5&amp;'R0803'!$C$6:$C$61,'R0803'!$D$6:$D$61,"_")</f>
        <v>69</v>
      </c>
      <c r="E9" s="504" cm="1">
        <f t="array" ref="E9">_xlfn.XLOOKUP($A$9&amp;E$8,'R0803'!$D$5&amp;'R0803'!$C$6:$C$61,'R0803'!$D$6:$D$61,"_")</f>
        <v>56</v>
      </c>
      <c r="F9" s="504" cm="1">
        <f t="array" ref="F9">_xlfn.XLOOKUP($A$9&amp;F$8,'R0803'!$D$5&amp;'R0803'!$C$6:$C$61,'R0803'!$D$6:$D$61,"_")</f>
        <v>62</v>
      </c>
      <c r="G9" s="504" cm="1">
        <f t="array" ref="G9">_xlfn.XLOOKUP($A$9&amp;G$8,'R0803'!$D$5&amp;'R0803'!$C$6:$C$61,'R0803'!$D$6:$D$61,"_")</f>
        <v>70</v>
      </c>
      <c r="H9" s="504" cm="1">
        <f t="array" ref="H9">_xlfn.XLOOKUP($A$9&amp;H$8,'R0803'!$K$5&amp;'R0803'!$J$6:$J$61,'R0803'!$K$6:$K$61,"_")</f>
        <v>100</v>
      </c>
      <c r="I9" s="504" cm="1">
        <f t="array" ref="I9">_xlfn.XLOOKUP($A$9&amp;I$8,'R0803'!$K$5&amp;'R0803'!$J$6:$J$61,'R0803'!$K$6:$K$61,"_")</f>
        <v>140</v>
      </c>
      <c r="J9" s="504" cm="1">
        <f t="array" ref="J9">_xlfn.XLOOKUP($A$9&amp;J$8,'R0803'!$K$5&amp;'R0803'!$J$6:$J$61,'R0803'!$K$6:$K$61,"_")</f>
        <v>36</v>
      </c>
      <c r="K9" s="504" cm="1">
        <f t="array" ref="K9">_xlfn.XLOOKUP($A$9&amp;K$8,'R0803'!$K$5&amp;'R0803'!$J$6:$J$61,'R0803'!$K$6:$K$61,"_")</f>
        <v>43</v>
      </c>
      <c r="L9" s="504" cm="1">
        <f t="array" ref="L9">_xlfn.XLOOKUP($A$9&amp;L$8,'R0803'!$K$5&amp;'R0803'!$J$6:$J$61,'R0803'!$K$6:$K$61,"_")</f>
        <v>103</v>
      </c>
      <c r="M9" s="504" cm="1">
        <f t="array" ref="M9">_xlfn.XLOOKUP($A$9&amp;M$8,'R0803'!$K$5&amp;'R0803'!$J$6:$J$61,'R0803'!$K$6:$K$61,"_")</f>
        <v>115</v>
      </c>
      <c r="N9" s="504" cm="1">
        <f t="array" ref="N9">_xlfn.XLOOKUP($A$9&amp;N$8,'R0803'!$K$5&amp;'R0803'!$J$6:$J$61,'R0803'!$K$6:$K$61,"_")</f>
        <v>80</v>
      </c>
      <c r="O9" s="504" cm="1">
        <f t="array" ref="O9">_xlfn.XLOOKUP($A$9&amp;O$8,'R0803'!$K$5&amp;'R0803'!$J$6:$J$61,'R0803'!$K$6:$K$61,"_")</f>
        <v>98</v>
      </c>
      <c r="P9" s="504" cm="1">
        <f t="array" ref="P9">_xlfn.XLOOKUP($A$9&amp;P$8,'R0803'!$K$5&amp;'R0803'!$J$6:$J$61,'R0803'!$K$6:$K$61,"_")</f>
        <v>139</v>
      </c>
      <c r="Q9" s="504" cm="1">
        <f t="array" ref="Q9">_xlfn.XLOOKUP($A$9&amp;Q$8,'R0803'!$K$5&amp;'R0803'!$J$6:$J$61,'R0803'!$K$6:$K$61,"_")</f>
        <v>100</v>
      </c>
      <c r="R9" s="504" cm="1">
        <f t="array" ref="R9">_xlfn.XLOOKUP($A$9&amp;R$8,'R0803'!$K$5&amp;'R0803'!$J$6:$J$61,'R0803'!$K$6:$K$61,"_")</f>
        <v>90</v>
      </c>
      <c r="S9" s="504" cm="1">
        <f t="array" ref="S9">_xlfn.XLOOKUP($A$9&amp;S$8,'R0803'!$K$5&amp;'R0803'!$J$6:$J$61,'R0803'!$K$6:$K$61,"_")</f>
        <v>89</v>
      </c>
      <c r="T9" s="504" cm="1">
        <f t="array" ref="T9">_xlfn.XLOOKUP($A$9&amp;T$8,'R0803'!$K$5&amp;'R0803'!$J$6:$J$61,'R0803'!$K$6:$K$61,"_")</f>
        <v>73</v>
      </c>
      <c r="U9" s="504" cm="1">
        <f t="array" ref="U9">_xlfn.XLOOKUP($A$9&amp;U$8,'R0803'!$K$5&amp;'R0803'!$J$6:$J$61,'R0803'!$K$6:$K$61,"_")</f>
        <v>55</v>
      </c>
      <c r="V9" s="504" cm="1">
        <f t="array" ref="V9">_xlfn.XLOOKUP($A$9&amp;V$8,'R0803'!$K$5&amp;'R0803'!$J$6:$J$61,'R0803'!$K$6:$K$61,"_")</f>
        <v>26</v>
      </c>
    </row>
    <row r="10" spans="1:55" x14ac:dyDescent="0.15">
      <c r="A10" s="503" t="s">
        <v>412</v>
      </c>
      <c r="B10" s="503" t="str">
        <f>IF($C10=SUM($D10:$BC10),"☑","NG")</f>
        <v>☑</v>
      </c>
      <c r="C10" s="504" cm="1">
        <f t="array" ref="C10">_xlfn.XLOOKUP($A$10&amp;C$8,'R0803'!$L$5&amp;'R0803'!$J$6:$J$61,'R0803'!$L$6:$L$61,"_")</f>
        <v>712</v>
      </c>
      <c r="D10" s="504" cm="1">
        <f t="array" ref="D10">_xlfn.XLOOKUP($A$10&amp;D$8,'R0803'!$E$5&amp;'R0803'!$C$6:$C$61,'R0803'!$E$6:$E$61,"_")</f>
        <v>31</v>
      </c>
      <c r="E10" s="504" cm="1">
        <f t="array" ref="E10">_xlfn.XLOOKUP($A$10&amp;E$8,'R0803'!$E$5&amp;'R0803'!$C$6:$C$61,'R0803'!$E$6:$E$61,"_")</f>
        <v>24</v>
      </c>
      <c r="F10" s="504" cm="1">
        <f t="array" ref="F10">_xlfn.XLOOKUP($A$10&amp;F$8,'R0803'!$E$5&amp;'R0803'!$C$6:$C$61,'R0803'!$E$6:$E$61,"_")</f>
        <v>35</v>
      </c>
      <c r="G10" s="504" cm="1">
        <f t="array" ref="G10">_xlfn.XLOOKUP($A$10&amp;G$8,'R0803'!$E$5&amp;'R0803'!$C$6:$C$61,'R0803'!$E$6:$E$61,"_")</f>
        <v>30</v>
      </c>
      <c r="H10" s="504" cm="1">
        <f t="array" ref="H10">_xlfn.XLOOKUP($A$10&amp;H$8,'R0803'!$L$5&amp;'R0803'!$J$6:$J$61,'R0803'!$L$6:$L$61,"_")</f>
        <v>53</v>
      </c>
      <c r="I10" s="504" cm="1">
        <f t="array" ref="I10">_xlfn.XLOOKUP($A$10&amp;I$8,'R0803'!$L$5&amp;'R0803'!$J$6:$J$61,'R0803'!$L$6:$L$61,"_")</f>
        <v>60</v>
      </c>
      <c r="J10" s="504" cm="1">
        <f t="array" ref="J10">_xlfn.XLOOKUP($A$10&amp;J$8,'R0803'!$L$5&amp;'R0803'!$J$6:$J$61,'R0803'!$L$6:$L$61,"_")</f>
        <v>18</v>
      </c>
      <c r="K10" s="504" cm="1">
        <f t="array" ref="K10">_xlfn.XLOOKUP($A$10&amp;K$8,'R0803'!$L$5&amp;'R0803'!$J$6:$J$61,'R0803'!$L$6:$L$61,"_")</f>
        <v>16</v>
      </c>
      <c r="L10" s="504" cm="1">
        <f t="array" ref="L10">_xlfn.XLOOKUP($A$10&amp;L$8,'R0803'!$L$5&amp;'R0803'!$J$6:$J$61,'R0803'!$L$6:$L$61,"_")</f>
        <v>50</v>
      </c>
      <c r="M10" s="504" cm="1">
        <f t="array" ref="M10">_xlfn.XLOOKUP($A$10&amp;M$8,'R0803'!$L$5&amp;'R0803'!$J$6:$J$61,'R0803'!$L$6:$L$61,"_")</f>
        <v>55</v>
      </c>
      <c r="N10" s="504" cm="1">
        <f t="array" ref="N10">_xlfn.XLOOKUP($A$10&amp;N$8,'R0803'!$L$5&amp;'R0803'!$J$6:$J$61,'R0803'!$L$6:$L$61,"_")</f>
        <v>44</v>
      </c>
      <c r="O10" s="504" cm="1">
        <f t="array" ref="O10">_xlfn.XLOOKUP($A$10&amp;O$8,'R0803'!$L$5&amp;'R0803'!$J$6:$J$61,'R0803'!$L$6:$L$61,"_")</f>
        <v>48</v>
      </c>
      <c r="P10" s="504" cm="1">
        <f t="array" ref="P10">_xlfn.XLOOKUP($A$10&amp;P$8,'R0803'!$L$5&amp;'R0803'!$J$6:$J$61,'R0803'!$L$6:$L$61,"_")</f>
        <v>62</v>
      </c>
      <c r="Q10" s="504" cm="1">
        <f t="array" ref="Q10">_xlfn.XLOOKUP($A$10&amp;Q$8,'R0803'!$L$5&amp;'R0803'!$J$6:$J$61,'R0803'!$L$6:$L$61,"_")</f>
        <v>48</v>
      </c>
      <c r="R10" s="504" cm="1">
        <f t="array" ref="R10">_xlfn.XLOOKUP($A$10&amp;R$8,'R0803'!$L$5&amp;'R0803'!$J$6:$J$61,'R0803'!$L$6:$L$61,"_")</f>
        <v>49</v>
      </c>
      <c r="S10" s="504" cm="1">
        <f t="array" ref="S10">_xlfn.XLOOKUP($A$10&amp;S$8,'R0803'!$L$5&amp;'R0803'!$J$6:$J$61,'R0803'!$L$6:$L$61,"_")</f>
        <v>44</v>
      </c>
      <c r="T10" s="504" cm="1">
        <f t="array" ref="T10">_xlfn.XLOOKUP($A$10&amp;T$8,'R0803'!$L$5&amp;'R0803'!$J$6:$J$61,'R0803'!$L$6:$L$61,"_")</f>
        <v>32</v>
      </c>
      <c r="U10" s="504" cm="1">
        <f t="array" ref="U10">_xlfn.XLOOKUP($A$10&amp;U$8,'R0803'!$L$5&amp;'R0803'!$J$6:$J$61,'R0803'!$L$6:$L$61,"_")</f>
        <v>8</v>
      </c>
      <c r="V10" s="504" cm="1">
        <f t="array" ref="V10">_xlfn.XLOOKUP($A$10&amp;V$8,'R0803'!$L$5&amp;'R0803'!$J$6:$J$61,'R0803'!$L$6:$L$61,"_")</f>
        <v>5</v>
      </c>
    </row>
    <row r="11" spans="1:55" x14ac:dyDescent="0.15">
      <c r="A11" s="503" t="s">
        <v>413</v>
      </c>
      <c r="B11" s="503" t="str">
        <f>IF($C11=SUM($D11:$BC11),"☑","NG")</f>
        <v>☑</v>
      </c>
      <c r="C11" s="504" cm="1">
        <f t="array" ref="C11">_xlfn.XLOOKUP($A$11&amp;C$8,'R0803'!$M$5&amp;'R0803'!$J$6:$J$61,'R0803'!$M$6:$M$61,"_")</f>
        <v>832</v>
      </c>
      <c r="D11" s="504" cm="1">
        <f t="array" ref="D11">_xlfn.XLOOKUP($A$11&amp;D$8,'R0803'!$F$5&amp;'R0803'!$C$6:$C$61,'R0803'!$F$6:$F$61,"_")</f>
        <v>38</v>
      </c>
      <c r="E11" s="504" cm="1">
        <f t="array" ref="E11">_xlfn.XLOOKUP($A$11&amp;E$8,'R0803'!$F$5&amp;'R0803'!$C$6:$C$61,'R0803'!$F$6:$F$61,"_")</f>
        <v>32</v>
      </c>
      <c r="F11" s="504" cm="1">
        <f t="array" ref="F11">_xlfn.XLOOKUP($A$11&amp;F$8,'R0803'!$F$5&amp;'R0803'!$C$6:$C$61,'R0803'!$F$6:$F$61,"_")</f>
        <v>27</v>
      </c>
      <c r="G11" s="504" cm="1">
        <f t="array" ref="G11">_xlfn.XLOOKUP($A$11&amp;G$8,'R0803'!$F$5&amp;'R0803'!$C$6:$C$61,'R0803'!$F$6:$F$61,"_")</f>
        <v>40</v>
      </c>
      <c r="H11" s="504" cm="1">
        <f t="array" ref="H11">_xlfn.XLOOKUP($A$11&amp;H$8,'R0803'!$M$5&amp;'R0803'!$J$6:$J$61,'R0803'!$M$6:$M$61,"_")</f>
        <v>47</v>
      </c>
      <c r="I11" s="504" cm="1">
        <f t="array" ref="I11">_xlfn.XLOOKUP($A$11&amp;I$8,'R0803'!$M$5&amp;'R0803'!$J$6:$J$61,'R0803'!$M$6:$M$61,"_")</f>
        <v>80</v>
      </c>
      <c r="J11" s="504" cm="1">
        <f t="array" ref="J11">_xlfn.XLOOKUP($A$11&amp;J$8,'R0803'!$M$5&amp;'R0803'!$J$6:$J$61,'R0803'!$M$6:$M$61,"_")</f>
        <v>18</v>
      </c>
      <c r="K11" s="504" cm="1">
        <f t="array" ref="K11">_xlfn.XLOOKUP($A$11&amp;K$8,'R0803'!$M$5&amp;'R0803'!$J$6:$J$61,'R0803'!$M$6:$M$61,"_")</f>
        <v>27</v>
      </c>
      <c r="L11" s="504" cm="1">
        <f t="array" ref="L11">_xlfn.XLOOKUP($A$11&amp;L$8,'R0803'!$M$5&amp;'R0803'!$J$6:$J$61,'R0803'!$M$6:$M$61,"_")</f>
        <v>53</v>
      </c>
      <c r="M11" s="504" cm="1">
        <f t="array" ref="M11">_xlfn.XLOOKUP($A$11&amp;M$8,'R0803'!$M$5&amp;'R0803'!$J$6:$J$61,'R0803'!$M$6:$M$61,"_")</f>
        <v>60</v>
      </c>
      <c r="N11" s="504" cm="1">
        <f t="array" ref="N11">_xlfn.XLOOKUP($A$11&amp;N$8,'R0803'!$M$5&amp;'R0803'!$J$6:$J$61,'R0803'!$M$6:$M$61,"_")</f>
        <v>36</v>
      </c>
      <c r="O11" s="504" cm="1">
        <f t="array" ref="O11">_xlfn.XLOOKUP($A$11&amp;O$8,'R0803'!$M$5&amp;'R0803'!$J$6:$J$61,'R0803'!$M$6:$M$61,"_")</f>
        <v>50</v>
      </c>
      <c r="P11" s="504" cm="1">
        <f t="array" ref="P11">_xlfn.XLOOKUP($A$11&amp;P$8,'R0803'!$M$5&amp;'R0803'!$J$6:$J$61,'R0803'!$M$6:$M$61,"_")</f>
        <v>77</v>
      </c>
      <c r="Q11" s="504" cm="1">
        <f t="array" ref="Q11">_xlfn.XLOOKUP($A$11&amp;Q$8,'R0803'!$M$5&amp;'R0803'!$J$6:$J$61,'R0803'!$M$6:$M$61,"_")</f>
        <v>52</v>
      </c>
      <c r="R11" s="504" cm="1">
        <f t="array" ref="R11">_xlfn.XLOOKUP($A$11&amp;R$8,'R0803'!$M$5&amp;'R0803'!$J$6:$J$61,'R0803'!$M$6:$M$61,"_")</f>
        <v>41</v>
      </c>
      <c r="S11" s="504" cm="1">
        <f t="array" ref="S11">_xlfn.XLOOKUP($A$11&amp;S$8,'R0803'!$M$5&amp;'R0803'!$J$6:$J$61,'R0803'!$M$6:$M$61,"_")</f>
        <v>45</v>
      </c>
      <c r="T11" s="504" cm="1">
        <f t="array" ref="T11">_xlfn.XLOOKUP($A$11&amp;T$8,'R0803'!$M$5&amp;'R0803'!$J$6:$J$61,'R0803'!$M$6:$M$61,"_")</f>
        <v>41</v>
      </c>
      <c r="U11" s="504" cm="1">
        <f t="array" ref="U11">_xlfn.XLOOKUP($A$11&amp;U$8,'R0803'!$M$5&amp;'R0803'!$J$6:$J$61,'R0803'!$M$6:$M$61,"_")</f>
        <v>47</v>
      </c>
      <c r="V11" s="504" cm="1">
        <f t="array" ref="V11">_xlfn.XLOOKUP($A$11&amp;V$8,'R0803'!$M$5&amp;'R0803'!$J$6:$J$61,'R0803'!$M$6:$M$61,"_")</f>
        <v>21</v>
      </c>
    </row>
    <row r="12" spans="1:55" x14ac:dyDescent="0.15">
      <c r="A12" s="505" t="s">
        <v>414</v>
      </c>
      <c r="B12" s="503" t="str">
        <f>IF($C12=SUM($D12:$BC12),"☑","NG")</f>
        <v>☑</v>
      </c>
      <c r="C12" s="504" cm="1">
        <f t="array" ref="C12">_xlfn.XLOOKUP($A$12&amp;C$8,'R0803'!$N$5&amp;'R0803'!$J$6:$J$61,'R0803'!$N$6:$N$61,"_")</f>
        <v>827</v>
      </c>
      <c r="D12" s="504" cm="1">
        <f t="array" ref="D12">_xlfn.XLOOKUP($A$12&amp;D$8,'R0803'!$G$5&amp;'R0803'!$C$6:$C$61,'R0803'!$G$6:$G$61,"_")</f>
        <v>37</v>
      </c>
      <c r="E12" s="504" cm="1">
        <f t="array" ref="E12">_xlfn.XLOOKUP($A$12&amp;E$8,'R0803'!$G$5&amp;'R0803'!$C$6:$C$61,'R0803'!$G$6:$G$61,"_")</f>
        <v>32</v>
      </c>
      <c r="F12" s="504" cm="1">
        <f t="array" ref="F12">_xlfn.XLOOKUP($A$12&amp;F$8,'R0803'!$G$5&amp;'R0803'!$C$6:$C$61,'R0803'!$G$6:$G$61,"_")</f>
        <v>34</v>
      </c>
      <c r="G12" s="504" cm="1">
        <f t="array" ref="G12">_xlfn.XLOOKUP($A$12&amp;G$8,'R0803'!$G$5&amp;'R0803'!$C$6:$C$61,'R0803'!$G$6:$G$61,"_")</f>
        <v>37</v>
      </c>
      <c r="H12" s="504" cm="1">
        <f t="array" ref="H12">_xlfn.XLOOKUP($A$12&amp;H$8,'R0803'!$N$5&amp;'R0803'!$J$6:$J$61,'R0803'!$N$6:$N$61,"_")</f>
        <v>56</v>
      </c>
      <c r="I12" s="504" cm="1">
        <f t="array" ref="I12">_xlfn.XLOOKUP($A$12&amp;I$8,'R0803'!$N$5&amp;'R0803'!$J$6:$J$61,'R0803'!$N$6:$N$61,"_")</f>
        <v>78</v>
      </c>
      <c r="J12" s="504" cm="1">
        <f t="array" ref="J12">_xlfn.XLOOKUP($A$12&amp;J$8,'R0803'!$N$5&amp;'R0803'!$J$6:$J$61,'R0803'!$N$6:$N$61,"_")</f>
        <v>23</v>
      </c>
      <c r="K12" s="504" cm="1">
        <f t="array" ref="K12">_xlfn.XLOOKUP($A$12&amp;K$8,'R0803'!$N$5&amp;'R0803'!$J$6:$J$61,'R0803'!$N$6:$N$61,"_")</f>
        <v>26</v>
      </c>
      <c r="L12" s="504" cm="1">
        <f t="array" ref="L12">_xlfn.XLOOKUP($A$12&amp;L$8,'R0803'!$N$5&amp;'R0803'!$J$6:$J$61,'R0803'!$N$6:$N$61,"_")</f>
        <v>59</v>
      </c>
      <c r="M12" s="504" cm="1">
        <f t="array" ref="M12">_xlfn.XLOOKUP($A$12&amp;M$8,'R0803'!$N$5&amp;'R0803'!$J$6:$J$61,'R0803'!$N$6:$N$61,"_")</f>
        <v>58</v>
      </c>
      <c r="N12" s="504" cm="1">
        <f t="array" ref="N12">_xlfn.XLOOKUP($A$12&amp;N$8,'R0803'!$N$5&amp;'R0803'!$J$6:$J$61,'R0803'!$N$6:$N$61,"_")</f>
        <v>34</v>
      </c>
      <c r="O12" s="504" cm="1">
        <f t="array" ref="O12">_xlfn.XLOOKUP($A$12&amp;O$8,'R0803'!$N$5&amp;'R0803'!$J$6:$J$61,'R0803'!$N$6:$N$61,"_")</f>
        <v>39</v>
      </c>
      <c r="P12" s="504" cm="1">
        <f t="array" ref="P12">_xlfn.XLOOKUP($A$12&amp;P$8,'R0803'!$N$5&amp;'R0803'!$J$6:$J$61,'R0803'!$N$6:$N$61,"_")</f>
        <v>65</v>
      </c>
      <c r="Q12" s="504" cm="1">
        <f t="array" ref="Q12">_xlfn.XLOOKUP($A$12&amp;Q$8,'R0803'!$N$5&amp;'R0803'!$J$6:$J$61,'R0803'!$N$6:$N$61,"_")</f>
        <v>49</v>
      </c>
      <c r="R12" s="504" cm="1">
        <f t="array" ref="R12">_xlfn.XLOOKUP($A$12&amp;R$8,'R0803'!$N$5&amp;'R0803'!$J$6:$J$61,'R0803'!$N$6:$N$61,"_")</f>
        <v>38</v>
      </c>
      <c r="S12" s="504" cm="1">
        <f t="array" ref="S12">_xlfn.XLOOKUP($A$12&amp;S$8,'R0803'!$N$5&amp;'R0803'!$J$6:$J$61,'R0803'!$N$6:$N$61,"_")</f>
        <v>42</v>
      </c>
      <c r="T12" s="504" cm="1">
        <f t="array" ref="T12">_xlfn.XLOOKUP($A$12&amp;T$8,'R0803'!$N$5&amp;'R0803'!$J$6:$J$61,'R0803'!$N$6:$N$61,"_")</f>
        <v>40</v>
      </c>
      <c r="U12" s="504" cm="1">
        <f t="array" ref="U12">_xlfn.XLOOKUP($A$12&amp;U$8,'R0803'!$N$5&amp;'R0803'!$J$6:$J$61,'R0803'!$N$6:$N$61,"_")</f>
        <v>55</v>
      </c>
      <c r="V12" s="504" cm="1">
        <f t="array" ref="V12">_xlfn.XLOOKUP($A$12&amp;V$8,'R0803'!$N$5&amp;'R0803'!$J$6:$J$61,'R0803'!$N$6:$N$61,"_")</f>
        <v>25</v>
      </c>
    </row>
    <row r="13" spans="1:55" x14ac:dyDescent="0.15">
      <c r="B13" s="506"/>
      <c r="C13" s="512" t="s">
        <v>416</v>
      </c>
      <c r="D13" s="507">
        <v>2010</v>
      </c>
      <c r="E13" s="507">
        <v>2020</v>
      </c>
      <c r="F13" s="507">
        <v>2030</v>
      </c>
      <c r="G13" s="507">
        <v>2040</v>
      </c>
      <c r="H13" s="507">
        <v>2050</v>
      </c>
      <c r="I13" s="507">
        <v>2060</v>
      </c>
      <c r="J13" s="507">
        <v>2070</v>
      </c>
      <c r="K13" s="507">
        <v>2080</v>
      </c>
      <c r="L13" s="507">
        <v>2090</v>
      </c>
      <c r="M13" s="507">
        <v>2100</v>
      </c>
      <c r="N13" s="507">
        <v>2110</v>
      </c>
      <c r="O13" s="507">
        <v>2120</v>
      </c>
      <c r="P13" s="507">
        <v>2130</v>
      </c>
      <c r="Q13" s="507">
        <v>2140</v>
      </c>
      <c r="R13" s="507">
        <v>2150</v>
      </c>
      <c r="S13" s="507">
        <v>2160</v>
      </c>
      <c r="T13" s="507">
        <v>2170</v>
      </c>
      <c r="U13" s="507">
        <v>2180</v>
      </c>
      <c r="V13" s="507">
        <v>2190</v>
      </c>
      <c r="W13" s="507">
        <v>2200</v>
      </c>
      <c r="X13" s="507">
        <v>2210</v>
      </c>
      <c r="Y13" s="507">
        <v>2220</v>
      </c>
      <c r="Z13" s="507">
        <v>2230</v>
      </c>
      <c r="AA13" s="507">
        <v>2240</v>
      </c>
      <c r="AB13" s="507">
        <v>2250</v>
      </c>
      <c r="AC13" s="507">
        <v>2260</v>
      </c>
      <c r="AD13" s="507">
        <v>2270</v>
      </c>
      <c r="AE13" s="507">
        <v>2280</v>
      </c>
      <c r="AF13" s="507">
        <v>2290</v>
      </c>
      <c r="AG13" s="507">
        <v>2300</v>
      </c>
      <c r="AH13" s="507">
        <v>2310</v>
      </c>
      <c r="AI13" s="507">
        <v>2320</v>
      </c>
      <c r="AJ13" s="507">
        <v>2330</v>
      </c>
      <c r="AK13" s="507">
        <v>2340</v>
      </c>
      <c r="AL13" s="507">
        <v>2350</v>
      </c>
      <c r="AM13" s="507">
        <v>2360</v>
      </c>
      <c r="AN13" s="507">
        <v>2370</v>
      </c>
      <c r="AO13" s="507">
        <v>2380</v>
      </c>
      <c r="AP13" s="507">
        <v>2390</v>
      </c>
      <c r="AQ13" s="507">
        <v>2400</v>
      </c>
      <c r="AR13" s="507">
        <v>2410</v>
      </c>
    </row>
    <row r="14" spans="1:55" s="511" customFormat="1" ht="10.5" x14ac:dyDescent="0.15">
      <c r="C14" s="509" t="s">
        <v>411</v>
      </c>
      <c r="D14" s="513" t="s">
        <v>58</v>
      </c>
      <c r="E14" s="513" t="s">
        <v>61</v>
      </c>
      <c r="F14" s="513" t="s">
        <v>64</v>
      </c>
      <c r="G14" s="513" t="s">
        <v>67</v>
      </c>
      <c r="H14" s="513" t="s">
        <v>70</v>
      </c>
      <c r="I14" s="513" t="s">
        <v>73</v>
      </c>
      <c r="J14" s="513" t="s">
        <v>76</v>
      </c>
      <c r="K14" s="513" t="s">
        <v>79</v>
      </c>
      <c r="L14" s="513" t="s">
        <v>82</v>
      </c>
      <c r="M14" s="513" t="s">
        <v>85</v>
      </c>
      <c r="N14" s="513" t="s">
        <v>87</v>
      </c>
      <c r="O14" s="513" t="s">
        <v>91</v>
      </c>
      <c r="P14" s="513" t="s">
        <v>94</v>
      </c>
      <c r="Q14" s="513" t="s">
        <v>97</v>
      </c>
      <c r="R14" s="513" t="s">
        <v>100</v>
      </c>
      <c r="S14" s="513" t="s">
        <v>103</v>
      </c>
      <c r="T14" s="513" t="s">
        <v>106</v>
      </c>
      <c r="U14" s="513" t="s">
        <v>109</v>
      </c>
      <c r="V14" s="513" t="s">
        <v>112</v>
      </c>
      <c r="W14" s="513" t="s">
        <v>115</v>
      </c>
      <c r="X14" s="513" t="s">
        <v>118</v>
      </c>
      <c r="Y14" s="513" t="s">
        <v>120</v>
      </c>
      <c r="Z14" s="513" t="s">
        <v>124</v>
      </c>
      <c r="AA14" s="513" t="s">
        <v>127</v>
      </c>
      <c r="AB14" s="513" t="s">
        <v>130</v>
      </c>
      <c r="AC14" s="513" t="s">
        <v>133</v>
      </c>
      <c r="AD14" s="513" t="s">
        <v>136</v>
      </c>
      <c r="AE14" s="513" t="s">
        <v>139</v>
      </c>
      <c r="AF14" s="513" t="s">
        <v>142</v>
      </c>
      <c r="AG14" s="513" t="s">
        <v>145</v>
      </c>
      <c r="AH14" s="513" t="s">
        <v>148</v>
      </c>
      <c r="AI14" s="513" t="s">
        <v>151</v>
      </c>
      <c r="AJ14" s="513" t="s">
        <v>154</v>
      </c>
      <c r="AK14" s="513" t="s">
        <v>157</v>
      </c>
      <c r="AL14" s="513" t="s">
        <v>160</v>
      </c>
      <c r="AM14" s="513" t="s">
        <v>162</v>
      </c>
      <c r="AN14" s="513" t="s">
        <v>165</v>
      </c>
      <c r="AO14" s="513" t="s">
        <v>168</v>
      </c>
      <c r="AP14" s="513" t="s">
        <v>170</v>
      </c>
      <c r="AQ14" s="513" t="s">
        <v>172</v>
      </c>
      <c r="AR14" s="513" t="s">
        <v>11</v>
      </c>
    </row>
    <row r="15" spans="1:55" x14ac:dyDescent="0.15">
      <c r="A15" s="503" t="s">
        <v>625</v>
      </c>
      <c r="B15" s="503" t="str">
        <f>IF($C15=SUM($D15:$BC15),"☑","NG")</f>
        <v>☑</v>
      </c>
      <c r="C15" s="504" cm="1">
        <f t="array" ref="C15">_xlfn.XLOOKUP($A$15&amp;C$14,'R0803'!$R$5&amp;'R0803'!$Q$6:$Q$61,'R0803'!$R$6:$R$61,"_")</f>
        <v>2311</v>
      </c>
      <c r="D15" s="504" cm="1">
        <f t="array" ref="D15">_xlfn.XLOOKUP($A$15&amp;D$14,'R0803'!$K$5&amp;'R0803'!$J$6:$J$61,'R0803'!$K$6:$K$61,"_")</f>
        <v>46</v>
      </c>
      <c r="E15" s="504" cm="1">
        <f t="array" ref="E15">_xlfn.XLOOKUP($A$15&amp;E$14,'R0803'!$K$5&amp;'R0803'!$J$6:$J$61,'R0803'!$K$6:$K$61,"_")</f>
        <v>57</v>
      </c>
      <c r="F15" s="504" cm="1">
        <f t="array" ref="F15">_xlfn.XLOOKUP($A$15&amp;F$14,'R0803'!$K$5&amp;'R0803'!$J$6:$J$61,'R0803'!$K$6:$K$61,"_")</f>
        <v>70</v>
      </c>
      <c r="G15" s="504" cm="1">
        <f t="array" ref="G15">_xlfn.XLOOKUP($A$15&amp;G$14,'R0803'!$K$5&amp;'R0803'!$J$6:$J$61,'R0803'!$K$6:$K$61,"_")</f>
        <v>60</v>
      </c>
      <c r="H15" s="504" cm="1">
        <f t="array" ref="H15">_xlfn.XLOOKUP($A$15&amp;H$14,'R0803'!$K$5&amp;'R0803'!$J$6:$J$61,'R0803'!$K$6:$K$61,"_")</f>
        <v>41</v>
      </c>
      <c r="I15" s="504" cm="1">
        <f t="array" ref="I15">_xlfn.XLOOKUP($A$15&amp;I$14,'R0803'!$K$5&amp;'R0803'!$J$6:$J$61,'R0803'!$K$6:$K$61,"_")</f>
        <v>31</v>
      </c>
      <c r="J15" s="504" cm="1">
        <f t="array" ref="J15">_xlfn.XLOOKUP($A$15&amp;J$14,'R0803'!$K$5&amp;'R0803'!$J$6:$J$61,'R0803'!$K$6:$K$61,"_")</f>
        <v>25</v>
      </c>
      <c r="K15" s="504" cm="1">
        <f t="array" ref="K15">_xlfn.XLOOKUP($A$15&amp;K$14,'R0803'!$K$5&amp;'R0803'!$J$6:$J$61,'R0803'!$K$6:$K$61,"_")</f>
        <v>25</v>
      </c>
      <c r="L15" s="504" cm="1">
        <f t="array" ref="L15">_xlfn.XLOOKUP($A$15&amp;L$14,'R0803'!$K$5&amp;'R0803'!$J$6:$J$61,'R0803'!$K$6:$K$61,"_")</f>
        <v>111</v>
      </c>
      <c r="M15" s="504" cm="1">
        <f t="array" ref="M15">_xlfn.XLOOKUP($A$15&amp;M$14,'R0803'!$K$5&amp;'R0803'!$J$6:$J$61,'R0803'!$K$6:$K$61,"_")</f>
        <v>106</v>
      </c>
      <c r="N15" s="504" cm="1">
        <f t="array" ref="N15">_xlfn.XLOOKUP($A$15&amp;N$14,'R0803'!$K$5&amp;'R0803'!$J$6:$J$61,'R0803'!$K$6:$K$61,"_")</f>
        <v>95</v>
      </c>
      <c r="O15" s="504" cm="1">
        <f t="array" ref="O15">_xlfn.XLOOKUP($A$15&amp;O$14,'R0803'!$K$5&amp;'R0803'!$J$6:$J$61,'R0803'!$K$6:$K$61,"_")</f>
        <v>94</v>
      </c>
      <c r="P15" s="504" cm="1">
        <f t="array" ref="P15">_xlfn.XLOOKUP($A$15&amp;P$14,'R0803'!$K$5&amp;'R0803'!$J$6:$J$61,'R0803'!$K$6:$K$61,"_")</f>
        <v>40</v>
      </c>
      <c r="Q15" s="504" cm="1">
        <f t="array" ref="Q15">_xlfn.XLOOKUP($A$15&amp;Q$14,'R0803'!$K$5&amp;'R0803'!$J$6:$J$61,'R0803'!$K$6:$K$61,"_")</f>
        <v>40</v>
      </c>
      <c r="R15" s="504" cm="1">
        <f t="array" ref="R15">_xlfn.XLOOKUP($A$15&amp;R$14,'R0803'!$K$5&amp;'R0803'!$J$6:$J$61,'R0803'!$K$6:$K$61,"_")</f>
        <v>74</v>
      </c>
      <c r="S15" s="504" cm="1">
        <f t="array" ref="S15">_xlfn.XLOOKUP($A$15&amp;S$14,'R0803'!$K$5&amp;'R0803'!$J$6:$J$61,'R0803'!$K$6:$K$61,"_")</f>
        <v>79</v>
      </c>
      <c r="T15" s="504" cm="1">
        <f t="array" ref="T15">_xlfn.XLOOKUP($A$15&amp;T$14,'R0803'!$K$5&amp;'R0803'!$J$6:$J$61,'R0803'!$K$6:$K$61,"_")</f>
        <v>24</v>
      </c>
      <c r="U15" s="504" cm="1">
        <f t="array" ref="U15">_xlfn.XLOOKUP($A$15&amp;U$14,'R0803'!$K$5&amp;'R0803'!$J$6:$J$61,'R0803'!$K$6:$K$61,"_")</f>
        <v>34</v>
      </c>
      <c r="V15" s="504" cm="1">
        <f t="array" ref="V15">_xlfn.XLOOKUP($A$15&amp;V$14,'R0803'!$K$5&amp;'R0803'!$J$6:$J$61,'R0803'!$K$6:$K$61,"_")</f>
        <v>10</v>
      </c>
      <c r="W15" s="504" cm="1">
        <f t="array" ref="W15">_xlfn.XLOOKUP($A$15&amp;W$14,'R0803'!$K$5&amp;'R0803'!$J$6:$J$61,'R0803'!$K$6:$K$61,"_")</f>
        <v>20</v>
      </c>
      <c r="X15" s="504" cm="1">
        <f t="array" ref="X15">_xlfn.XLOOKUP($A$15&amp;X$14,'R0803'!$K$5&amp;'R0803'!$J$6:$J$61,'R0803'!$K$6:$K$61,"_")</f>
        <v>60</v>
      </c>
      <c r="Y15" s="504" cm="1">
        <f t="array" ref="Y15">_xlfn.XLOOKUP($A$15&amp;Y$14,'R0803'!$K$5&amp;'R0803'!$J$6:$J$61,'R0803'!$K$6:$K$61,"_")</f>
        <v>66</v>
      </c>
      <c r="Z15" s="504" cm="1">
        <f t="array" ref="Z15">_xlfn.XLOOKUP($A$15&amp;Z$14,'R0803'!$K$5&amp;'R0803'!$J$6:$J$61,'R0803'!$K$6:$K$61,"_")</f>
        <v>29</v>
      </c>
      <c r="AA15" s="504" cm="1">
        <f t="array" ref="AA15">_xlfn.XLOOKUP($A$15&amp;AA$14,'R0803'!$K$5&amp;'R0803'!$J$6:$J$61,'R0803'!$K$6:$K$61,"_")</f>
        <v>56</v>
      </c>
      <c r="AB15" s="504" cm="1">
        <f t="array" ref="AB15">_xlfn.XLOOKUP($A$15&amp;AB$14,'R0803'!$K$5&amp;'R0803'!$J$6:$J$61,'R0803'!$K$6:$K$61,"_")</f>
        <v>34</v>
      </c>
      <c r="AC15" s="504" cm="1">
        <f t="array" ref="AC15">_xlfn.XLOOKUP($A$15&amp;AC$14,'R0803'!$K$5&amp;'R0803'!$J$6:$J$61,'R0803'!$K$6:$K$61,"_")</f>
        <v>55</v>
      </c>
      <c r="AD15" s="504" cm="1">
        <f t="array" ref="AD15">_xlfn.XLOOKUP($A$15&amp;AD$14,'R0803'!$K$5&amp;'R0803'!$J$6:$J$61,'R0803'!$K$6:$K$61,"_")</f>
        <v>197</v>
      </c>
      <c r="AE15" s="504" cm="1">
        <f t="array" ref="AE15">_xlfn.XLOOKUP($A$15&amp;AE$14,'R0803'!$K$5&amp;'R0803'!$J$6:$J$61,'R0803'!$K$6:$K$61,"_")</f>
        <v>40</v>
      </c>
      <c r="AF15" s="504" cm="1">
        <f t="array" ref="AF15">_xlfn.XLOOKUP($A$15&amp;AF$14,'R0803'!$K$5&amp;'R0803'!$J$6:$J$61,'R0803'!$K$6:$K$61,"_")</f>
        <v>40</v>
      </c>
      <c r="AG15" s="504" cm="1">
        <f t="array" ref="AG15">_xlfn.XLOOKUP($A$15&amp;AG$14,'R0803'!$K$5&amp;'R0803'!$J$6:$J$61,'R0803'!$K$6:$K$61,"_")</f>
        <v>48</v>
      </c>
      <c r="AH15" s="504" cm="1">
        <f t="array" ref="AH15">_xlfn.XLOOKUP($A$15&amp;AH$14,'R0803'!$K$5&amp;'R0803'!$J$6:$J$61,'R0803'!$K$6:$K$61,"_")</f>
        <v>47</v>
      </c>
      <c r="AI15" s="504" cm="1">
        <f t="array" ref="AI15">_xlfn.XLOOKUP($A$15&amp;AI$14,'R0803'!$K$5&amp;'R0803'!$J$6:$J$61,'R0803'!$K$6:$K$61,"_")</f>
        <v>187</v>
      </c>
      <c r="AJ15" s="504" cm="1">
        <f t="array" ref="AJ15">_xlfn.XLOOKUP($A$15&amp;AJ$14,'R0803'!$K$5&amp;'R0803'!$J$6:$J$61,'R0803'!$K$6:$K$61,"_")</f>
        <v>31</v>
      </c>
      <c r="AK15" s="504" cm="1">
        <f t="array" ref="AK15">_xlfn.XLOOKUP($A$15&amp;AK$14,'R0803'!$K$5&amp;'R0803'!$J$6:$J$61,'R0803'!$K$6:$K$61,"_")</f>
        <v>66</v>
      </c>
      <c r="AL15" s="504" cm="1">
        <f t="array" ref="AL15">_xlfn.XLOOKUP($A$15&amp;AL$14,'R0803'!$K$5&amp;'R0803'!$J$6:$J$61,'R0803'!$K$6:$K$61,"_")</f>
        <v>56</v>
      </c>
      <c r="AM15" s="504" cm="1">
        <f t="array" ref="AM15">_xlfn.XLOOKUP($A$15&amp;AM$14,'R0803'!$K$5&amp;'R0803'!$J$6:$J$61,'R0803'!$K$6:$K$61,"_")</f>
        <v>49</v>
      </c>
      <c r="AN15" s="504" cm="1">
        <f t="array" ref="AN15">_xlfn.XLOOKUP($A$15&amp;AN$14,'R0803'!$K$5&amp;'R0803'!$J$6:$J$61,'R0803'!$K$6:$K$61,"_")</f>
        <v>35</v>
      </c>
      <c r="AO15" s="504" cm="1">
        <f t="array" ref="AO15">_xlfn.XLOOKUP($A$15&amp;AO$14,'R0803'!$K$5&amp;'R0803'!$J$6:$J$61,'R0803'!$K$6:$K$61,"_")</f>
        <v>70</v>
      </c>
      <c r="AP15" s="504" cm="1">
        <f t="array" ref="AP15">_xlfn.XLOOKUP($A$15&amp;AP$14,'R0803'!$K$5&amp;'R0803'!$J$6:$J$61,'R0803'!$K$6:$K$61,"_")</f>
        <v>11</v>
      </c>
      <c r="AQ15" s="504" cm="1">
        <f t="array" ref="AQ15">_xlfn.XLOOKUP($A$15&amp;AQ$14,'R0803'!$K$5&amp;'R0803'!$J$6:$J$61,'R0803'!$K$6:$K$61,"_")</f>
        <v>16</v>
      </c>
      <c r="AR15" s="504" cm="1">
        <f t="array" ref="AR15">_xlfn.XLOOKUP($A$15&amp;AR$14,'R0803'!$R$5&amp;'R0803'!$Q$6:$Q$61,'R0803'!$R$6:$R$61,"_")</f>
        <v>36</v>
      </c>
    </row>
    <row r="16" spans="1:55" x14ac:dyDescent="0.15">
      <c r="A16" s="503" t="s">
        <v>412</v>
      </c>
      <c r="B16" s="503" t="str">
        <f>IF($C16=SUM($D16:$BC16),"☑","NG")</f>
        <v>☑</v>
      </c>
      <c r="C16" s="504" cm="1">
        <f t="array" ref="C16">_xlfn.XLOOKUP($A$16&amp;C$14,'R0803'!$S$5&amp;'R0803'!$Q$6:$Q$61,'R0803'!$S$6:$S$61,"_")</f>
        <v>1100</v>
      </c>
      <c r="D16" s="504" cm="1">
        <f t="array" ref="D16">_xlfn.XLOOKUP($A$16&amp;D$14,'R0803'!$L$5&amp;'R0803'!$J$6:$J$61,'R0803'!$L$6:$L$61,"_")</f>
        <v>21</v>
      </c>
      <c r="E16" s="504" cm="1">
        <f t="array" ref="E16">_xlfn.XLOOKUP($A$16&amp;E$14,'R0803'!$L$5&amp;'R0803'!$J$6:$J$61,'R0803'!$L$6:$L$61,"_")</f>
        <v>28</v>
      </c>
      <c r="F16" s="504" cm="1">
        <f t="array" ref="F16">_xlfn.XLOOKUP($A$16&amp;F$14,'R0803'!$L$5&amp;'R0803'!$J$6:$J$61,'R0803'!$L$6:$L$61,"_")</f>
        <v>34</v>
      </c>
      <c r="G16" s="504" cm="1">
        <f t="array" ref="G16">_xlfn.XLOOKUP($A$16&amp;G$14,'R0803'!$L$5&amp;'R0803'!$J$6:$J$61,'R0803'!$L$6:$L$61,"_")</f>
        <v>30</v>
      </c>
      <c r="H16" s="504" cm="1">
        <f t="array" ref="H16">_xlfn.XLOOKUP($A$16&amp;H$14,'R0803'!$L$5&amp;'R0803'!$J$6:$J$61,'R0803'!$L$6:$L$61,"_")</f>
        <v>22</v>
      </c>
      <c r="I16" s="504" cm="1">
        <f t="array" ref="I16">_xlfn.XLOOKUP($A$16&amp;I$14,'R0803'!$L$5&amp;'R0803'!$J$6:$J$61,'R0803'!$L$6:$L$61,"_")</f>
        <v>17</v>
      </c>
      <c r="J16" s="504" cm="1">
        <f t="array" ref="J16">_xlfn.XLOOKUP($A$16&amp;J$14,'R0803'!$L$5&amp;'R0803'!$J$6:$J$61,'R0803'!$L$6:$L$61,"_")</f>
        <v>12</v>
      </c>
      <c r="K16" s="504" cm="1">
        <f t="array" ref="K16">_xlfn.XLOOKUP($A$16&amp;K$14,'R0803'!$L$5&amp;'R0803'!$J$6:$J$61,'R0803'!$L$6:$L$61,"_")</f>
        <v>12</v>
      </c>
      <c r="L16" s="504" cm="1">
        <f t="array" ref="L16">_xlfn.XLOOKUP($A$16&amp;L$14,'R0803'!$L$5&amp;'R0803'!$J$6:$J$61,'R0803'!$L$6:$L$61,"_")</f>
        <v>55</v>
      </c>
      <c r="M16" s="504" cm="1">
        <f t="array" ref="M16">_xlfn.XLOOKUP($A$16&amp;M$14,'R0803'!$L$5&amp;'R0803'!$J$6:$J$61,'R0803'!$L$6:$L$61,"_")</f>
        <v>47</v>
      </c>
      <c r="N16" s="504" cm="1">
        <f t="array" ref="N16">_xlfn.XLOOKUP($A$16&amp;N$14,'R0803'!$L$5&amp;'R0803'!$J$6:$J$61,'R0803'!$L$6:$L$61,"_")</f>
        <v>36</v>
      </c>
      <c r="O16" s="504" cm="1">
        <f t="array" ref="O16">_xlfn.XLOOKUP($A$16&amp;O$14,'R0803'!$L$5&amp;'R0803'!$J$6:$J$61,'R0803'!$L$6:$L$61,"_")</f>
        <v>44</v>
      </c>
      <c r="P16" s="504" cm="1">
        <f t="array" ref="P16">_xlfn.XLOOKUP($A$16&amp;P$14,'R0803'!$L$5&amp;'R0803'!$J$6:$J$61,'R0803'!$L$6:$L$61,"_")</f>
        <v>15</v>
      </c>
      <c r="Q16" s="504" cm="1">
        <f t="array" ref="Q16">_xlfn.XLOOKUP($A$16&amp;Q$14,'R0803'!$L$5&amp;'R0803'!$J$6:$J$61,'R0803'!$L$6:$L$61,"_")</f>
        <v>18</v>
      </c>
      <c r="R16" s="504" cm="1">
        <f t="array" ref="R16">_xlfn.XLOOKUP($A$16&amp;R$14,'R0803'!$L$5&amp;'R0803'!$J$6:$J$61,'R0803'!$L$6:$L$61,"_")</f>
        <v>37</v>
      </c>
      <c r="S16" s="504" cm="1">
        <f t="array" ref="S16">_xlfn.XLOOKUP($A$16&amp;S$14,'R0803'!$L$5&amp;'R0803'!$J$6:$J$61,'R0803'!$L$6:$L$61,"_")</f>
        <v>38</v>
      </c>
      <c r="T16" s="504" cm="1">
        <f t="array" ref="T16">_xlfn.XLOOKUP($A$16&amp;T$14,'R0803'!$L$5&amp;'R0803'!$J$6:$J$61,'R0803'!$L$6:$L$61,"_")</f>
        <v>11</v>
      </c>
      <c r="U16" s="504" cm="1">
        <f t="array" ref="U16">_xlfn.XLOOKUP($A$16&amp;U$14,'R0803'!$L$5&amp;'R0803'!$J$6:$J$61,'R0803'!$L$6:$L$61,"_")</f>
        <v>15</v>
      </c>
      <c r="V16" s="504" cm="1">
        <f t="array" ref="V16">_xlfn.XLOOKUP($A$16&amp;V$14,'R0803'!$L$5&amp;'R0803'!$J$6:$J$61,'R0803'!$L$6:$L$61,"_")</f>
        <v>4</v>
      </c>
      <c r="W16" s="504" cm="1">
        <f t="array" ref="W16">_xlfn.XLOOKUP($A$16&amp;W$14,'R0803'!$L$5&amp;'R0803'!$J$6:$J$61,'R0803'!$L$6:$L$61,"_")</f>
        <v>8</v>
      </c>
      <c r="X16" s="504" cm="1">
        <f t="array" ref="X16">_xlfn.XLOOKUP($A$16&amp;X$14,'R0803'!$L$5&amp;'R0803'!$J$6:$J$61,'R0803'!$L$6:$L$61,"_")</f>
        <v>27</v>
      </c>
      <c r="Y16" s="504" cm="1">
        <f t="array" ref="Y16">_xlfn.XLOOKUP($A$16&amp;Y$14,'R0803'!$L$5&amp;'R0803'!$J$6:$J$61,'R0803'!$L$6:$L$61,"_")</f>
        <v>29</v>
      </c>
      <c r="Z16" s="504" cm="1">
        <f t="array" ref="Z16">_xlfn.XLOOKUP($A$16&amp;Z$14,'R0803'!$L$5&amp;'R0803'!$J$6:$J$61,'R0803'!$L$6:$L$61,"_")</f>
        <v>13</v>
      </c>
      <c r="AA16" s="504" cm="1">
        <f t="array" ref="AA16">_xlfn.XLOOKUP($A$16&amp;AA$14,'R0803'!$L$5&amp;'R0803'!$J$6:$J$61,'R0803'!$L$6:$L$61,"_")</f>
        <v>31</v>
      </c>
      <c r="AB16" s="504" cm="1">
        <f t="array" ref="AB16">_xlfn.XLOOKUP($A$16&amp;AB$14,'R0803'!$L$5&amp;'R0803'!$J$6:$J$61,'R0803'!$L$6:$L$61,"_")</f>
        <v>17</v>
      </c>
      <c r="AC16" s="504" cm="1">
        <f t="array" ref="AC16">_xlfn.XLOOKUP($A$16&amp;AC$14,'R0803'!$L$5&amp;'R0803'!$J$6:$J$61,'R0803'!$L$6:$L$61,"_")</f>
        <v>26</v>
      </c>
      <c r="AD16" s="504" cm="1">
        <f t="array" ref="AD16">_xlfn.XLOOKUP($A$16&amp;AD$14,'R0803'!$L$5&amp;'R0803'!$J$6:$J$61,'R0803'!$L$6:$L$61,"_")</f>
        <v>96</v>
      </c>
      <c r="AE16" s="504" cm="1">
        <f t="array" ref="AE16">_xlfn.XLOOKUP($A$16&amp;AE$14,'R0803'!$L$5&amp;'R0803'!$J$6:$J$61,'R0803'!$L$6:$L$61,"_")</f>
        <v>18</v>
      </c>
      <c r="AF16" s="504" cm="1">
        <f t="array" ref="AF16">_xlfn.XLOOKUP($A$16&amp;AF$14,'R0803'!$L$5&amp;'R0803'!$J$6:$J$61,'R0803'!$L$6:$L$61,"_")</f>
        <v>20</v>
      </c>
      <c r="AG16" s="504" cm="1">
        <f t="array" ref="AG16">_xlfn.XLOOKUP($A$16&amp;AG$14,'R0803'!$L$5&amp;'R0803'!$J$6:$J$61,'R0803'!$L$6:$L$61,"_")</f>
        <v>19</v>
      </c>
      <c r="AH16" s="504" cm="1">
        <f t="array" ref="AH16">_xlfn.XLOOKUP($A$16&amp;AH$14,'R0803'!$L$5&amp;'R0803'!$J$6:$J$61,'R0803'!$L$6:$L$61,"_")</f>
        <v>21</v>
      </c>
      <c r="AI16" s="504" cm="1">
        <f t="array" ref="AI16">_xlfn.XLOOKUP($A$16&amp;AI$14,'R0803'!$L$5&amp;'R0803'!$J$6:$J$61,'R0803'!$L$6:$L$61,"_")</f>
        <v>93</v>
      </c>
      <c r="AJ16" s="504" cm="1">
        <f t="array" ref="AJ16">_xlfn.XLOOKUP($A$16&amp;AJ$14,'R0803'!$L$5&amp;'R0803'!$J$6:$J$61,'R0803'!$L$6:$L$61,"_")</f>
        <v>16</v>
      </c>
      <c r="AK16" s="504" cm="1">
        <f t="array" ref="AK16">_xlfn.XLOOKUP($A$16&amp;AK$14,'R0803'!$L$5&amp;'R0803'!$J$6:$J$61,'R0803'!$L$6:$L$61,"_")</f>
        <v>34</v>
      </c>
      <c r="AL16" s="504" cm="1">
        <f t="array" ref="AL16">_xlfn.XLOOKUP($A$16&amp;AL$14,'R0803'!$L$5&amp;'R0803'!$J$6:$J$61,'R0803'!$L$6:$L$61,"_")</f>
        <v>24</v>
      </c>
      <c r="AM16" s="504" cm="1">
        <f t="array" ref="AM16">_xlfn.XLOOKUP($A$16&amp;AM$14,'R0803'!$L$5&amp;'R0803'!$J$6:$J$61,'R0803'!$L$6:$L$61,"_")</f>
        <v>25</v>
      </c>
      <c r="AN16" s="504" cm="1">
        <f t="array" ref="AN16">_xlfn.XLOOKUP($A$16&amp;AN$14,'R0803'!$L$5&amp;'R0803'!$J$6:$J$61,'R0803'!$L$6:$L$61,"_")</f>
        <v>17</v>
      </c>
      <c r="AO16" s="504" cm="1">
        <f t="array" ref="AO16">_xlfn.XLOOKUP($A$16&amp;AO$14,'R0803'!$L$5&amp;'R0803'!$J$6:$J$61,'R0803'!$L$6:$L$61,"_")</f>
        <v>35</v>
      </c>
      <c r="AP16" s="504" cm="1">
        <f t="array" ref="AP16">_xlfn.XLOOKUP($A$16&amp;AP$14,'R0803'!$L$5&amp;'R0803'!$J$6:$J$61,'R0803'!$L$6:$L$61,"_")</f>
        <v>5</v>
      </c>
      <c r="AQ16" s="504" cm="1">
        <f t="array" ref="AQ16">_xlfn.XLOOKUP($A$16&amp;AQ$14,'R0803'!$L$5&amp;'R0803'!$J$6:$J$61,'R0803'!$L$6:$L$61,"_")</f>
        <v>9</v>
      </c>
      <c r="AR16" s="504" cm="1">
        <f t="array" ref="AR16">_xlfn.XLOOKUP($A$16&amp;AR$14,'R0803'!$S$5&amp;'R0803'!$Q$6:$Q$61,'R0803'!$S$6:$S$61,"_")</f>
        <v>21</v>
      </c>
    </row>
    <row r="17" spans="1:44" x14ac:dyDescent="0.15">
      <c r="A17" s="503" t="s">
        <v>413</v>
      </c>
      <c r="B17" s="503" t="str">
        <f>IF($C17=SUM($D17:$BC17),"☑","NG")</f>
        <v>☑</v>
      </c>
      <c r="C17" s="504" cm="1">
        <f t="array" ref="C17">_xlfn.XLOOKUP($A$17&amp;C$14,'R0803'!$T$5&amp;'R0803'!$Q$6:$Q$61,'R0803'!$T$6:$T$61,"_")</f>
        <v>1210</v>
      </c>
      <c r="D17" s="504" cm="1">
        <f t="array" ref="D17">_xlfn.XLOOKUP($A$17&amp;D$14,'R0803'!$M$5&amp;'R0803'!$J$6:$J$61,'R0803'!$M$6:$M$61,"_")</f>
        <v>25</v>
      </c>
      <c r="E17" s="504" cm="1">
        <f t="array" ref="E17">_xlfn.XLOOKUP($A$17&amp;E$14,'R0803'!$M$5&amp;'R0803'!$J$6:$J$61,'R0803'!$M$6:$M$61,"_")</f>
        <v>29</v>
      </c>
      <c r="F17" s="504" cm="1">
        <f t="array" ref="F17">_xlfn.XLOOKUP($A$17&amp;F$14,'R0803'!$M$5&amp;'R0803'!$J$6:$J$61,'R0803'!$M$6:$M$61,"_")</f>
        <v>36</v>
      </c>
      <c r="G17" s="504" cm="1">
        <f t="array" ref="G17">_xlfn.XLOOKUP($A$17&amp;G$14,'R0803'!$M$5&amp;'R0803'!$J$6:$J$61,'R0803'!$M$6:$M$61,"_")</f>
        <v>30</v>
      </c>
      <c r="H17" s="504" cm="1">
        <f t="array" ref="H17">_xlfn.XLOOKUP($A$17&amp;H$14,'R0803'!$M$5&amp;'R0803'!$J$6:$J$61,'R0803'!$M$6:$M$61,"_")</f>
        <v>19</v>
      </c>
      <c r="I17" s="504" cm="1">
        <f t="array" ref="I17">_xlfn.XLOOKUP($A$17&amp;I$14,'R0803'!$M$5&amp;'R0803'!$J$6:$J$61,'R0803'!$M$6:$M$61,"_")</f>
        <v>14</v>
      </c>
      <c r="J17" s="504" cm="1">
        <f t="array" ref="J17">_xlfn.XLOOKUP($A$17&amp;J$14,'R0803'!$M$5&amp;'R0803'!$J$6:$J$61,'R0803'!$M$6:$M$61,"_")</f>
        <v>13</v>
      </c>
      <c r="K17" s="504" cm="1">
        <f t="array" ref="K17">_xlfn.XLOOKUP($A$17&amp;K$14,'R0803'!$M$5&amp;'R0803'!$J$6:$J$61,'R0803'!$M$6:$M$61,"_")</f>
        <v>13</v>
      </c>
      <c r="L17" s="504" cm="1">
        <f t="array" ref="L17">_xlfn.XLOOKUP($A$17&amp;L$14,'R0803'!$M$5&amp;'R0803'!$J$6:$J$61,'R0803'!$M$6:$M$61,"_")</f>
        <v>56</v>
      </c>
      <c r="M17" s="504" cm="1">
        <f t="array" ref="M17">_xlfn.XLOOKUP($A$17&amp;M$14,'R0803'!$M$5&amp;'R0803'!$J$6:$J$61,'R0803'!$M$6:$M$61,"_")</f>
        <v>59</v>
      </c>
      <c r="N17" s="504" cm="1">
        <f t="array" ref="N17">_xlfn.XLOOKUP($A$17&amp;N$14,'R0803'!$M$5&amp;'R0803'!$J$6:$J$61,'R0803'!$M$6:$M$61,"_")</f>
        <v>59</v>
      </c>
      <c r="O17" s="504" cm="1">
        <f t="array" ref="O17">_xlfn.XLOOKUP($A$17&amp;O$14,'R0803'!$M$5&amp;'R0803'!$J$6:$J$61,'R0803'!$M$6:$M$61,"_")</f>
        <v>50</v>
      </c>
      <c r="P17" s="504" cm="1">
        <f t="array" ref="P17">_xlfn.XLOOKUP($A$17&amp;P$14,'R0803'!$M$5&amp;'R0803'!$J$6:$J$61,'R0803'!$M$6:$M$61,"_")</f>
        <v>25</v>
      </c>
      <c r="Q17" s="504" cm="1">
        <f t="array" ref="Q17">_xlfn.XLOOKUP($A$17&amp;Q$14,'R0803'!$M$5&amp;'R0803'!$J$6:$J$61,'R0803'!$M$6:$M$61,"_")</f>
        <v>22</v>
      </c>
      <c r="R17" s="504" cm="1">
        <f t="array" ref="R17">_xlfn.XLOOKUP($A$17&amp;R$14,'R0803'!$M$5&amp;'R0803'!$J$6:$J$61,'R0803'!$M$6:$M$61,"_")</f>
        <v>37</v>
      </c>
      <c r="S17" s="504" cm="1">
        <f t="array" ref="S17">_xlfn.XLOOKUP($A$17&amp;S$14,'R0803'!$M$5&amp;'R0803'!$J$6:$J$61,'R0803'!$M$6:$M$61,"_")</f>
        <v>41</v>
      </c>
      <c r="T17" s="504" cm="1">
        <f t="array" ref="T17">_xlfn.XLOOKUP($A$17&amp;T$14,'R0803'!$M$5&amp;'R0803'!$J$6:$J$61,'R0803'!$M$6:$M$61,"_")</f>
        <v>13</v>
      </c>
      <c r="U17" s="504" cm="1">
        <f t="array" ref="U17">_xlfn.XLOOKUP($A$17&amp;U$14,'R0803'!$M$5&amp;'R0803'!$J$6:$J$61,'R0803'!$M$6:$M$61,"_")</f>
        <v>19</v>
      </c>
      <c r="V17" s="504" cm="1">
        <f t="array" ref="V17">_xlfn.XLOOKUP($A$17&amp;V$14,'R0803'!$M$5&amp;'R0803'!$J$6:$J$61,'R0803'!$M$6:$M$61,"_")</f>
        <v>6</v>
      </c>
      <c r="W17" s="504" cm="1">
        <f t="array" ref="W17">_xlfn.XLOOKUP($A$17&amp;W$14,'R0803'!$M$5&amp;'R0803'!$J$6:$J$61,'R0803'!$M$6:$M$61,"_")</f>
        <v>12</v>
      </c>
      <c r="X17" s="504" cm="1">
        <f t="array" ref="X17">_xlfn.XLOOKUP($A$17&amp;X$14,'R0803'!$M$5&amp;'R0803'!$J$6:$J$61,'R0803'!$M$6:$M$61,"_")</f>
        <v>33</v>
      </c>
      <c r="Y17" s="504" cm="1">
        <f t="array" ref="Y17">_xlfn.XLOOKUP($A$17&amp;Y$14,'R0803'!$M$5&amp;'R0803'!$J$6:$J$61,'R0803'!$M$6:$M$61,"_")</f>
        <v>37</v>
      </c>
      <c r="Z17" s="504" cm="1">
        <f t="array" ref="Z17">_xlfn.XLOOKUP($A$17&amp;Z$14,'R0803'!$M$5&amp;'R0803'!$J$6:$J$61,'R0803'!$M$6:$M$61,"_")</f>
        <v>16</v>
      </c>
      <c r="AA17" s="504" cm="1">
        <f t="array" ref="AA17">_xlfn.XLOOKUP($A$17&amp;AA$14,'R0803'!$M$5&amp;'R0803'!$J$6:$J$61,'R0803'!$M$6:$M$61,"_")</f>
        <v>25</v>
      </c>
      <c r="AB17" s="504" cm="1">
        <f t="array" ref="AB17">_xlfn.XLOOKUP($A$17&amp;AB$14,'R0803'!$M$5&amp;'R0803'!$J$6:$J$61,'R0803'!$M$6:$M$61,"_")</f>
        <v>17</v>
      </c>
      <c r="AC17" s="504" cm="1">
        <f t="array" ref="AC17">_xlfn.XLOOKUP($A$17&amp;AC$14,'R0803'!$M$5&amp;'R0803'!$J$6:$J$61,'R0803'!$M$6:$M$61,"_")</f>
        <v>29</v>
      </c>
      <c r="AD17" s="504" cm="1">
        <f t="array" ref="AD17">_xlfn.XLOOKUP($A$17&amp;AD$14,'R0803'!$M$5&amp;'R0803'!$J$6:$J$61,'R0803'!$M$6:$M$61,"_")</f>
        <v>101</v>
      </c>
      <c r="AE17" s="504" cm="1">
        <f t="array" ref="AE17">_xlfn.XLOOKUP($A$17&amp;AE$14,'R0803'!$M$5&amp;'R0803'!$J$6:$J$61,'R0803'!$M$6:$M$61,"_")</f>
        <v>22</v>
      </c>
      <c r="AF17" s="504" cm="1">
        <f t="array" ref="AF17">_xlfn.XLOOKUP($A$17&amp;AF$14,'R0803'!$M$5&amp;'R0803'!$J$6:$J$61,'R0803'!$M$6:$M$61,"_")</f>
        <v>20</v>
      </c>
      <c r="AG17" s="504" cm="1">
        <f t="array" ref="AG17">_xlfn.XLOOKUP($A$17&amp;AG$14,'R0803'!$M$5&amp;'R0803'!$J$6:$J$61,'R0803'!$M$6:$M$61,"_")</f>
        <v>29</v>
      </c>
      <c r="AH17" s="504" cm="1">
        <f t="array" ref="AH17">_xlfn.XLOOKUP($A$17&amp;AH$14,'R0803'!$M$5&amp;'R0803'!$J$6:$J$61,'R0803'!$M$6:$M$61,"_")</f>
        <v>26</v>
      </c>
      <c r="AI17" s="504" cm="1">
        <f t="array" ref="AI17">_xlfn.XLOOKUP($A$17&amp;AI$14,'R0803'!$M$5&amp;'R0803'!$J$6:$J$61,'R0803'!$M$6:$M$61,"_")</f>
        <v>94</v>
      </c>
      <c r="AJ17" s="504" cm="1">
        <f t="array" ref="AJ17">_xlfn.XLOOKUP($A$17&amp;AJ$14,'R0803'!$M$5&amp;'R0803'!$J$6:$J$61,'R0803'!$M$6:$M$61,"_")</f>
        <v>15</v>
      </c>
      <c r="AK17" s="504" cm="1">
        <f t="array" ref="AK17">_xlfn.XLOOKUP($A$17&amp;AK$14,'R0803'!$M$5&amp;'R0803'!$J$6:$J$61,'R0803'!$M$6:$M$61,"_")</f>
        <v>32</v>
      </c>
      <c r="AL17" s="504" cm="1">
        <f t="array" ref="AL17">_xlfn.XLOOKUP($A$17&amp;AL$14,'R0803'!$M$5&amp;'R0803'!$J$6:$J$61,'R0803'!$M$6:$M$61,"_")</f>
        <v>32</v>
      </c>
      <c r="AM17" s="504" cm="1">
        <f t="array" ref="AM17">_xlfn.XLOOKUP($A$17&amp;AM$14,'R0803'!$M$5&amp;'R0803'!$J$6:$J$61,'R0803'!$M$6:$M$61,"_")</f>
        <v>24</v>
      </c>
      <c r="AN17" s="504" cm="1">
        <f t="array" ref="AN17">_xlfn.XLOOKUP($A$17&amp;AN$14,'R0803'!$M$5&amp;'R0803'!$J$6:$J$61,'R0803'!$M$6:$M$61,"_")</f>
        <v>18</v>
      </c>
      <c r="AO17" s="504" cm="1">
        <f t="array" ref="AO17">_xlfn.XLOOKUP($A$17&amp;AO$14,'R0803'!$M$5&amp;'R0803'!$J$6:$J$61,'R0803'!$M$6:$M$61,"_")</f>
        <v>35</v>
      </c>
      <c r="AP17" s="504" cm="1">
        <f t="array" ref="AP17">_xlfn.XLOOKUP($A$17&amp;AP$14,'R0803'!$M$5&amp;'R0803'!$J$6:$J$61,'R0803'!$M$6:$M$61,"_")</f>
        <v>6</v>
      </c>
      <c r="AQ17" s="504" cm="1">
        <f t="array" ref="AQ17">_xlfn.XLOOKUP($A$17&amp;AQ$14,'R0803'!$M$5&amp;'R0803'!$J$6:$J$61,'R0803'!$M$6:$M$61,"_")</f>
        <v>7</v>
      </c>
      <c r="AR17" s="504" cm="1">
        <f t="array" ref="AR17">_xlfn.XLOOKUP($A$17&amp;AR$14,'R0803'!$T$5&amp;'R0803'!$Q$6:$Q$61,'R0803'!$T$6:$T$61,"_")</f>
        <v>14</v>
      </c>
    </row>
    <row r="18" spans="1:44" x14ac:dyDescent="0.15">
      <c r="A18" s="505" t="s">
        <v>414</v>
      </c>
      <c r="B18" s="503" t="str">
        <f>IF($C18=SUM($D18:$BC18),"☑","NG")</f>
        <v>☑</v>
      </c>
      <c r="C18" s="504" cm="1">
        <f t="array" ref="C18">_xlfn.XLOOKUP($A$18&amp;C$14,'R0803'!$U$5&amp;'R0803'!$Q$6:$Q$61,'R0803'!$U$6:$U$61,"_")</f>
        <v>1230</v>
      </c>
      <c r="D18" s="504" cm="1">
        <f t="array" ref="D18">_xlfn.XLOOKUP($A$18&amp;D$14,'R0803'!$N$5&amp;'R0803'!$J$6:$J$61,'R0803'!$N$6:$N$61,"_")</f>
        <v>28</v>
      </c>
      <c r="E18" s="504" cm="1">
        <f t="array" ref="E18">_xlfn.XLOOKUP($A$18&amp;E$14,'R0803'!$N$5&amp;'R0803'!$J$6:$J$61,'R0803'!$N$6:$N$61,"_")</f>
        <v>31</v>
      </c>
      <c r="F18" s="504" cm="1">
        <f t="array" ref="F18">_xlfn.XLOOKUP($A$18&amp;F$14,'R0803'!$N$5&amp;'R0803'!$J$6:$J$61,'R0803'!$N$6:$N$61,"_")</f>
        <v>33</v>
      </c>
      <c r="G18" s="504" cm="1">
        <f t="array" ref="G18">_xlfn.XLOOKUP($A$18&amp;G$14,'R0803'!$N$5&amp;'R0803'!$J$6:$J$61,'R0803'!$N$6:$N$61,"_")</f>
        <v>30</v>
      </c>
      <c r="H18" s="504" cm="1">
        <f t="array" ref="H18">_xlfn.XLOOKUP($A$18&amp;H$14,'R0803'!$N$5&amp;'R0803'!$J$6:$J$61,'R0803'!$N$6:$N$61,"_")</f>
        <v>22</v>
      </c>
      <c r="I18" s="504" cm="1">
        <f t="array" ref="I18">_xlfn.XLOOKUP($A$18&amp;I$14,'R0803'!$N$5&amp;'R0803'!$J$6:$J$61,'R0803'!$N$6:$N$61,"_")</f>
        <v>18</v>
      </c>
      <c r="J18" s="504" cm="1">
        <f t="array" ref="J18">_xlfn.XLOOKUP($A$18&amp;J$14,'R0803'!$N$5&amp;'R0803'!$J$6:$J$61,'R0803'!$N$6:$N$61,"_")</f>
        <v>15</v>
      </c>
      <c r="K18" s="504" cm="1">
        <f t="array" ref="K18">_xlfn.XLOOKUP($A$18&amp;K$14,'R0803'!$N$5&amp;'R0803'!$J$6:$J$61,'R0803'!$N$6:$N$61,"_")</f>
        <v>13</v>
      </c>
      <c r="L18" s="504" cm="1">
        <f t="array" ref="L18">_xlfn.XLOOKUP($A$18&amp;L$14,'R0803'!$N$5&amp;'R0803'!$J$6:$J$61,'R0803'!$N$6:$N$61,"_")</f>
        <v>56</v>
      </c>
      <c r="M18" s="504" cm="1">
        <f t="array" ref="M18">_xlfn.XLOOKUP($A$18&amp;M$14,'R0803'!$N$5&amp;'R0803'!$J$6:$J$61,'R0803'!$N$6:$N$61,"_")</f>
        <v>60</v>
      </c>
      <c r="N18" s="504" cm="1">
        <f t="array" ref="N18">_xlfn.XLOOKUP($A$18&amp;N$14,'R0803'!$N$5&amp;'R0803'!$J$6:$J$61,'R0803'!$N$6:$N$61,"_")</f>
        <v>56</v>
      </c>
      <c r="O18" s="504" cm="1">
        <f t="array" ref="O18">_xlfn.XLOOKUP($A$18&amp;O$14,'R0803'!$N$5&amp;'R0803'!$J$6:$J$61,'R0803'!$N$6:$N$61,"_")</f>
        <v>58</v>
      </c>
      <c r="P18" s="504" cm="1">
        <f t="array" ref="P18">_xlfn.XLOOKUP($A$18&amp;P$14,'R0803'!$N$5&amp;'R0803'!$J$6:$J$61,'R0803'!$N$6:$N$61,"_")</f>
        <v>22</v>
      </c>
      <c r="Q18" s="504" cm="1">
        <f t="array" ref="Q18">_xlfn.XLOOKUP($A$18&amp;Q$14,'R0803'!$N$5&amp;'R0803'!$J$6:$J$61,'R0803'!$N$6:$N$61,"_")</f>
        <v>21</v>
      </c>
      <c r="R18" s="504" cm="1">
        <f t="array" ref="R18">_xlfn.XLOOKUP($A$18&amp;R$14,'R0803'!$N$5&amp;'R0803'!$J$6:$J$61,'R0803'!$N$6:$N$61,"_")</f>
        <v>35</v>
      </c>
      <c r="S18" s="504" cm="1">
        <f t="array" ref="S18">_xlfn.XLOOKUP($A$18&amp;S$14,'R0803'!$N$5&amp;'R0803'!$J$6:$J$61,'R0803'!$N$6:$N$61,"_")</f>
        <v>41</v>
      </c>
      <c r="T18" s="504" cm="1">
        <f t="array" ref="T18">_xlfn.XLOOKUP($A$18&amp;T$14,'R0803'!$N$5&amp;'R0803'!$J$6:$J$61,'R0803'!$N$6:$N$61,"_")</f>
        <v>11</v>
      </c>
      <c r="U18" s="504" cm="1">
        <f t="array" ref="U18">_xlfn.XLOOKUP($A$18&amp;U$14,'R0803'!$N$5&amp;'R0803'!$J$6:$J$61,'R0803'!$N$6:$N$61,"_")</f>
        <v>22</v>
      </c>
      <c r="V18" s="504" cm="1">
        <f t="array" ref="V18">_xlfn.XLOOKUP($A$18&amp;V$14,'R0803'!$N$5&amp;'R0803'!$J$6:$J$61,'R0803'!$N$6:$N$61,"_")</f>
        <v>8</v>
      </c>
      <c r="W18" s="504" cm="1">
        <f t="array" ref="W18">_xlfn.XLOOKUP($A$18&amp;W$14,'R0803'!$N$5&amp;'R0803'!$J$6:$J$61,'R0803'!$N$6:$N$61,"_")</f>
        <v>12</v>
      </c>
      <c r="X18" s="504" cm="1">
        <f t="array" ref="X18">_xlfn.XLOOKUP($A$18&amp;X$14,'R0803'!$N$5&amp;'R0803'!$J$6:$J$61,'R0803'!$N$6:$N$61,"_")</f>
        <v>38</v>
      </c>
      <c r="Y18" s="504" cm="1">
        <f t="array" ref="Y18">_xlfn.XLOOKUP($A$18&amp;Y$14,'R0803'!$N$5&amp;'R0803'!$J$6:$J$61,'R0803'!$N$6:$N$61,"_")</f>
        <v>32</v>
      </c>
      <c r="Z18" s="504" cm="1">
        <f t="array" ref="Z18">_xlfn.XLOOKUP($A$18&amp;Z$14,'R0803'!$N$5&amp;'R0803'!$J$6:$J$61,'R0803'!$N$6:$N$61,"_")</f>
        <v>17</v>
      </c>
      <c r="AA18" s="504" cm="1">
        <f t="array" ref="AA18">_xlfn.XLOOKUP($A$18&amp;AA$14,'R0803'!$N$5&amp;'R0803'!$J$6:$J$61,'R0803'!$N$6:$N$61,"_")</f>
        <v>32</v>
      </c>
      <c r="AB18" s="504" cm="1">
        <f t="array" ref="AB18">_xlfn.XLOOKUP($A$18&amp;AB$14,'R0803'!$N$5&amp;'R0803'!$J$6:$J$61,'R0803'!$N$6:$N$61,"_")</f>
        <v>25</v>
      </c>
      <c r="AC18" s="504" cm="1">
        <f t="array" ref="AC18">_xlfn.XLOOKUP($A$18&amp;AC$14,'R0803'!$N$5&amp;'R0803'!$J$6:$J$61,'R0803'!$N$6:$N$61,"_")</f>
        <v>26</v>
      </c>
      <c r="AD18" s="504" cm="1">
        <f t="array" ref="AD18">_xlfn.XLOOKUP($A$18&amp;AD$14,'R0803'!$N$5&amp;'R0803'!$J$6:$J$61,'R0803'!$N$6:$N$61,"_")</f>
        <v>97</v>
      </c>
      <c r="AE18" s="504" cm="1">
        <f t="array" ref="AE18">_xlfn.XLOOKUP($A$18&amp;AE$14,'R0803'!$N$5&amp;'R0803'!$J$6:$J$61,'R0803'!$N$6:$N$61,"_")</f>
        <v>20</v>
      </c>
      <c r="AF18" s="504" cm="1">
        <f t="array" ref="AF18">_xlfn.XLOOKUP($A$18&amp;AF$14,'R0803'!$N$5&amp;'R0803'!$J$6:$J$61,'R0803'!$N$6:$N$61,"_")</f>
        <v>22</v>
      </c>
      <c r="AG18" s="504" cm="1">
        <f t="array" ref="AG18">_xlfn.XLOOKUP($A$18&amp;AG$14,'R0803'!$N$5&amp;'R0803'!$J$6:$J$61,'R0803'!$N$6:$N$61,"_")</f>
        <v>25</v>
      </c>
      <c r="AH18" s="504" cm="1">
        <f t="array" ref="AH18">_xlfn.XLOOKUP($A$18&amp;AH$14,'R0803'!$N$5&amp;'R0803'!$J$6:$J$61,'R0803'!$N$6:$N$61,"_")</f>
        <v>25</v>
      </c>
      <c r="AI18" s="504" cm="1">
        <f t="array" ref="AI18">_xlfn.XLOOKUP($A$18&amp;AI$14,'R0803'!$N$5&amp;'R0803'!$J$6:$J$61,'R0803'!$N$6:$N$61,"_")</f>
        <v>76</v>
      </c>
      <c r="AJ18" s="504" cm="1">
        <f t="array" ref="AJ18">_xlfn.XLOOKUP($A$18&amp;AJ$14,'R0803'!$N$5&amp;'R0803'!$J$6:$J$61,'R0803'!$N$6:$N$61,"_")</f>
        <v>15</v>
      </c>
      <c r="AK18" s="504" cm="1">
        <f t="array" ref="AK18">_xlfn.XLOOKUP($A$18&amp;AK$14,'R0803'!$N$5&amp;'R0803'!$J$6:$J$61,'R0803'!$N$6:$N$61,"_")</f>
        <v>36</v>
      </c>
      <c r="AL18" s="504" cm="1">
        <f t="array" ref="AL18">_xlfn.XLOOKUP($A$18&amp;AL$14,'R0803'!$N$5&amp;'R0803'!$J$6:$J$61,'R0803'!$N$6:$N$61,"_")</f>
        <v>25</v>
      </c>
      <c r="AM18" s="504" cm="1">
        <f t="array" ref="AM18">_xlfn.XLOOKUP($A$18&amp;AM$14,'R0803'!$N$5&amp;'R0803'!$J$6:$J$61,'R0803'!$N$6:$N$61,"_")</f>
        <v>26</v>
      </c>
      <c r="AN18" s="504" cm="1">
        <f t="array" ref="AN18">_xlfn.XLOOKUP($A$18&amp;AN$14,'R0803'!$N$5&amp;'R0803'!$J$6:$J$61,'R0803'!$N$6:$N$61,"_")</f>
        <v>20</v>
      </c>
      <c r="AO18" s="504" cm="1">
        <f t="array" ref="AO18">_xlfn.XLOOKUP($A$18&amp;AO$14,'R0803'!$N$5&amp;'R0803'!$J$6:$J$61,'R0803'!$N$6:$N$61,"_")</f>
        <v>40</v>
      </c>
      <c r="AP18" s="504" cm="1">
        <f t="array" ref="AP18">_xlfn.XLOOKUP($A$18&amp;AP$14,'R0803'!$N$5&amp;'R0803'!$J$6:$J$61,'R0803'!$N$6:$N$61,"_")</f>
        <v>5</v>
      </c>
      <c r="AQ18" s="504" cm="1">
        <f t="array" ref="AQ18">_xlfn.XLOOKUP($A$18&amp;AQ$14,'R0803'!$N$5&amp;'R0803'!$J$6:$J$61,'R0803'!$N$6:$N$61,"_")</f>
        <v>13</v>
      </c>
      <c r="AR18" s="504" cm="1">
        <f t="array" ref="AR18">_xlfn.XLOOKUP($A$18&amp;AR$14,'R0803'!$U$5&amp;'R0803'!$Q$6:$Q$61,'R0803'!$U$6:$U$61,"_")</f>
        <v>23</v>
      </c>
    </row>
    <row r="19" spans="1:44" x14ac:dyDescent="0.15">
      <c r="B19" s="506"/>
      <c r="C19" s="512" t="s">
        <v>417</v>
      </c>
      <c r="D19" s="508">
        <v>3010</v>
      </c>
      <c r="E19" s="507">
        <v>3020</v>
      </c>
      <c r="F19" s="507">
        <v>3030</v>
      </c>
      <c r="G19" s="507">
        <v>3040</v>
      </c>
      <c r="H19" s="507">
        <v>3050</v>
      </c>
      <c r="I19" s="507">
        <v>3060</v>
      </c>
      <c r="J19" s="507">
        <v>3070</v>
      </c>
      <c r="K19" s="507">
        <v>3080</v>
      </c>
      <c r="L19" s="507">
        <v>3090</v>
      </c>
      <c r="M19" s="507">
        <v>3100</v>
      </c>
      <c r="N19" s="507">
        <v>3110</v>
      </c>
      <c r="O19" s="507">
        <v>3120</v>
      </c>
      <c r="P19" s="507">
        <v>3130</v>
      </c>
      <c r="Q19" s="507">
        <v>3140</v>
      </c>
      <c r="R19" s="507">
        <v>3150</v>
      </c>
      <c r="S19" s="507">
        <v>3160</v>
      </c>
      <c r="T19" s="507">
        <v>3170</v>
      </c>
      <c r="U19" s="507">
        <v>3180</v>
      </c>
      <c r="V19" s="507">
        <v>3190</v>
      </c>
      <c r="W19" s="507">
        <v>3200</v>
      </c>
      <c r="X19" s="507">
        <v>3210</v>
      </c>
      <c r="Y19" s="507">
        <v>3220</v>
      </c>
      <c r="Z19" s="507">
        <v>9070</v>
      </c>
    </row>
    <row r="20" spans="1:44" s="511" customFormat="1" ht="10.5" x14ac:dyDescent="0.15">
      <c r="C20" s="509" t="s">
        <v>411</v>
      </c>
      <c r="D20" s="516" t="s">
        <v>18</v>
      </c>
      <c r="E20" s="513" t="s">
        <v>21</v>
      </c>
      <c r="F20" s="513" t="s">
        <v>24</v>
      </c>
      <c r="G20" s="513" t="s">
        <v>27</v>
      </c>
      <c r="H20" s="513" t="s">
        <v>30</v>
      </c>
      <c r="I20" s="513" t="s">
        <v>33</v>
      </c>
      <c r="J20" s="513" t="s">
        <v>36</v>
      </c>
      <c r="K20" s="513" t="s">
        <v>418</v>
      </c>
      <c r="L20" s="513" t="s">
        <v>42</v>
      </c>
      <c r="M20" s="513" t="s">
        <v>45</v>
      </c>
      <c r="N20" s="513" t="s">
        <v>48</v>
      </c>
      <c r="O20" s="513" t="s">
        <v>51</v>
      </c>
      <c r="P20" s="513" t="s">
        <v>54</v>
      </c>
      <c r="Q20" s="513" t="s">
        <v>56</v>
      </c>
      <c r="R20" s="513" t="s">
        <v>59</v>
      </c>
      <c r="S20" s="513" t="s">
        <v>62</v>
      </c>
      <c r="T20" s="513" t="s">
        <v>65</v>
      </c>
      <c r="U20" s="513" t="s">
        <v>68</v>
      </c>
      <c r="V20" s="513" t="s">
        <v>71</v>
      </c>
      <c r="W20" s="513" t="s">
        <v>74</v>
      </c>
      <c r="X20" s="513" t="s">
        <v>77</v>
      </c>
      <c r="Y20" s="513" t="s">
        <v>80</v>
      </c>
      <c r="Z20" s="513" t="s">
        <v>83</v>
      </c>
    </row>
    <row r="21" spans="1:44" x14ac:dyDescent="0.15">
      <c r="A21" s="503" t="s">
        <v>625</v>
      </c>
      <c r="B21" s="503" t="str">
        <f>IF($C21=SUM($D21:$BC21),"☑","NG")</f>
        <v>☑</v>
      </c>
      <c r="C21" s="504" cm="1">
        <f t="array" ref="C21">_xlfn.XLOOKUP($A$21&amp;C$20,'R0803'!$R$5&amp;'R0803'!$Q$8:$Q$61,'R0803'!$R$8:$R$61,"_")</f>
        <v>1188</v>
      </c>
      <c r="D21" s="504" cm="1">
        <f t="array" ref="D21">_xlfn.XLOOKUP($A$21&amp;D$20,'R0803'!$R$5&amp;'R0803'!$Q$8:$Q$61,'R0803'!$R$8:$R$61,"_")</f>
        <v>48</v>
      </c>
      <c r="E21" s="504" cm="1">
        <f t="array" ref="E21">_xlfn.XLOOKUP($A$21&amp;E$20,'R0803'!$R$5&amp;'R0803'!$Q$8:$Q$61,'R0803'!$R$8:$R$61,"_")</f>
        <v>63</v>
      </c>
      <c r="F21" s="504" cm="1">
        <f t="array" ref="F21">_xlfn.XLOOKUP($A$21&amp;F$20,'R0803'!$R$5&amp;'R0803'!$Q$8:$Q$61,'R0803'!$R$8:$R$61,"_")</f>
        <v>69</v>
      </c>
      <c r="G21" s="504" cm="1">
        <f t="array" ref="G21">_xlfn.XLOOKUP($A$21&amp;G$20,'R0803'!$R$5&amp;'R0803'!$Q$8:$Q$61,'R0803'!$R$8:$R$61,"_")</f>
        <v>47</v>
      </c>
      <c r="H21" s="504" cm="1">
        <f t="array" ref="H21">_xlfn.XLOOKUP($A$21&amp;H$20,'R0803'!$R$5&amp;'R0803'!$Q$8:$Q$61,'R0803'!$R$8:$R$61,"_")</f>
        <v>27</v>
      </c>
      <c r="I21" s="504" cm="1">
        <f t="array" ref="I21">_xlfn.XLOOKUP($A$21&amp;I$20,'R0803'!$R$5&amp;'R0803'!$Q$8:$Q$61,'R0803'!$R$8:$R$61,"_")</f>
        <v>20</v>
      </c>
      <c r="J21" s="504" cm="1">
        <f t="array" ref="J21">_xlfn.XLOOKUP($A$21&amp;J$20,'R0803'!$R$5&amp;'R0803'!$Q$8:$Q$61,'R0803'!$R$8:$R$61,"_")</f>
        <v>50</v>
      </c>
      <c r="K21" s="504" cm="1">
        <f t="array" ref="K21">_xlfn.XLOOKUP($A$21&amp;K$20,'R0803'!$R$5&amp;'R0803'!$Q$8:$Q$61,'R0803'!$R$8:$R$61,"_")</f>
        <v>54</v>
      </c>
      <c r="L21" s="504" cm="1">
        <f t="array" ref="L21">_xlfn.XLOOKUP($A$21&amp;L$20,'R0803'!$R$5&amp;'R0803'!$Q$8:$Q$61,'R0803'!$R$8:$R$61,"_")</f>
        <v>22</v>
      </c>
      <c r="M21" s="504" cm="1">
        <f t="array" ref="M21">_xlfn.XLOOKUP($A$21&amp;M$20,'R0803'!$R$5&amp;'R0803'!$Q$8:$Q$61,'R0803'!$R$8:$R$61,"_")</f>
        <v>56</v>
      </c>
      <c r="N21" s="504" cm="1">
        <f t="array" ref="N21">_xlfn.XLOOKUP($A$21&amp;N$20,'R0803'!$R$5&amp;'R0803'!$Q$8:$Q$61,'R0803'!$R$8:$R$61,"_")</f>
        <v>125</v>
      </c>
      <c r="O21" s="504" cm="1">
        <f t="array" ref="O21">_xlfn.XLOOKUP($A$21&amp;O$20,'R0803'!$R$5&amp;'R0803'!$Q$8:$Q$61,'R0803'!$R$8:$R$61,"_")</f>
        <v>24</v>
      </c>
      <c r="P21" s="504" cm="1">
        <f t="array" ref="P21">_xlfn.XLOOKUP($A$21&amp;P$20,'R0803'!$R$5&amp;'R0803'!$Q$8:$Q$61,'R0803'!$R$8:$R$61,"_")</f>
        <v>44</v>
      </c>
      <c r="Q21" s="504" cm="1">
        <f t="array" ref="Q21">_xlfn.XLOOKUP($A$21&amp;Q$20,'R0803'!$R$5&amp;'R0803'!$Q$8:$Q$61,'R0803'!$R$8:$R$61,"_")</f>
        <v>87</v>
      </c>
      <c r="R21" s="504" cm="1">
        <f t="array" ref="R21">_xlfn.XLOOKUP($A$21&amp;R$20,'R0803'!$R$5&amp;'R0803'!$Q$8:$Q$61,'R0803'!$R$8:$R$61,"_")</f>
        <v>41</v>
      </c>
      <c r="S21" s="504" cm="1">
        <f t="array" ref="S21">_xlfn.XLOOKUP($A$21&amp;S$20,'R0803'!$R$5&amp;'R0803'!$Q$8:$Q$61,'R0803'!$R$8:$R$61,"_")</f>
        <v>86</v>
      </c>
      <c r="T21" s="504" cm="1">
        <f t="array" ref="T21">_xlfn.XLOOKUP($A$21&amp;T$20,'R0803'!$R$5&amp;'R0803'!$Q$8:$Q$61,'R0803'!$R$8:$R$61,"_")</f>
        <v>57</v>
      </c>
      <c r="U21" s="504" cm="1">
        <f t="array" ref="U21">_xlfn.XLOOKUP($A$21&amp;U$20,'R0803'!$R$5&amp;'R0803'!$Q$8:$Q$61,'R0803'!$R$8:$R$61,"_")</f>
        <v>48</v>
      </c>
      <c r="V21" s="504" cm="1">
        <f t="array" ref="V21">_xlfn.XLOOKUP($A$21&amp;V$20,'R0803'!$R$5&amp;'R0803'!$Q$8:$Q$61,'R0803'!$R$8:$R$61,"_")</f>
        <v>46</v>
      </c>
      <c r="W21" s="504" cm="1">
        <f t="array" ref="W21">_xlfn.XLOOKUP($A$21&amp;W$20,'R0803'!$R$5&amp;'R0803'!$Q$8:$Q$61,'R0803'!$R$8:$R$61,"_")</f>
        <v>41</v>
      </c>
      <c r="X21" s="504" cm="1">
        <f t="array" ref="X21">_xlfn.XLOOKUP($A$21&amp;X$20,'R0803'!$R$5&amp;'R0803'!$Q$8:$Q$61,'R0803'!$R$8:$R$61,"_")</f>
        <v>67</v>
      </c>
      <c r="Y21" s="504" cm="1">
        <f t="array" ref="Y21">_xlfn.XLOOKUP($A$21&amp;Y$20,'R0803'!$R$5&amp;'R0803'!$Q$8:$Q$61,'R0803'!$R$8:$R$61,"_")</f>
        <v>35</v>
      </c>
      <c r="Z21" s="504" cm="1">
        <f t="array" ref="Z21">_xlfn.XLOOKUP($A$21&amp;Z$20,'R0803'!$R$5&amp;'R0803'!$Q$8:$Q$61,'R0803'!$R$8:$R$61,"_")</f>
        <v>31</v>
      </c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  <c r="AM21" s="504"/>
      <c r="AN21" s="504"/>
      <c r="AO21" s="504"/>
      <c r="AP21" s="504"/>
      <c r="AQ21" s="504"/>
      <c r="AR21" s="504"/>
    </row>
    <row r="22" spans="1:44" x14ac:dyDescent="0.15">
      <c r="A22" s="503" t="s">
        <v>412</v>
      </c>
      <c r="B22" s="503" t="str">
        <f>IF($C22=SUM($D22:$BC22),"☑","NG")</f>
        <v>☑</v>
      </c>
      <c r="C22" s="504" cm="1">
        <f t="array" ref="C22">_xlfn.XLOOKUP($A$22&amp;C$20,'R0803'!$S$5&amp;'R0803'!$Q$8:$Q$61,'R0803'!$S$8:$S$61,"_")</f>
        <v>573</v>
      </c>
      <c r="D22" s="504" cm="1">
        <f t="array" ref="D22">_xlfn.XLOOKUP($A$22&amp;D$20,'R0803'!$S$5&amp;'R0803'!$Q$8:$Q$61,'R0803'!$S$8:$S$61,"_")</f>
        <v>23</v>
      </c>
      <c r="E22" s="504" cm="1">
        <f t="array" ref="E22">_xlfn.XLOOKUP($A$22&amp;E$20,'R0803'!$S$5&amp;'R0803'!$Q$8:$Q$61,'R0803'!$S$8:$S$61,"_")</f>
        <v>29</v>
      </c>
      <c r="F22" s="504" cm="1">
        <f t="array" ref="F22">_xlfn.XLOOKUP($A$22&amp;F$20,'R0803'!$S$5&amp;'R0803'!$Q$8:$Q$61,'R0803'!$S$8:$S$61,"_")</f>
        <v>33</v>
      </c>
      <c r="G22" s="504" cm="1">
        <f t="array" ref="G22">_xlfn.XLOOKUP($A$22&amp;G$20,'R0803'!$S$5&amp;'R0803'!$Q$8:$Q$61,'R0803'!$S$8:$S$61,"_")</f>
        <v>27</v>
      </c>
      <c r="H22" s="504" cm="1">
        <f t="array" ref="H22">_xlfn.XLOOKUP($A$22&amp;H$20,'R0803'!$S$5&amp;'R0803'!$Q$8:$Q$61,'R0803'!$S$8:$S$61,"_")</f>
        <v>13</v>
      </c>
      <c r="I22" s="504" cm="1">
        <f t="array" ref="I22">_xlfn.XLOOKUP($A$22&amp;I$20,'R0803'!$S$5&amp;'R0803'!$Q$8:$Q$61,'R0803'!$S$8:$S$61,"_")</f>
        <v>8</v>
      </c>
      <c r="J22" s="504" cm="1">
        <f t="array" ref="J22">_xlfn.XLOOKUP($A$22&amp;J$20,'R0803'!$S$5&amp;'R0803'!$Q$8:$Q$61,'R0803'!$S$8:$S$61,"_")</f>
        <v>26</v>
      </c>
      <c r="K22" s="504" cm="1">
        <f t="array" ref="K22">_xlfn.XLOOKUP($A$22&amp;K$20,'R0803'!$S$5&amp;'R0803'!$Q$8:$Q$61,'R0803'!$S$8:$S$61,"_")</f>
        <v>26</v>
      </c>
      <c r="L22" s="504" cm="1">
        <f t="array" ref="L22">_xlfn.XLOOKUP($A$22&amp;L$20,'R0803'!$S$5&amp;'R0803'!$Q$8:$Q$61,'R0803'!$S$8:$S$61,"_")</f>
        <v>10</v>
      </c>
      <c r="M22" s="504" cm="1">
        <f t="array" ref="M22">_xlfn.XLOOKUP($A$22&amp;M$20,'R0803'!$S$5&amp;'R0803'!$Q$8:$Q$61,'R0803'!$S$8:$S$61,"_")</f>
        <v>25</v>
      </c>
      <c r="N22" s="504" cm="1">
        <f t="array" ref="N22">_xlfn.XLOOKUP($A$22&amp;N$20,'R0803'!$S$5&amp;'R0803'!$Q$8:$Q$61,'R0803'!$S$8:$S$61,"_")</f>
        <v>56</v>
      </c>
      <c r="O22" s="504" cm="1">
        <f t="array" ref="O22">_xlfn.XLOOKUP($A$22&amp;O$20,'R0803'!$S$5&amp;'R0803'!$Q$8:$Q$61,'R0803'!$S$8:$S$61,"_")</f>
        <v>9</v>
      </c>
      <c r="P22" s="504" cm="1">
        <f t="array" ref="P22">_xlfn.XLOOKUP($A$22&amp;P$20,'R0803'!$S$5&amp;'R0803'!$Q$8:$Q$61,'R0803'!$S$8:$S$61,"_")</f>
        <v>21</v>
      </c>
      <c r="Q22" s="504" cm="1">
        <f t="array" ref="Q22">_xlfn.XLOOKUP($A$22&amp;Q$20,'R0803'!$S$5&amp;'R0803'!$Q$8:$Q$61,'R0803'!$S$8:$S$61,"_")</f>
        <v>39</v>
      </c>
      <c r="R22" s="504" cm="1">
        <f t="array" ref="R22">_xlfn.XLOOKUP($A$22&amp;R$20,'R0803'!$S$5&amp;'R0803'!$Q$8:$Q$61,'R0803'!$S$8:$S$61,"_")</f>
        <v>19</v>
      </c>
      <c r="S22" s="504" cm="1">
        <f t="array" ref="S22">_xlfn.XLOOKUP($A$22&amp;S$20,'R0803'!$S$5&amp;'R0803'!$Q$8:$Q$61,'R0803'!$S$8:$S$61,"_")</f>
        <v>43</v>
      </c>
      <c r="T22" s="504" cm="1">
        <f t="array" ref="T22">_xlfn.XLOOKUP($A$22&amp;T$20,'R0803'!$S$5&amp;'R0803'!$Q$8:$Q$61,'R0803'!$S$8:$S$61,"_")</f>
        <v>17</v>
      </c>
      <c r="U22" s="504" cm="1">
        <f t="array" ref="U22">_xlfn.XLOOKUP($A$22&amp;U$20,'R0803'!$S$5&amp;'R0803'!$Q$8:$Q$61,'R0803'!$S$8:$S$61,"_")</f>
        <v>26</v>
      </c>
      <c r="V22" s="504" cm="1">
        <f t="array" ref="V22">_xlfn.XLOOKUP($A$22&amp;V$20,'R0803'!$S$5&amp;'R0803'!$Q$8:$Q$61,'R0803'!$S$8:$S$61,"_")</f>
        <v>24</v>
      </c>
      <c r="W22" s="504" cm="1">
        <f t="array" ref="W22">_xlfn.XLOOKUP($A$22&amp;W$20,'R0803'!$S$5&amp;'R0803'!$Q$8:$Q$61,'R0803'!$S$8:$S$61,"_")</f>
        <v>24</v>
      </c>
      <c r="X22" s="504" cm="1">
        <f t="array" ref="X22">_xlfn.XLOOKUP($A$22&amp;X$20,'R0803'!$S$5&amp;'R0803'!$Q$8:$Q$61,'R0803'!$S$8:$S$61,"_")</f>
        <v>33</v>
      </c>
      <c r="Y22" s="504" cm="1">
        <f t="array" ref="Y22">_xlfn.XLOOKUP($A$22&amp;Y$20,'R0803'!$S$5&amp;'R0803'!$Q$8:$Q$61,'R0803'!$S$8:$S$61,"_")</f>
        <v>17</v>
      </c>
      <c r="Z22" s="504" cm="1">
        <f t="array" ref="Z22">_xlfn.XLOOKUP($A$22&amp;Z$20,'R0803'!$S$5&amp;'R0803'!$Q$8:$Q$61,'R0803'!$S$8:$S$61,"_")</f>
        <v>25</v>
      </c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</row>
    <row r="23" spans="1:44" x14ac:dyDescent="0.15">
      <c r="A23" s="503" t="s">
        <v>413</v>
      </c>
      <c r="B23" s="503" t="str">
        <f>IF($C23=SUM($D23:$BC23),"☑","NG")</f>
        <v>☑</v>
      </c>
      <c r="C23" s="504" cm="1">
        <f t="array" ref="C23">_xlfn.XLOOKUP($A$23&amp;C$20,'R0803'!$T$5&amp;'R0803'!$Q$8:$Q$61,'R0803'!$T$8:$T$61,"_")</f>
        <v>615</v>
      </c>
      <c r="D23" s="504" cm="1">
        <f t="array" ref="D23">_xlfn.XLOOKUP($A$23&amp;D$20,'R0803'!$T$5&amp;'R0803'!$Q$8:$Q$61,'R0803'!$T$8:$T$61,"_")</f>
        <v>25</v>
      </c>
      <c r="E23" s="504" cm="1">
        <f t="array" ref="E23">_xlfn.XLOOKUP($A$23&amp;E$20,'R0803'!$T$5&amp;'R0803'!$Q$8:$Q$61,'R0803'!$T$8:$T$61,"_")</f>
        <v>34</v>
      </c>
      <c r="F23" s="504" cm="1">
        <f t="array" ref="F23">_xlfn.XLOOKUP($A$23&amp;F$20,'R0803'!$T$5&amp;'R0803'!$Q$8:$Q$61,'R0803'!$T$8:$T$61,"_")</f>
        <v>36</v>
      </c>
      <c r="G23" s="504" cm="1">
        <f t="array" ref="G23">_xlfn.XLOOKUP($A$23&amp;G$20,'R0803'!$T$5&amp;'R0803'!$Q$8:$Q$61,'R0803'!$T$8:$T$61,"_")</f>
        <v>20</v>
      </c>
      <c r="H23" s="504" cm="1">
        <f t="array" ref="H23">_xlfn.XLOOKUP($A$23&amp;H$20,'R0803'!$T$5&amp;'R0803'!$Q$8:$Q$61,'R0803'!$T$8:$T$61,"_")</f>
        <v>14</v>
      </c>
      <c r="I23" s="504" cm="1">
        <f t="array" ref="I23">_xlfn.XLOOKUP($A$23&amp;I$20,'R0803'!$T$5&amp;'R0803'!$Q$8:$Q$61,'R0803'!$T$8:$T$61,"_")</f>
        <v>12</v>
      </c>
      <c r="J23" s="504" cm="1">
        <f t="array" ref="J23">_xlfn.XLOOKUP($A$23&amp;J$20,'R0803'!$T$5&amp;'R0803'!$Q$8:$Q$61,'R0803'!$T$8:$T$61,"_")</f>
        <v>24</v>
      </c>
      <c r="K23" s="504" cm="1">
        <f t="array" ref="K23">_xlfn.XLOOKUP($A$23&amp;K$20,'R0803'!$T$5&amp;'R0803'!$Q$8:$Q$61,'R0803'!$T$8:$T$61,"_")</f>
        <v>28</v>
      </c>
      <c r="L23" s="504" cm="1">
        <f t="array" ref="L23">_xlfn.XLOOKUP($A$23&amp;L$20,'R0803'!$T$5&amp;'R0803'!$Q$8:$Q$61,'R0803'!$T$8:$T$61,"_")</f>
        <v>12</v>
      </c>
      <c r="M23" s="504" cm="1">
        <f t="array" ref="M23">_xlfn.XLOOKUP($A$23&amp;M$20,'R0803'!$T$5&amp;'R0803'!$Q$8:$Q$61,'R0803'!$T$8:$T$61,"_")</f>
        <v>31</v>
      </c>
      <c r="N23" s="504" cm="1">
        <f t="array" ref="N23">_xlfn.XLOOKUP($A$23&amp;N$20,'R0803'!$T$5&amp;'R0803'!$Q$8:$Q$61,'R0803'!$T$8:$T$61,"_")</f>
        <v>69</v>
      </c>
      <c r="O23" s="504" cm="1">
        <f t="array" ref="O23">_xlfn.XLOOKUP($A$23&amp;O$20,'R0803'!$T$5&amp;'R0803'!$Q$8:$Q$61,'R0803'!$T$8:$T$61,"_")</f>
        <v>15</v>
      </c>
      <c r="P23" s="504" cm="1">
        <f t="array" ref="P23">_xlfn.XLOOKUP($A$23&amp;P$20,'R0803'!$T$5&amp;'R0803'!$Q$8:$Q$61,'R0803'!$T$8:$T$61,"_")</f>
        <v>23</v>
      </c>
      <c r="Q23" s="504" cm="1">
        <f t="array" ref="Q23">_xlfn.XLOOKUP($A$23&amp;Q$20,'R0803'!$T$5&amp;'R0803'!$Q$8:$Q$61,'R0803'!$T$8:$T$61,"_")</f>
        <v>48</v>
      </c>
      <c r="R23" s="504" cm="1">
        <f t="array" ref="R23">_xlfn.XLOOKUP($A$23&amp;R$20,'R0803'!$T$5&amp;'R0803'!$Q$8:$Q$61,'R0803'!$T$8:$T$61,"_")</f>
        <v>22</v>
      </c>
      <c r="S23" s="504" cm="1">
        <f t="array" ref="S23">_xlfn.XLOOKUP($A$23&amp;S$20,'R0803'!$T$5&amp;'R0803'!$Q$8:$Q$61,'R0803'!$T$8:$T$61,"_")</f>
        <v>43</v>
      </c>
      <c r="T23" s="504" cm="1">
        <f t="array" ref="T23">_xlfn.XLOOKUP($A$23&amp;T$20,'R0803'!$T$5&amp;'R0803'!$Q$8:$Q$61,'R0803'!$T$8:$T$61,"_")</f>
        <v>40</v>
      </c>
      <c r="U23" s="504" cm="1">
        <f t="array" ref="U23">_xlfn.XLOOKUP($A$23&amp;U$20,'R0803'!$T$5&amp;'R0803'!$Q$8:$Q$61,'R0803'!$T$8:$T$61,"_")</f>
        <v>22</v>
      </c>
      <c r="V23" s="504" cm="1">
        <f t="array" ref="V23">_xlfn.XLOOKUP($A$23&amp;V$20,'R0803'!$T$5&amp;'R0803'!$Q$8:$Q$61,'R0803'!$T$8:$T$61,"_")</f>
        <v>22</v>
      </c>
      <c r="W23" s="504" cm="1">
        <f t="array" ref="W23">_xlfn.XLOOKUP($A$23&amp;W$20,'R0803'!$T$5&amp;'R0803'!$Q$8:$Q$61,'R0803'!$T$8:$T$61,"_")</f>
        <v>17</v>
      </c>
      <c r="X23" s="504" cm="1">
        <f t="array" ref="X23">_xlfn.XLOOKUP($A$23&amp;X$20,'R0803'!$T$5&amp;'R0803'!$Q$8:$Q$61,'R0803'!$T$8:$T$61,"_")</f>
        <v>34</v>
      </c>
      <c r="Y23" s="504" cm="1">
        <f t="array" ref="Y23">_xlfn.XLOOKUP($A$23&amp;Y$20,'R0803'!$T$5&amp;'R0803'!$Q$8:$Q$61,'R0803'!$T$8:$T$61,"_")</f>
        <v>18</v>
      </c>
      <c r="Z23" s="504" cm="1">
        <f t="array" ref="Z23">_xlfn.XLOOKUP($A$23&amp;Z$20,'R0803'!$T$5&amp;'R0803'!$Q$8:$Q$61,'R0803'!$T$8:$T$61,"_")</f>
        <v>6</v>
      </c>
      <c r="AA23" s="504"/>
      <c r="AB23" s="504"/>
      <c r="AC23" s="504"/>
      <c r="AD23" s="504"/>
      <c r="AE23" s="504"/>
      <c r="AF23" s="504"/>
      <c r="AG23" s="504"/>
      <c r="AH23" s="504"/>
      <c r="AI23" s="504"/>
      <c r="AJ23" s="504"/>
      <c r="AK23" s="504"/>
      <c r="AL23" s="504"/>
      <c r="AM23" s="504"/>
      <c r="AN23" s="504"/>
      <c r="AO23" s="504"/>
      <c r="AP23" s="504"/>
      <c r="AQ23" s="504"/>
      <c r="AR23" s="504"/>
    </row>
    <row r="24" spans="1:44" x14ac:dyDescent="0.15">
      <c r="A24" s="505" t="s">
        <v>414</v>
      </c>
      <c r="B24" s="503" t="str">
        <f>IF($C24=SUM($D24:$BC24),"☑","NG")</f>
        <v>☑</v>
      </c>
      <c r="C24" s="504" cm="1">
        <f t="array" ref="C24">_xlfn.XLOOKUP($A$24&amp;C$20,'R0803'!$U$5&amp;'R0803'!$Q$8:$Q$61,'R0803'!$U$8:$U$61,"_")</f>
        <v>722</v>
      </c>
      <c r="D24" s="504" cm="1">
        <f t="array" ref="D24">_xlfn.XLOOKUP($A$24&amp;D$20,'R0803'!$U$5&amp;'R0803'!$Q$8:$Q$61,'R0803'!$U$8:$U$61,"_")</f>
        <v>29</v>
      </c>
      <c r="E24" s="504" cm="1">
        <f t="array" ref="E24">_xlfn.XLOOKUP($A$24&amp;E$20,'R0803'!$U$5&amp;'R0803'!$Q$8:$Q$61,'R0803'!$U$8:$U$61,"_")</f>
        <v>39</v>
      </c>
      <c r="F24" s="504" cm="1">
        <f t="array" ref="F24">_xlfn.XLOOKUP($A$24&amp;F$20,'R0803'!$U$5&amp;'R0803'!$Q$8:$Q$61,'R0803'!$U$8:$U$61,"_")</f>
        <v>44</v>
      </c>
      <c r="G24" s="504" cm="1">
        <f t="array" ref="G24">_xlfn.XLOOKUP($A$24&amp;G$20,'R0803'!$U$5&amp;'R0803'!$Q$8:$Q$61,'R0803'!$U$8:$U$61,"_")</f>
        <v>27</v>
      </c>
      <c r="H24" s="504" cm="1">
        <f t="array" ref="H24">_xlfn.XLOOKUP($A$24&amp;H$20,'R0803'!$U$5&amp;'R0803'!$Q$8:$Q$61,'R0803'!$U$8:$U$61,"_")</f>
        <v>19</v>
      </c>
      <c r="I24" s="504" cm="1">
        <f t="array" ref="I24">_xlfn.XLOOKUP($A$24&amp;I$20,'R0803'!$U$5&amp;'R0803'!$Q$8:$Q$61,'R0803'!$U$8:$U$61,"_")</f>
        <v>15</v>
      </c>
      <c r="J24" s="504" cm="1">
        <f t="array" ref="J24">_xlfn.XLOOKUP($A$24&amp;J$20,'R0803'!$U$5&amp;'R0803'!$Q$8:$Q$61,'R0803'!$U$8:$U$61,"_")</f>
        <v>32</v>
      </c>
      <c r="K24" s="504" cm="1">
        <f t="array" ref="K24">_xlfn.XLOOKUP($A$24&amp;K$20,'R0803'!$U$5&amp;'R0803'!$Q$8:$Q$61,'R0803'!$U$8:$U$61,"_")</f>
        <v>30</v>
      </c>
      <c r="L24" s="504" cm="1">
        <f t="array" ref="L24">_xlfn.XLOOKUP($A$24&amp;L$20,'R0803'!$U$5&amp;'R0803'!$Q$8:$Q$61,'R0803'!$U$8:$U$61,"_")</f>
        <v>14</v>
      </c>
      <c r="M24" s="504" cm="1">
        <f t="array" ref="M24">_xlfn.XLOOKUP($A$24&amp;M$20,'R0803'!$U$5&amp;'R0803'!$Q$8:$Q$61,'R0803'!$U$8:$U$61,"_")</f>
        <v>34</v>
      </c>
      <c r="N24" s="504" cm="1">
        <f t="array" ref="N24">_xlfn.XLOOKUP($A$24&amp;N$20,'R0803'!$U$5&amp;'R0803'!$Q$8:$Q$61,'R0803'!$U$8:$U$61,"_")</f>
        <v>67</v>
      </c>
      <c r="O24" s="504" cm="1">
        <f t="array" ref="O24">_xlfn.XLOOKUP($A$24&amp;O$20,'R0803'!$U$5&amp;'R0803'!$Q$8:$Q$61,'R0803'!$U$8:$U$61,"_")</f>
        <v>15</v>
      </c>
      <c r="P24" s="504" cm="1">
        <f t="array" ref="P24">_xlfn.XLOOKUP($A$24&amp;P$20,'R0803'!$U$5&amp;'R0803'!$Q$8:$Q$61,'R0803'!$U$8:$U$61,"_")</f>
        <v>28</v>
      </c>
      <c r="Q24" s="504" cm="1">
        <f t="array" ref="Q24">_xlfn.XLOOKUP($A$24&amp;Q$20,'R0803'!$U$5&amp;'R0803'!$Q$8:$Q$61,'R0803'!$U$8:$U$61,"_")</f>
        <v>44</v>
      </c>
      <c r="R24" s="504" cm="1">
        <f t="array" ref="R24">_xlfn.XLOOKUP($A$24&amp;R$20,'R0803'!$U$5&amp;'R0803'!$Q$8:$Q$61,'R0803'!$U$8:$U$61,"_")</f>
        <v>24</v>
      </c>
      <c r="S24" s="504" cm="1">
        <f t="array" ref="S24">_xlfn.XLOOKUP($A$24&amp;S$20,'R0803'!$U$5&amp;'R0803'!$Q$8:$Q$61,'R0803'!$U$8:$U$61,"_")</f>
        <v>53</v>
      </c>
      <c r="T24" s="504" cm="1">
        <f t="array" ref="T24">_xlfn.XLOOKUP($A$24&amp;T$20,'R0803'!$U$5&amp;'R0803'!$Q$8:$Q$61,'R0803'!$U$8:$U$61,"_")</f>
        <v>38</v>
      </c>
      <c r="U24" s="504" cm="1">
        <f t="array" ref="U24">_xlfn.XLOOKUP($A$24&amp;U$20,'R0803'!$U$5&amp;'R0803'!$Q$8:$Q$61,'R0803'!$U$8:$U$61,"_")</f>
        <v>26</v>
      </c>
      <c r="V24" s="504" cm="1">
        <f t="array" ref="V24">_xlfn.XLOOKUP($A$24&amp;V$20,'R0803'!$U$5&amp;'R0803'!$Q$8:$Q$61,'R0803'!$U$8:$U$61,"_")</f>
        <v>28</v>
      </c>
      <c r="W24" s="504" cm="1">
        <f t="array" ref="W24">_xlfn.XLOOKUP($A$24&amp;W$20,'R0803'!$U$5&amp;'R0803'!$Q$8:$Q$61,'R0803'!$U$8:$U$61,"_")</f>
        <v>23</v>
      </c>
      <c r="X24" s="504" cm="1">
        <f t="array" ref="X24">_xlfn.XLOOKUP($A$24&amp;X$20,'R0803'!$U$5&amp;'R0803'!$Q$8:$Q$61,'R0803'!$U$8:$U$61,"_")</f>
        <v>41</v>
      </c>
      <c r="Y24" s="504" cm="1">
        <f t="array" ref="Y24">_xlfn.XLOOKUP($A$24&amp;Y$20,'R0803'!$U$5&amp;'R0803'!$Q$8:$Q$61,'R0803'!$U$8:$U$61,"_")</f>
        <v>21</v>
      </c>
      <c r="Z24" s="504" cm="1">
        <f t="array" ref="Z24">_xlfn.XLOOKUP($A$24&amp;Z$20,'R0803'!$U$5&amp;'R0803'!$Q$8:$Q$61,'R0803'!$U$8:$U$61,"_")</f>
        <v>31</v>
      </c>
      <c r="AA24" s="504"/>
      <c r="AB24" s="504"/>
      <c r="AC24" s="504"/>
      <c r="AD24" s="504"/>
      <c r="AE24" s="504"/>
      <c r="AF24" s="504"/>
      <c r="AG24" s="504"/>
      <c r="AH24" s="504"/>
      <c r="AI24" s="504"/>
      <c r="AJ24" s="504"/>
      <c r="AK24" s="504"/>
      <c r="AL24" s="504"/>
      <c r="AM24" s="504"/>
      <c r="AN24" s="504"/>
      <c r="AO24" s="504"/>
      <c r="AP24" s="504"/>
      <c r="AQ24" s="504"/>
      <c r="AR24" s="504"/>
    </row>
    <row r="25" spans="1:44" x14ac:dyDescent="0.15">
      <c r="B25" s="506"/>
      <c r="C25" s="512" t="s">
        <v>419</v>
      </c>
      <c r="D25" s="507">
        <v>4010</v>
      </c>
      <c r="E25" s="507">
        <v>4020</v>
      </c>
      <c r="F25" s="507">
        <v>4030</v>
      </c>
      <c r="G25" s="507">
        <v>4040</v>
      </c>
      <c r="H25" s="507">
        <v>4050</v>
      </c>
      <c r="I25" s="507">
        <v>4060</v>
      </c>
      <c r="J25" s="507">
        <v>4070</v>
      </c>
      <c r="K25" s="507">
        <v>4080</v>
      </c>
      <c r="L25" s="507">
        <v>4090</v>
      </c>
      <c r="M25" s="507">
        <v>4100</v>
      </c>
    </row>
    <row r="26" spans="1:44" s="511" customFormat="1" ht="10.5" x14ac:dyDescent="0.15">
      <c r="C26" s="509" t="s">
        <v>411</v>
      </c>
      <c r="D26" s="513" t="s">
        <v>89</v>
      </c>
      <c r="E26" s="513" t="s">
        <v>92</v>
      </c>
      <c r="F26" s="513" t="s">
        <v>95</v>
      </c>
      <c r="G26" s="513" t="s">
        <v>98</v>
      </c>
      <c r="H26" s="513" t="s">
        <v>101</v>
      </c>
      <c r="I26" s="513" t="s">
        <v>104</v>
      </c>
      <c r="J26" s="513" t="s">
        <v>107</v>
      </c>
      <c r="K26" s="513" t="s">
        <v>110</v>
      </c>
      <c r="L26" s="513" t="s">
        <v>113</v>
      </c>
      <c r="M26" s="513" t="s">
        <v>116</v>
      </c>
    </row>
    <row r="27" spans="1:44" x14ac:dyDescent="0.15">
      <c r="A27" s="503" t="s">
        <v>625</v>
      </c>
      <c r="B27" s="503" t="str">
        <f>IF($C27=SUM($D27:$BC27),"☑","NG")</f>
        <v>☑</v>
      </c>
      <c r="C27" s="504" cm="1">
        <f t="array" ref="C27">_xlfn.XLOOKUP($A$27&amp;C$26,'R0803'!$R$5&amp;'R0803'!$Q$32:$Q$42,'R0803'!$R$32:$R$42,"_")</f>
        <v>681</v>
      </c>
      <c r="D27" s="504" cm="1">
        <f t="array" ref="D27">_xlfn.XLOOKUP($A$27&amp;D$26,'R0803'!$R$5&amp;'R0803'!$Q$32:$Q$42,'R0803'!$R$32:$R$42,"_")</f>
        <v>22</v>
      </c>
      <c r="E27" s="504" cm="1">
        <f t="array" ref="E27">_xlfn.XLOOKUP($A$27&amp;E$26,'R0803'!$R$5&amp;'R0803'!$Q$32:$Q$42,'R0803'!$R$32:$R$42,"_")</f>
        <v>86</v>
      </c>
      <c r="F27" s="504" cm="1">
        <f t="array" ref="F27">_xlfn.XLOOKUP($A$27&amp;F$26,'R0803'!$R$5&amp;'R0803'!$Q$32:$Q$42,'R0803'!$R$32:$R$42,"_")</f>
        <v>152</v>
      </c>
      <c r="G27" s="504" cm="1">
        <f t="array" ref="G27">_xlfn.XLOOKUP($A$27&amp;G$26,'R0803'!$R$5&amp;'R0803'!$Q$32:$Q$42,'R0803'!$R$32:$R$42,"_")</f>
        <v>44</v>
      </c>
      <c r="H27" s="504" cm="1">
        <f t="array" ref="H27">_xlfn.XLOOKUP($A$27&amp;H$26,'R0803'!$R$5&amp;'R0803'!$Q$32:$Q$42,'R0803'!$R$32:$R$42,"_")</f>
        <v>67</v>
      </c>
      <c r="I27" s="504" cm="1">
        <f t="array" ref="I27">_xlfn.XLOOKUP($A$27&amp;I$26,'R0803'!$R$5&amp;'R0803'!$Q$32:$Q$42,'R0803'!$R$32:$R$42,"_")</f>
        <v>101</v>
      </c>
      <c r="J27" s="504" cm="1">
        <f t="array" ref="J27">_xlfn.XLOOKUP($A$27&amp;J$26,'R0803'!$R$5&amp;'R0803'!$Q$32:$Q$42,'R0803'!$R$32:$R$42,"_")</f>
        <v>132</v>
      </c>
      <c r="K27" s="504" cm="1">
        <f t="array" ref="K27">_xlfn.XLOOKUP($A$27&amp;K$26,'R0803'!$R$5&amp;'R0803'!$Q$32:$Q$42,'R0803'!$R$32:$R$42,"_")</f>
        <v>62</v>
      </c>
      <c r="L27" s="504" cm="1">
        <f t="array" ref="L27">_xlfn.XLOOKUP($A$27&amp;L$26,'R0803'!$R$5&amp;'R0803'!$Q$32:$Q$42,'R0803'!$R$32:$R$42,"_")</f>
        <v>13</v>
      </c>
      <c r="M27" s="504" cm="1">
        <f t="array" ref="M27">_xlfn.XLOOKUP($A$27&amp;M$26,'R0803'!$R$5&amp;'R0803'!$Q$32:$Q$42,'R0803'!$R$32:$R$42,"_")</f>
        <v>2</v>
      </c>
    </row>
    <row r="28" spans="1:44" x14ac:dyDescent="0.15">
      <c r="A28" s="503" t="s">
        <v>412</v>
      </c>
      <c r="B28" s="503" t="str">
        <f>IF($C28=SUM($D28:$BC28),"☑","NG")</f>
        <v>☑</v>
      </c>
      <c r="C28" s="504" cm="1">
        <f t="array" ref="C28">_xlfn.XLOOKUP($A$28&amp;C$26,'R0803'!$S$5&amp;'R0803'!$Q$32:$Q$42,'R0803'!$S$32:$S$42,"_")</f>
        <v>321</v>
      </c>
      <c r="D28" s="504" cm="1">
        <f t="array" ref="D28">_xlfn.XLOOKUP($A$28&amp;D$26,'R0803'!$S$5&amp;'R0803'!$Q$32:$Q$42,'R0803'!$S$32:$S$42,"_")</f>
        <v>8</v>
      </c>
      <c r="E28" s="504" cm="1">
        <f t="array" ref="E28">_xlfn.XLOOKUP($A$28&amp;E$26,'R0803'!$S$5&amp;'R0803'!$Q$32:$Q$42,'R0803'!$S$32:$S$42,"_")</f>
        <v>40</v>
      </c>
      <c r="F28" s="504" cm="1">
        <f t="array" ref="F28">_xlfn.XLOOKUP($A$28&amp;F$26,'R0803'!$S$5&amp;'R0803'!$Q$32:$Q$42,'R0803'!$S$32:$S$42,"_")</f>
        <v>77</v>
      </c>
      <c r="G28" s="504" cm="1">
        <f t="array" ref="G28">_xlfn.XLOOKUP($A$28&amp;G$26,'R0803'!$S$5&amp;'R0803'!$Q$32:$Q$42,'R0803'!$S$32:$S$42,"_")</f>
        <v>19</v>
      </c>
      <c r="H28" s="504" cm="1">
        <f t="array" ref="H28">_xlfn.XLOOKUP($A$28&amp;H$26,'R0803'!$S$5&amp;'R0803'!$Q$32:$Q$42,'R0803'!$S$32:$S$42,"_")</f>
        <v>26</v>
      </c>
      <c r="I28" s="504" cm="1">
        <f t="array" ref="I28">_xlfn.XLOOKUP($A$28&amp;I$26,'R0803'!$S$5&amp;'R0803'!$Q$32:$Q$42,'R0803'!$S$32:$S$42,"_")</f>
        <v>50</v>
      </c>
      <c r="J28" s="504" cm="1">
        <f t="array" ref="J28">_xlfn.XLOOKUP($A$28&amp;J$26,'R0803'!$S$5&amp;'R0803'!$Q$32:$Q$42,'R0803'!$S$32:$S$42,"_")</f>
        <v>60</v>
      </c>
      <c r="K28" s="504" cm="1">
        <f t="array" ref="K28">_xlfn.XLOOKUP($A$28&amp;K$26,'R0803'!$S$5&amp;'R0803'!$Q$32:$Q$42,'R0803'!$S$32:$S$42,"_")</f>
        <v>34</v>
      </c>
      <c r="L28" s="504" cm="1">
        <f t="array" ref="L28">_xlfn.XLOOKUP($A$28&amp;L$26,'R0803'!$S$5&amp;'R0803'!$Q$32:$Q$42,'R0803'!$S$32:$S$42,"_")</f>
        <v>6</v>
      </c>
      <c r="M28" s="504" cm="1">
        <f t="array" ref="M28">_xlfn.XLOOKUP($A$28&amp;M$26,'R0803'!$S$5&amp;'R0803'!$Q$32:$Q$42,'R0803'!$S$32:$S$42,"_")</f>
        <v>1</v>
      </c>
    </row>
    <row r="29" spans="1:44" x14ac:dyDescent="0.15">
      <c r="A29" s="503" t="s">
        <v>413</v>
      </c>
      <c r="B29" s="503" t="str">
        <f>IF($C29=SUM($D29:$BC29),"☑","NG")</f>
        <v>☑</v>
      </c>
      <c r="C29" s="504" cm="1">
        <f t="array" ref="C29">_xlfn.XLOOKUP($A$29&amp;C$26,'R0803'!$T$5&amp;'R0803'!$Q$32:$Q$42,'R0803'!$T$32:$T$42,"_")</f>
        <v>360</v>
      </c>
      <c r="D29" s="504" cm="1">
        <f t="array" ref="D29">_xlfn.XLOOKUP($A$29&amp;D$26,'R0803'!$T$5&amp;'R0803'!$Q$32:$Q$42,'R0803'!$T$32:$T$42,"_")</f>
        <v>14</v>
      </c>
      <c r="E29" s="504" cm="1">
        <f t="array" ref="E29">_xlfn.XLOOKUP($A$29&amp;E$26,'R0803'!$T$5&amp;'R0803'!$Q$32:$Q$42,'R0803'!$T$32:$T$42,"_")</f>
        <v>46</v>
      </c>
      <c r="F29" s="504" cm="1">
        <f t="array" ref="F29">_xlfn.XLOOKUP($A$29&amp;F$26,'R0803'!$T$5&amp;'R0803'!$Q$32:$Q$42,'R0803'!$T$32:$T$42,"_")</f>
        <v>75</v>
      </c>
      <c r="G29" s="504" cm="1">
        <f t="array" ref="G29">_xlfn.XLOOKUP($A$29&amp;G$26,'R0803'!$T$5&amp;'R0803'!$Q$32:$Q$42,'R0803'!$T$32:$T$42,"_")</f>
        <v>25</v>
      </c>
      <c r="H29" s="504" cm="1">
        <f t="array" ref="H29">_xlfn.XLOOKUP($A$29&amp;H$26,'R0803'!$T$5&amp;'R0803'!$Q$32:$Q$42,'R0803'!$T$32:$T$42,"_")</f>
        <v>41</v>
      </c>
      <c r="I29" s="504" cm="1">
        <f t="array" ref="I29">_xlfn.XLOOKUP($A$29&amp;I$26,'R0803'!$T$5&amp;'R0803'!$Q$32:$Q$42,'R0803'!$T$32:$T$42,"_")</f>
        <v>51</v>
      </c>
      <c r="J29" s="504" cm="1">
        <f t="array" ref="J29">_xlfn.XLOOKUP($A$29&amp;J$26,'R0803'!$T$5&amp;'R0803'!$Q$32:$Q$42,'R0803'!$T$32:$T$42,"_")</f>
        <v>72</v>
      </c>
      <c r="K29" s="504" cm="1">
        <f t="array" ref="K29">_xlfn.XLOOKUP($A$29&amp;K$26,'R0803'!$T$5&amp;'R0803'!$Q$32:$Q$42,'R0803'!$T$32:$T$42,"_")</f>
        <v>28</v>
      </c>
      <c r="L29" s="504" cm="1">
        <f t="array" ref="L29">_xlfn.XLOOKUP($A$29&amp;L$26,'R0803'!$T$5&amp;'R0803'!$Q$32:$Q$42,'R0803'!$T$32:$T$42,"_")</f>
        <v>7</v>
      </c>
      <c r="M29" s="504" cm="1">
        <f t="array" ref="M29">_xlfn.XLOOKUP($A$29&amp;M$26,'R0803'!$T$5&amp;'R0803'!$Q$32:$Q$42,'R0803'!$T$32:$T$42,"_")</f>
        <v>1</v>
      </c>
    </row>
    <row r="30" spans="1:44" x14ac:dyDescent="0.15">
      <c r="A30" s="505" t="s">
        <v>414</v>
      </c>
      <c r="B30" s="503" t="str">
        <f>IF($C30=SUM($D30:$BC30),"☑","NG")</f>
        <v>☑</v>
      </c>
      <c r="C30" s="504" cm="1">
        <f t="array" ref="C30">_xlfn.XLOOKUP($A$30&amp;C$26,'R0803'!$U$5&amp;'R0803'!$Q$32:$Q$42,'R0803'!$U$32:$U$42,"_")</f>
        <v>394</v>
      </c>
      <c r="D30" s="504" cm="1">
        <f t="array" ref="D30">_xlfn.XLOOKUP($A$30&amp;D$26,'R0803'!$U$5&amp;'R0803'!$Q$32:$Q$42,'R0803'!$U$32:$U$42,"_")</f>
        <v>20</v>
      </c>
      <c r="E30" s="504" cm="1">
        <f t="array" ref="E30">_xlfn.XLOOKUP($A$30&amp;E$26,'R0803'!$U$5&amp;'R0803'!$Q$32:$Q$42,'R0803'!$U$32:$U$42,"_")</f>
        <v>56</v>
      </c>
      <c r="F30" s="504" cm="1">
        <f t="array" ref="F30">_xlfn.XLOOKUP($A$30&amp;F$26,'R0803'!$U$5&amp;'R0803'!$Q$32:$Q$42,'R0803'!$U$32:$U$42,"_")</f>
        <v>78</v>
      </c>
      <c r="G30" s="504" cm="1">
        <f t="array" ref="G30">_xlfn.XLOOKUP($A$30&amp;G$26,'R0803'!$U$5&amp;'R0803'!$Q$32:$Q$42,'R0803'!$U$32:$U$42,"_")</f>
        <v>31</v>
      </c>
      <c r="H30" s="504" cm="1">
        <f t="array" ref="H30">_xlfn.XLOOKUP($A$30&amp;H$26,'R0803'!$U$5&amp;'R0803'!$Q$32:$Q$42,'R0803'!$U$32:$U$42,"_")</f>
        <v>29</v>
      </c>
      <c r="I30" s="504" cm="1">
        <f t="array" ref="I30">_xlfn.XLOOKUP($A$30&amp;I$26,'R0803'!$U$5&amp;'R0803'!$Q$32:$Q$42,'R0803'!$U$32:$U$42,"_")</f>
        <v>57</v>
      </c>
      <c r="J30" s="504" cm="1">
        <f t="array" ref="J30">_xlfn.XLOOKUP($A$30&amp;J$26,'R0803'!$U$5&amp;'R0803'!$Q$32:$Q$42,'R0803'!$U$32:$U$42,"_")</f>
        <v>74</v>
      </c>
      <c r="K30" s="504" cm="1">
        <f t="array" ref="K30">_xlfn.XLOOKUP($A$30&amp;K$26,'R0803'!$U$5&amp;'R0803'!$Q$32:$Q$42,'R0803'!$U$32:$U$42,"_")</f>
        <v>41</v>
      </c>
      <c r="L30" s="504" cm="1">
        <f t="array" ref="L30">_xlfn.XLOOKUP($A$30&amp;L$26,'R0803'!$U$5&amp;'R0803'!$Q$32:$Q$42,'R0803'!$U$32:$U$42,"_")</f>
        <v>7</v>
      </c>
      <c r="M30" s="504" cm="1">
        <f t="array" ref="M30">_xlfn.XLOOKUP($A$30&amp;M$26,'R0803'!$U$5&amp;'R0803'!$Q$32:$Q$42,'R0803'!$U$32:$U$42,"_")</f>
        <v>1</v>
      </c>
    </row>
    <row r="31" spans="1:44" x14ac:dyDescent="0.15">
      <c r="B31" s="506"/>
      <c r="C31" s="512" t="s">
        <v>420</v>
      </c>
      <c r="D31" s="507">
        <v>5010</v>
      </c>
      <c r="E31" s="507">
        <v>5020</v>
      </c>
      <c r="F31" s="507">
        <v>5030</v>
      </c>
      <c r="G31" s="507">
        <v>5040</v>
      </c>
      <c r="H31" s="507">
        <v>5060</v>
      </c>
      <c r="I31" s="507">
        <v>5070</v>
      </c>
      <c r="J31" s="507">
        <v>5080</v>
      </c>
      <c r="K31" s="507">
        <v>5090</v>
      </c>
      <c r="L31" s="507">
        <v>5100</v>
      </c>
      <c r="M31" s="507">
        <v>5110</v>
      </c>
      <c r="N31" s="507">
        <v>5120</v>
      </c>
      <c r="O31" s="507">
        <v>5130</v>
      </c>
      <c r="P31" s="507">
        <v>5140</v>
      </c>
      <c r="Q31" s="507">
        <v>5150</v>
      </c>
      <c r="R31" s="507">
        <v>5160</v>
      </c>
      <c r="S31" s="507">
        <v>5170</v>
      </c>
    </row>
    <row r="32" spans="1:44" s="511" customFormat="1" ht="10.5" x14ac:dyDescent="0.15">
      <c r="C32" s="509" t="s">
        <v>411</v>
      </c>
      <c r="D32" s="513" t="s">
        <v>122</v>
      </c>
      <c r="E32" s="513" t="s">
        <v>125</v>
      </c>
      <c r="F32" s="513" t="s">
        <v>128</v>
      </c>
      <c r="G32" s="513" t="s">
        <v>131</v>
      </c>
      <c r="H32" s="513" t="s">
        <v>134</v>
      </c>
      <c r="I32" s="513" t="s">
        <v>137</v>
      </c>
      <c r="J32" s="513" t="s">
        <v>140</v>
      </c>
      <c r="K32" s="513" t="s">
        <v>143</v>
      </c>
      <c r="L32" s="513" t="s">
        <v>146</v>
      </c>
      <c r="M32" s="513" t="s">
        <v>149</v>
      </c>
      <c r="N32" s="513" t="s">
        <v>152</v>
      </c>
      <c r="O32" s="513" t="s">
        <v>155</v>
      </c>
      <c r="P32" s="513" t="s">
        <v>158</v>
      </c>
      <c r="Q32" s="513" t="s">
        <v>161</v>
      </c>
      <c r="R32" s="513" t="s">
        <v>163</v>
      </c>
      <c r="S32" s="513" t="s">
        <v>166</v>
      </c>
    </row>
    <row r="33" spans="1:19" x14ac:dyDescent="0.15">
      <c r="A33" s="503" t="s">
        <v>625</v>
      </c>
      <c r="B33" s="503" t="str">
        <f>IF($C33=SUM($D33:$BC33),"☑","NG")</f>
        <v>☑</v>
      </c>
      <c r="C33" s="504" cm="1">
        <f t="array" ref="C33">_xlfn.XLOOKUP($A$33&amp;C$32,'R0803'!$R$5&amp;'R0803'!$Q$43:$Q$59,'R0803'!$R$43:$R$59,"_")</f>
        <v>706</v>
      </c>
      <c r="D33" s="504" cm="1">
        <f t="array" ref="D33">_xlfn.XLOOKUP($A$33&amp;D$32,'R0803'!$R$5&amp;'R0803'!$Q$43:$Q$59,'R0803'!$R$43:$R$59,"_")</f>
        <v>90</v>
      </c>
      <c r="E33" s="504" cm="1">
        <f t="array" ref="E33">_xlfn.XLOOKUP($A$33&amp;E$32,'R0803'!$R$5&amp;'R0803'!$Q$43:$Q$59,'R0803'!$R$43:$R$59,"_")</f>
        <v>22</v>
      </c>
      <c r="F33" s="504" cm="1">
        <f t="array" ref="F33">_xlfn.XLOOKUP($A$33&amp;F$32,'R0803'!$R$5&amp;'R0803'!$Q$43:$Q$59,'R0803'!$R$43:$R$59,"_")</f>
        <v>14</v>
      </c>
      <c r="G33" s="504" cm="1">
        <f t="array" ref="G33">_xlfn.XLOOKUP($A$33&amp;G$32,'R0803'!$R$5&amp;'R0803'!$Q$43:$Q$59,'R0803'!$R$43:$R$59,"_")</f>
        <v>20</v>
      </c>
      <c r="H33" s="504" cm="1">
        <f t="array" ref="H33">_xlfn.XLOOKUP($A$33&amp;H$32,'R0803'!$R$5&amp;'R0803'!$Q$43:$Q$59,'R0803'!$R$43:$R$59,"_")</f>
        <v>62</v>
      </c>
      <c r="I33" s="504" cm="1">
        <f t="array" ref="I33">_xlfn.XLOOKUP($A$33&amp;I$32,'R0803'!$R$5&amp;'R0803'!$Q$43:$Q$59,'R0803'!$R$43:$R$59,"_")</f>
        <v>42</v>
      </c>
      <c r="J33" s="504" cm="1">
        <f t="array" ref="J33">_xlfn.XLOOKUP($A$33&amp;J$32,'R0803'!$R$5&amp;'R0803'!$Q$43:$Q$59,'R0803'!$R$43:$R$59,"_")</f>
        <v>47</v>
      </c>
      <c r="K33" s="504" cm="1">
        <f t="array" ref="K33">_xlfn.XLOOKUP($A$33&amp;K$32,'R0803'!$R$5&amp;'R0803'!$Q$43:$Q$59,'R0803'!$R$43:$R$59,"_")</f>
        <v>41</v>
      </c>
      <c r="L33" s="504" cm="1">
        <f t="array" ref="L33">_xlfn.XLOOKUP($A$33&amp;L$32,'R0803'!$R$5&amp;'R0803'!$Q$43:$Q$59,'R0803'!$R$43:$R$59,"_")</f>
        <v>59</v>
      </c>
      <c r="M33" s="504" cm="1">
        <f t="array" ref="M33">_xlfn.XLOOKUP($A$33&amp;M$32,'R0803'!$R$5&amp;'R0803'!$Q$43:$Q$59,'R0803'!$R$43:$R$59,"_")</f>
        <v>80</v>
      </c>
      <c r="N33" s="504" cm="1">
        <f t="array" ref="N33">_xlfn.XLOOKUP($A$33&amp;N$32,'R0803'!$R$5&amp;'R0803'!$Q$43:$Q$59,'R0803'!$R$43:$R$59,"_")</f>
        <v>50</v>
      </c>
      <c r="O33" s="504" cm="1">
        <f t="array" ref="O33">_xlfn.XLOOKUP($A$33&amp;O$32,'R0803'!$R$5&amp;'R0803'!$Q$43:$Q$59,'R0803'!$R$43:$R$59,"_")</f>
        <v>71</v>
      </c>
      <c r="P33" s="504" cm="1">
        <f t="array" ref="P33">_xlfn.XLOOKUP($A$33&amp;P$32,'R0803'!$R$5&amp;'R0803'!$Q$43:$Q$59,'R0803'!$R$43:$R$59,"_")</f>
        <v>54</v>
      </c>
      <c r="Q33" s="504" cm="1">
        <f t="array" ref="Q33">_xlfn.XLOOKUP($A$33&amp;Q$32,'R0803'!$R$5&amp;'R0803'!$Q$43:$Q$59,'R0803'!$R$43:$R$59,"_")</f>
        <v>36</v>
      </c>
      <c r="R33" s="504" cm="1">
        <f t="array" ref="R33">_xlfn.XLOOKUP($A$33&amp;R$32,'R0803'!$R$5&amp;'R0803'!$Q$43:$Q$59,'R0803'!$R$43:$R$59,"_")</f>
        <v>5</v>
      </c>
      <c r="S33" s="504" cm="1">
        <f t="array" ref="S33">_xlfn.XLOOKUP($A$33&amp;S$32,'R0803'!$R$5&amp;'R0803'!$Q$43:$Q$59,'R0803'!$R$43:$R$59,"_")</f>
        <v>13</v>
      </c>
    </row>
    <row r="34" spans="1:19" x14ac:dyDescent="0.15">
      <c r="A34" s="503" t="s">
        <v>412</v>
      </c>
      <c r="B34" s="503" t="str">
        <f>IF($C34=SUM($D34:$BC34),"☑","NG")</f>
        <v>☑</v>
      </c>
      <c r="C34" s="504" cm="1">
        <f t="array" ref="C34">_xlfn.XLOOKUP($A$34&amp;C$32,'R0803'!$S$5&amp;'R0803'!$Q$43:$Q$59,'R0803'!$S$43:$S$59,"_")</f>
        <v>329</v>
      </c>
      <c r="D34" s="504" cm="1">
        <f t="array" ref="D34">_xlfn.XLOOKUP($A$34&amp;D$32,'R0803'!$S$5&amp;'R0803'!$Q$43:$Q$59,'R0803'!$S$43:$S$59,"_")</f>
        <v>45</v>
      </c>
      <c r="E34" s="504" cm="1">
        <f t="array" ref="E34">_xlfn.XLOOKUP($A$34&amp;E$32,'R0803'!$S$5&amp;'R0803'!$Q$43:$Q$59,'R0803'!$S$43:$S$59,"_")</f>
        <v>8</v>
      </c>
      <c r="F34" s="504" cm="1">
        <f t="array" ref="F34">_xlfn.XLOOKUP($A$34&amp;F$32,'R0803'!$S$5&amp;'R0803'!$Q$43:$Q$59,'R0803'!$S$43:$S$59,"_")</f>
        <v>6</v>
      </c>
      <c r="G34" s="504" cm="1">
        <f t="array" ref="G34">_xlfn.XLOOKUP($A$34&amp;G$32,'R0803'!$S$5&amp;'R0803'!$Q$43:$Q$59,'R0803'!$S$43:$S$59,"_")</f>
        <v>10</v>
      </c>
      <c r="H34" s="504" cm="1">
        <f t="array" ref="H34">_xlfn.XLOOKUP($A$34&amp;H$32,'R0803'!$S$5&amp;'R0803'!$Q$43:$Q$59,'R0803'!$S$43:$S$59,"_")</f>
        <v>28</v>
      </c>
      <c r="I34" s="504" cm="1">
        <f t="array" ref="I34">_xlfn.XLOOKUP($A$34&amp;I$32,'R0803'!$S$5&amp;'R0803'!$Q$43:$Q$59,'R0803'!$S$43:$S$59,"_")</f>
        <v>19</v>
      </c>
      <c r="J34" s="504" cm="1">
        <f t="array" ref="J34">_xlfn.XLOOKUP($A$34&amp;J$32,'R0803'!$S$5&amp;'R0803'!$Q$43:$Q$59,'R0803'!$S$43:$S$59,"_")</f>
        <v>18</v>
      </c>
      <c r="K34" s="504" cm="1">
        <f t="array" ref="K34">_xlfn.XLOOKUP($A$34&amp;K$32,'R0803'!$S$5&amp;'R0803'!$Q$43:$Q$59,'R0803'!$S$43:$S$59,"_")</f>
        <v>18</v>
      </c>
      <c r="L34" s="504" cm="1">
        <f t="array" ref="L34">_xlfn.XLOOKUP($A$34&amp;L$32,'R0803'!$S$5&amp;'R0803'!$Q$43:$Q$59,'R0803'!$S$43:$S$59,"_")</f>
        <v>30</v>
      </c>
      <c r="M34" s="504" cm="1">
        <f t="array" ref="M34">_xlfn.XLOOKUP($A$34&amp;M$32,'R0803'!$S$5&amp;'R0803'!$Q$43:$Q$59,'R0803'!$S$43:$S$59,"_")</f>
        <v>38</v>
      </c>
      <c r="N34" s="504" cm="1">
        <f t="array" ref="N34">_xlfn.XLOOKUP($A$34&amp;N$32,'R0803'!$S$5&amp;'R0803'!$Q$43:$Q$59,'R0803'!$S$43:$S$59,"_")</f>
        <v>22</v>
      </c>
      <c r="O34" s="504" cm="1">
        <f t="array" ref="O34">_xlfn.XLOOKUP($A$34&amp;O$32,'R0803'!$S$5&amp;'R0803'!$Q$43:$Q$59,'R0803'!$S$43:$S$59,"_")</f>
        <v>39</v>
      </c>
      <c r="P34" s="504" cm="1">
        <f t="array" ref="P34">_xlfn.XLOOKUP($A$34&amp;P$32,'R0803'!$S$5&amp;'R0803'!$Q$43:$Q$59,'R0803'!$S$43:$S$59,"_")</f>
        <v>23</v>
      </c>
      <c r="Q34" s="504" cm="1">
        <f t="array" ref="Q34">_xlfn.XLOOKUP($A$34&amp;Q$32,'R0803'!$S$5&amp;'R0803'!$Q$43:$Q$59,'R0803'!$S$43:$S$59,"_")</f>
        <v>17</v>
      </c>
      <c r="R34" s="504" cm="1">
        <f t="array" ref="R34">_xlfn.XLOOKUP($A$34&amp;R$32,'R0803'!$S$5&amp;'R0803'!$Q$43:$Q$59,'R0803'!$S$43:$S$59,"_")</f>
        <v>3</v>
      </c>
      <c r="S34" s="504" cm="1">
        <f t="array" ref="S34">_xlfn.XLOOKUP($A$34&amp;S$32,'R0803'!$S$5&amp;'R0803'!$Q$43:$Q$59,'R0803'!$S$43:$S$59,"_")</f>
        <v>5</v>
      </c>
    </row>
    <row r="35" spans="1:19" x14ac:dyDescent="0.15">
      <c r="A35" s="503" t="s">
        <v>413</v>
      </c>
      <c r="B35" s="503" t="str">
        <f>IF($C35=SUM($D35:$BC35),"☑","NG")</f>
        <v>☑</v>
      </c>
      <c r="C35" s="504" cm="1">
        <f t="array" ref="C35">_xlfn.XLOOKUP($A$35&amp;C$32,'R0803'!$T$5&amp;'R0803'!$Q$43:$Q$59,'R0803'!$T$43:$T$59,"_")</f>
        <v>377</v>
      </c>
      <c r="D35" s="504" cm="1">
        <f t="array" ref="D35">_xlfn.XLOOKUP($A$35&amp;D$32,'R0803'!$T$5&amp;'R0803'!$Q$43:$Q$59,'R0803'!$T$43:$T$59,"_")</f>
        <v>45</v>
      </c>
      <c r="E35" s="504" cm="1">
        <f t="array" ref="E35">_xlfn.XLOOKUP($A$35&amp;E$32,'R0803'!$T$5&amp;'R0803'!$Q$43:$Q$59,'R0803'!$T$43:$T$59,"_")</f>
        <v>14</v>
      </c>
      <c r="F35" s="504" cm="1">
        <f t="array" ref="F35">_xlfn.XLOOKUP($A$35&amp;F$32,'R0803'!$T$5&amp;'R0803'!$Q$43:$Q$59,'R0803'!$T$43:$T$59,"_")</f>
        <v>8</v>
      </c>
      <c r="G35" s="504" cm="1">
        <f t="array" ref="G35">_xlfn.XLOOKUP($A$35&amp;G$32,'R0803'!$T$5&amp;'R0803'!$Q$43:$Q$59,'R0803'!$T$43:$T$59,"_")</f>
        <v>10</v>
      </c>
      <c r="H35" s="504" cm="1">
        <f t="array" ref="H35">_xlfn.XLOOKUP($A$35&amp;H$32,'R0803'!$T$5&amp;'R0803'!$Q$43:$Q$59,'R0803'!$T$43:$T$59,"_")</f>
        <v>34</v>
      </c>
      <c r="I35" s="504" cm="1">
        <f t="array" ref="I35">_xlfn.XLOOKUP($A$35&amp;I$32,'R0803'!$T$5&amp;'R0803'!$Q$43:$Q$59,'R0803'!$T$43:$T$59,"_")</f>
        <v>23</v>
      </c>
      <c r="J35" s="504" cm="1">
        <f t="array" ref="J35">_xlfn.XLOOKUP($A$35&amp;J$32,'R0803'!$T$5&amp;'R0803'!$Q$43:$Q$59,'R0803'!$T$43:$T$59,"_")</f>
        <v>29</v>
      </c>
      <c r="K35" s="504" cm="1">
        <f t="array" ref="K35">_xlfn.XLOOKUP($A$35&amp;K$32,'R0803'!$T$5&amp;'R0803'!$Q$43:$Q$59,'R0803'!$T$43:$T$59,"_")</f>
        <v>23</v>
      </c>
      <c r="L35" s="504" cm="1">
        <f t="array" ref="L35">_xlfn.XLOOKUP($A$35&amp;L$32,'R0803'!$T$5&amp;'R0803'!$Q$43:$Q$59,'R0803'!$T$43:$T$59,"_")</f>
        <v>29</v>
      </c>
      <c r="M35" s="504" cm="1">
        <f t="array" ref="M35">_xlfn.XLOOKUP($A$35&amp;M$32,'R0803'!$T$5&amp;'R0803'!$Q$43:$Q$59,'R0803'!$T$43:$T$59,"_")</f>
        <v>42</v>
      </c>
      <c r="N35" s="504" cm="1">
        <f t="array" ref="N35">_xlfn.XLOOKUP($A$35&amp;N$32,'R0803'!$T$5&amp;'R0803'!$Q$43:$Q$59,'R0803'!$T$43:$T$59,"_")</f>
        <v>28</v>
      </c>
      <c r="O35" s="504" cm="1">
        <f t="array" ref="O35">_xlfn.XLOOKUP($A$35&amp;O$32,'R0803'!$T$5&amp;'R0803'!$Q$43:$Q$59,'R0803'!$T$43:$T$59,"_")</f>
        <v>32</v>
      </c>
      <c r="P35" s="504" cm="1">
        <f t="array" ref="P35">_xlfn.XLOOKUP($A$35&amp;P$32,'R0803'!$T$5&amp;'R0803'!$Q$43:$Q$59,'R0803'!$T$43:$T$59,"_")</f>
        <v>31</v>
      </c>
      <c r="Q35" s="504" cm="1">
        <f t="array" ref="Q35">_xlfn.XLOOKUP($A$35&amp;Q$32,'R0803'!$T$5&amp;'R0803'!$Q$43:$Q$59,'R0803'!$T$43:$T$59,"_")</f>
        <v>19</v>
      </c>
      <c r="R35" s="504" cm="1">
        <f t="array" ref="R35">_xlfn.XLOOKUP($A$35&amp;R$32,'R0803'!$T$5&amp;'R0803'!$Q$43:$Q$59,'R0803'!$T$43:$T$59,"_")</f>
        <v>2</v>
      </c>
      <c r="S35" s="504" cm="1">
        <f t="array" ref="S35">_xlfn.XLOOKUP($A$35&amp;S$32,'R0803'!$T$5&amp;'R0803'!$Q$43:$Q$59,'R0803'!$T$43:$T$59,"_")</f>
        <v>8</v>
      </c>
    </row>
    <row r="36" spans="1:19" x14ac:dyDescent="0.15">
      <c r="A36" s="503" t="s">
        <v>414</v>
      </c>
      <c r="B36" s="503" t="str">
        <f>IF($C36=SUM($D36:$BC36),"☑","NG")</f>
        <v>☑</v>
      </c>
      <c r="C36" s="504" cm="1">
        <f t="array" ref="C36">_xlfn.XLOOKUP($A$36&amp;C$32,'R0803'!$U$5&amp;'R0803'!$Q$43:$Q$59,'R0803'!$U$43:$U$59,"_")</f>
        <v>413</v>
      </c>
      <c r="D36" s="504" cm="1">
        <f t="array" ref="D36">_xlfn.XLOOKUP($A$36&amp;D$32,'R0803'!$U$5&amp;'R0803'!$Q$43:$Q$59,'R0803'!$U$43:$U$59,"_")</f>
        <v>47</v>
      </c>
      <c r="E36" s="504" cm="1">
        <f t="array" ref="E36">_xlfn.XLOOKUP($A$36&amp;E$32,'R0803'!$U$5&amp;'R0803'!$Q$43:$Q$59,'R0803'!$U$43:$U$59,"_")</f>
        <v>12</v>
      </c>
      <c r="F36" s="504" cm="1">
        <f t="array" ref="F36">_xlfn.XLOOKUP($A$36&amp;F$32,'R0803'!$U$5&amp;'R0803'!$Q$43:$Q$59,'R0803'!$U$43:$U$59,"_")</f>
        <v>12</v>
      </c>
      <c r="G36" s="504" cm="1">
        <f t="array" ref="G36">_xlfn.XLOOKUP($A$36&amp;G$32,'R0803'!$U$5&amp;'R0803'!$Q$43:$Q$59,'R0803'!$U$43:$U$59,"_")</f>
        <v>13</v>
      </c>
      <c r="H36" s="504" cm="1">
        <f t="array" ref="H36">_xlfn.XLOOKUP($A$36&amp;H$32,'R0803'!$U$5&amp;'R0803'!$Q$43:$Q$59,'R0803'!$U$43:$U$59,"_")</f>
        <v>31</v>
      </c>
      <c r="I36" s="504" cm="1">
        <f t="array" ref="I36">_xlfn.XLOOKUP($A$36&amp;I$32,'R0803'!$U$5&amp;'R0803'!$Q$43:$Q$59,'R0803'!$U$43:$U$59,"_")</f>
        <v>28</v>
      </c>
      <c r="J36" s="504" cm="1">
        <f t="array" ref="J36">_xlfn.XLOOKUP($A$36&amp;J$32,'R0803'!$U$5&amp;'R0803'!$Q$43:$Q$59,'R0803'!$U$43:$U$59,"_")</f>
        <v>27</v>
      </c>
      <c r="K36" s="504" cm="1">
        <f t="array" ref="K36">_xlfn.XLOOKUP($A$36&amp;K$32,'R0803'!$U$5&amp;'R0803'!$Q$43:$Q$59,'R0803'!$U$43:$U$59,"_")</f>
        <v>21</v>
      </c>
      <c r="L36" s="504" cm="1">
        <f t="array" ref="L36">_xlfn.XLOOKUP($A$36&amp;L$32,'R0803'!$U$5&amp;'R0803'!$Q$43:$Q$59,'R0803'!$U$43:$U$59,"_")</f>
        <v>35</v>
      </c>
      <c r="M36" s="504" cm="1">
        <f t="array" ref="M36">_xlfn.XLOOKUP($A$36&amp;M$32,'R0803'!$U$5&amp;'R0803'!$Q$43:$Q$59,'R0803'!$U$43:$U$59,"_")</f>
        <v>49</v>
      </c>
      <c r="N36" s="504" cm="1">
        <f t="array" ref="N36">_xlfn.XLOOKUP($A$36&amp;N$32,'R0803'!$U$5&amp;'R0803'!$Q$43:$Q$59,'R0803'!$U$43:$U$59,"_")</f>
        <v>31</v>
      </c>
      <c r="O36" s="504" cm="1">
        <f t="array" ref="O36">_xlfn.XLOOKUP($A$36&amp;O$32,'R0803'!$U$5&amp;'R0803'!$Q$43:$Q$59,'R0803'!$U$43:$U$59,"_")</f>
        <v>40</v>
      </c>
      <c r="P36" s="504" cm="1">
        <f t="array" ref="P36">_xlfn.XLOOKUP($A$36&amp;P$32,'R0803'!$U$5&amp;'R0803'!$Q$43:$Q$59,'R0803'!$U$43:$U$59,"_")</f>
        <v>34</v>
      </c>
      <c r="Q36" s="504" cm="1">
        <f t="array" ref="Q36">_xlfn.XLOOKUP($A$36&amp;Q$32,'R0803'!$U$5&amp;'R0803'!$Q$43:$Q$59,'R0803'!$U$43:$U$59,"_")</f>
        <v>21</v>
      </c>
      <c r="R36" s="504" cm="1">
        <f t="array" ref="R36">_xlfn.XLOOKUP($A$36&amp;R$32,'R0803'!$U$5&amp;'R0803'!$Q$43:$Q$59,'R0803'!$U$43:$U$59,"_")</f>
        <v>3</v>
      </c>
      <c r="S36" s="504" cm="1">
        <f t="array" ref="S36">_xlfn.XLOOKUP($A$36&amp;S$32,'R0803'!$U$5&amp;'R0803'!$Q$43:$Q$59,'R0803'!$U$43:$U$59,"_")</f>
        <v>9</v>
      </c>
    </row>
    <row r="38" spans="1:19" x14ac:dyDescent="0.15">
      <c r="D38" s="519" t="s">
        <v>626</v>
      </c>
      <c r="E38" s="518" cm="1">
        <f t="array" ref="E38">_xlfn.XLOOKUP($A$3&amp;D$2,'R0803'!$D$5&amp;'R0803'!$C$6:$C$61,'R0803'!$D$6:$D$61,"_")</f>
        <v>180</v>
      </c>
    </row>
    <row r="39" spans="1:19" x14ac:dyDescent="0.15">
      <c r="E39" s="527"/>
      <c r="F39" s="527"/>
    </row>
  </sheetData>
  <mergeCells count="1">
    <mergeCell ref="E39:F39"/>
  </mergeCells>
  <phoneticPr fontId="19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A81B-ACAD-4073-80A5-9B70E23B9E1B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85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73</v>
      </c>
      <c r="E7" s="86">
        <v>36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143</v>
      </c>
      <c r="L7" s="86">
        <v>61</v>
      </c>
      <c r="M7" s="86">
        <v>82</v>
      </c>
      <c r="N7" s="86">
        <v>80</v>
      </c>
      <c r="O7" s="72"/>
      <c r="P7" s="115"/>
      <c r="Q7" s="88" t="s">
        <v>14</v>
      </c>
      <c r="R7" s="89">
        <v>2344</v>
      </c>
      <c r="S7" s="90">
        <v>1116</v>
      </c>
      <c r="T7" s="89">
        <v>1228</v>
      </c>
      <c r="U7" s="91">
        <v>1233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431</v>
      </c>
      <c r="F8" s="86">
        <v>491</v>
      </c>
      <c r="G8" s="86">
        <v>456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124</v>
      </c>
      <c r="E9" s="86">
        <v>52</v>
      </c>
      <c r="F9" s="86">
        <v>72</v>
      </c>
      <c r="G9" s="86">
        <v>55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68</v>
      </c>
      <c r="S9" s="86">
        <v>33</v>
      </c>
      <c r="T9" s="86">
        <v>35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120</v>
      </c>
      <c r="L11" s="86">
        <v>56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333</v>
      </c>
      <c r="E12" s="86">
        <v>161</v>
      </c>
      <c r="F12" s="86">
        <v>172</v>
      </c>
      <c r="G12" s="86">
        <v>187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350</v>
      </c>
      <c r="E13" s="86">
        <v>183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253</v>
      </c>
      <c r="F15" s="86">
        <v>294</v>
      </c>
      <c r="G15" s="86">
        <v>275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103</v>
      </c>
      <c r="F16" s="86">
        <v>119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50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466</v>
      </c>
      <c r="E17" s="86">
        <v>199</v>
      </c>
      <c r="F17" s="86">
        <v>267</v>
      </c>
      <c r="G17" s="86">
        <v>245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57</v>
      </c>
      <c r="S17" s="86">
        <v>25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363</v>
      </c>
      <c r="E18" s="86">
        <v>168</v>
      </c>
      <c r="F18" s="86">
        <v>195</v>
      </c>
      <c r="G18" s="86">
        <v>162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131</v>
      </c>
      <c r="S18" s="86">
        <v>60</v>
      </c>
      <c r="T18" s="86">
        <v>71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211</v>
      </c>
      <c r="E19" s="86">
        <v>98</v>
      </c>
      <c r="F19" s="86">
        <v>113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7</v>
      </c>
      <c r="M19" s="86">
        <v>47</v>
      </c>
      <c r="N19" s="86">
        <v>54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421</v>
      </c>
      <c r="E20" s="86">
        <v>207</v>
      </c>
      <c r="F20" s="86">
        <v>214</v>
      </c>
      <c r="G20" s="86">
        <v>222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45</v>
      </c>
      <c r="S20" s="86">
        <v>22</v>
      </c>
      <c r="T20" s="86">
        <v>23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139</v>
      </c>
      <c r="F21" s="86">
        <v>181</v>
      </c>
      <c r="G21" s="86">
        <v>171</v>
      </c>
      <c r="H21" s="72"/>
      <c r="I21" s="79"/>
      <c r="J21" s="87" t="s">
        <v>14</v>
      </c>
      <c r="K21" s="99">
        <v>1563</v>
      </c>
      <c r="L21" s="99">
        <v>715</v>
      </c>
      <c r="M21" s="99">
        <v>848</v>
      </c>
      <c r="N21" s="99">
        <v>836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318</v>
      </c>
      <c r="E22" s="86">
        <v>148</v>
      </c>
      <c r="F22" s="86">
        <v>170</v>
      </c>
      <c r="G22" s="86">
        <v>163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681</v>
      </c>
      <c r="E23" s="86">
        <v>319</v>
      </c>
      <c r="F23" s="86">
        <v>362</v>
      </c>
      <c r="G23" s="86">
        <v>367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89</v>
      </c>
      <c r="S23" s="86">
        <v>43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235</v>
      </c>
      <c r="E31" s="86">
        <v>116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85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1214</v>
      </c>
      <c r="S31" s="90">
        <v>584</v>
      </c>
      <c r="T31" s="89">
        <v>630</v>
      </c>
      <c r="U31" s="91">
        <v>730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60</v>
      </c>
      <c r="F32" s="86">
        <v>74</v>
      </c>
      <c r="G32" s="86">
        <v>76</v>
      </c>
      <c r="H32" s="72"/>
      <c r="I32" s="79">
        <v>2110</v>
      </c>
      <c r="J32" s="80" t="s">
        <v>87</v>
      </c>
      <c r="K32" s="85">
        <v>91</v>
      </c>
      <c r="L32" s="86">
        <v>36</v>
      </c>
      <c r="M32" s="86">
        <v>55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125</v>
      </c>
      <c r="E33" s="86">
        <v>63</v>
      </c>
      <c r="F33" s="86">
        <v>62</v>
      </c>
      <c r="G33" s="86">
        <v>70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89</v>
      </c>
      <c r="S33" s="86">
        <v>42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156</v>
      </c>
      <c r="S34" s="86">
        <v>78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49</v>
      </c>
      <c r="E36" s="86">
        <v>25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76</v>
      </c>
      <c r="L36" s="86">
        <v>39</v>
      </c>
      <c r="M36" s="86">
        <v>37</v>
      </c>
      <c r="N36" s="86">
        <v>37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123</v>
      </c>
      <c r="F37" s="86">
        <v>113</v>
      </c>
      <c r="G37" s="86">
        <v>137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76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699</v>
      </c>
      <c r="S42" s="90">
        <v>331</v>
      </c>
      <c r="T42" s="89">
        <v>368</v>
      </c>
      <c r="U42" s="91">
        <v>403</v>
      </c>
    </row>
    <row r="43" spans="1:21" x14ac:dyDescent="0.15">
      <c r="A43" s="84"/>
      <c r="B43" s="79">
        <v>1370</v>
      </c>
      <c r="C43" s="100" t="s">
        <v>119</v>
      </c>
      <c r="D43" s="85">
        <v>225</v>
      </c>
      <c r="E43" s="86">
        <v>110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160</v>
      </c>
      <c r="F44" s="86">
        <v>153</v>
      </c>
      <c r="G44" s="86">
        <v>135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322</v>
      </c>
      <c r="E45" s="86">
        <v>152</v>
      </c>
      <c r="F45" s="86">
        <v>170</v>
      </c>
      <c r="G45" s="86">
        <v>158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114</v>
      </c>
      <c r="E46" s="86">
        <v>57</v>
      </c>
      <c r="F46" s="86">
        <v>57</v>
      </c>
      <c r="G46" s="86">
        <v>60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195</v>
      </c>
      <c r="L48" s="86">
        <v>96</v>
      </c>
      <c r="M48" s="86">
        <v>99</v>
      </c>
      <c r="N48" s="86">
        <v>97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327</v>
      </c>
      <c r="E49" s="86">
        <v>159</v>
      </c>
      <c r="F49" s="86">
        <v>168</v>
      </c>
      <c r="G49" s="86">
        <v>196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44</v>
      </c>
      <c r="S50" s="86">
        <v>21</v>
      </c>
      <c r="T50" s="86">
        <v>23</v>
      </c>
      <c r="U50" s="86">
        <v>23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47</v>
      </c>
      <c r="L52" s="86">
        <v>22</v>
      </c>
      <c r="M52" s="86">
        <v>25</v>
      </c>
      <c r="N52" s="86">
        <v>26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35</v>
      </c>
      <c r="F53" s="86">
        <v>37</v>
      </c>
      <c r="G53" s="86">
        <v>72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31</v>
      </c>
      <c r="E54" s="96">
        <v>20</v>
      </c>
      <c r="F54" s="480">
        <v>11</v>
      </c>
      <c r="G54" s="96">
        <v>31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25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9122</v>
      </c>
      <c r="E57" s="465">
        <v>4331</v>
      </c>
      <c r="F57" s="465">
        <v>4791</v>
      </c>
      <c r="G57" s="465">
        <v>4836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71</v>
      </c>
      <c r="E58" s="77">
        <v>31</v>
      </c>
      <c r="F58" s="77">
        <v>40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722</v>
      </c>
      <c r="S59" s="90">
        <v>337</v>
      </c>
      <c r="T59" s="89">
        <v>385</v>
      </c>
      <c r="U59" s="91">
        <v>421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38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15664</v>
      </c>
      <c r="S61" s="113">
        <v>7414</v>
      </c>
      <c r="T61" s="113">
        <v>8250</v>
      </c>
      <c r="U61" s="99">
        <v>8459</v>
      </c>
    </row>
    <row r="62" spans="1:21" ht="14.25" x14ac:dyDescent="0.2">
      <c r="A62" s="127" t="s">
        <v>349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3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1</v>
      </c>
      <c r="E67" s="86">
        <v>1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0</v>
      </c>
      <c r="O67" s="72"/>
      <c r="P67" s="115"/>
      <c r="Q67" s="88" t="s">
        <v>14</v>
      </c>
      <c r="R67" s="89">
        <v>-7</v>
      </c>
      <c r="S67" s="90">
        <v>0</v>
      </c>
      <c r="T67" s="89">
        <v>-7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-2</v>
      </c>
      <c r="F68" s="86">
        <v>1</v>
      </c>
      <c r="G68" s="86">
        <v>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-1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-2</v>
      </c>
      <c r="E69" s="86">
        <v>-2</v>
      </c>
      <c r="F69" s="86">
        <v>0</v>
      </c>
      <c r="G69" s="86">
        <v>-2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-3</v>
      </c>
      <c r="S70" s="86">
        <v>-2</v>
      </c>
      <c r="T70" s="86">
        <v>-1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-1</v>
      </c>
      <c r="E72" s="86">
        <v>-1</v>
      </c>
      <c r="F72" s="86">
        <v>0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-3</v>
      </c>
      <c r="E73" s="86">
        <v>-2</v>
      </c>
      <c r="F73" s="86">
        <v>-1</v>
      </c>
      <c r="G73" s="86">
        <v>-3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2</v>
      </c>
      <c r="E75" s="86">
        <v>0</v>
      </c>
      <c r="F75" s="86">
        <v>2</v>
      </c>
      <c r="G75" s="86">
        <v>0</v>
      </c>
      <c r="H75" s="72"/>
      <c r="I75" s="79">
        <v>1510</v>
      </c>
      <c r="J75" s="80" t="s">
        <v>38</v>
      </c>
      <c r="K75" s="85">
        <v>-4</v>
      </c>
      <c r="L75" s="86">
        <v>-3</v>
      </c>
      <c r="M75" s="86">
        <v>-1</v>
      </c>
      <c r="N75" s="86">
        <v>-1</v>
      </c>
      <c r="O75" s="72"/>
      <c r="P75" s="106">
        <v>3080</v>
      </c>
      <c r="Q75" s="95" t="s">
        <v>39</v>
      </c>
      <c r="R75" s="96">
        <v>2</v>
      </c>
      <c r="S75" s="86">
        <v>1</v>
      </c>
      <c r="T75" s="86">
        <v>1</v>
      </c>
      <c r="U75" s="86">
        <v>1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-1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0</v>
      </c>
      <c r="F78" s="86">
        <v>-2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-4</v>
      </c>
      <c r="E79" s="86">
        <v>-1</v>
      </c>
      <c r="F79" s="86">
        <v>-3</v>
      </c>
      <c r="G79" s="86">
        <v>-2</v>
      </c>
      <c r="H79" s="72"/>
      <c r="I79" s="79">
        <v>9030</v>
      </c>
      <c r="J79" s="80" t="s">
        <v>50</v>
      </c>
      <c r="K79" s="85">
        <v>2</v>
      </c>
      <c r="L79" s="86">
        <v>2</v>
      </c>
      <c r="M79" s="86">
        <v>0</v>
      </c>
      <c r="N79" s="86">
        <v>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4</v>
      </c>
      <c r="E80" s="86">
        <v>2</v>
      </c>
      <c r="F80" s="86">
        <v>2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-1</v>
      </c>
      <c r="S80" s="86">
        <v>0</v>
      </c>
      <c r="T80" s="86">
        <v>-1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0</v>
      </c>
      <c r="E81" s="86">
        <v>0</v>
      </c>
      <c r="F81" s="86">
        <v>0</v>
      </c>
      <c r="G81" s="86">
        <v>0</v>
      </c>
      <c r="H81" s="72"/>
      <c r="I81" s="79"/>
      <c r="J81" s="87" t="s">
        <v>14</v>
      </c>
      <c r="K81" s="99">
        <v>-4</v>
      </c>
      <c r="L81" s="99">
        <v>-2</v>
      </c>
      <c r="M81" s="99">
        <v>-2</v>
      </c>
      <c r="N81" s="99">
        <v>4</v>
      </c>
      <c r="O81" s="72"/>
      <c r="P81" s="106">
        <v>3140</v>
      </c>
      <c r="Q81" s="95" t="s">
        <v>56</v>
      </c>
      <c r="R81" s="96">
        <v>1</v>
      </c>
      <c r="S81" s="86">
        <v>0</v>
      </c>
      <c r="T81" s="86">
        <v>1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-1</v>
      </c>
      <c r="F82" s="86">
        <v>-1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-3</v>
      </c>
      <c r="F83" s="86">
        <v>1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1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-1</v>
      </c>
      <c r="M90" s="86">
        <v>0</v>
      </c>
      <c r="N90" s="86">
        <v>-1</v>
      </c>
      <c r="O90" s="72"/>
      <c r="P90" s="106">
        <v>9070</v>
      </c>
      <c r="Q90" s="95" t="s">
        <v>83</v>
      </c>
      <c r="R90" s="96">
        <v>4</v>
      </c>
      <c r="S90" s="86">
        <v>2</v>
      </c>
      <c r="T90" s="86">
        <v>2</v>
      </c>
      <c r="U90" s="86">
        <v>4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-1</v>
      </c>
      <c r="F91" s="86">
        <v>0</v>
      </c>
      <c r="G91" s="86">
        <v>-1</v>
      </c>
      <c r="H91" s="72"/>
      <c r="I91" s="79">
        <v>2100</v>
      </c>
      <c r="J91" s="80" t="s">
        <v>85</v>
      </c>
      <c r="K91" s="85">
        <v>5</v>
      </c>
      <c r="L91" s="86">
        <v>3</v>
      </c>
      <c r="M91" s="86">
        <v>2</v>
      </c>
      <c r="N91" s="86">
        <v>1</v>
      </c>
      <c r="O91" s="72"/>
      <c r="P91" s="115"/>
      <c r="Q91" s="88" t="s">
        <v>14</v>
      </c>
      <c r="R91" s="89">
        <v>-1</v>
      </c>
      <c r="S91" s="90">
        <v>-3</v>
      </c>
      <c r="T91" s="89">
        <v>2</v>
      </c>
      <c r="U91" s="91">
        <v>4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0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1</v>
      </c>
      <c r="M93" s="86">
        <v>-1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2</v>
      </c>
      <c r="L94" s="86">
        <v>1</v>
      </c>
      <c r="M94" s="86">
        <v>1</v>
      </c>
      <c r="N94" s="86">
        <v>2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0</v>
      </c>
      <c r="T95" s="86">
        <v>-1</v>
      </c>
      <c r="U95" s="86">
        <v>-1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1</v>
      </c>
      <c r="F97" s="86">
        <v>3</v>
      </c>
      <c r="G97" s="86">
        <v>2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-1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-2</v>
      </c>
      <c r="S101" s="86">
        <v>-1</v>
      </c>
      <c r="T101" s="86">
        <v>-1</v>
      </c>
      <c r="U101" s="86">
        <v>-1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-1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115"/>
      <c r="Q102" s="101" t="s">
        <v>14</v>
      </c>
      <c r="R102" s="89">
        <v>-5</v>
      </c>
      <c r="S102" s="90">
        <v>-2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-2</v>
      </c>
      <c r="L103" s="86">
        <v>-1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</v>
      </c>
      <c r="E104" s="86">
        <v>-1</v>
      </c>
      <c r="F104" s="86">
        <v>0</v>
      </c>
      <c r="G104" s="86">
        <v>-1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-2</v>
      </c>
      <c r="E105" s="86">
        <v>-2</v>
      </c>
      <c r="F105" s="86">
        <v>0</v>
      </c>
      <c r="G105" s="86">
        <v>2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-1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-2</v>
      </c>
      <c r="E106" s="86">
        <v>-1</v>
      </c>
      <c r="F106" s="86">
        <v>-1</v>
      </c>
      <c r="G106" s="86">
        <v>-2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1</v>
      </c>
      <c r="E109" s="86">
        <v>1</v>
      </c>
      <c r="F109" s="86">
        <v>0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-1</v>
      </c>
      <c r="F110" s="86">
        <v>2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-5</v>
      </c>
      <c r="L111" s="86">
        <v>-3</v>
      </c>
      <c r="M111" s="86">
        <v>-2</v>
      </c>
      <c r="N111" s="86">
        <v>-1</v>
      </c>
      <c r="O111" s="72"/>
      <c r="P111" s="106">
        <v>5100</v>
      </c>
      <c r="Q111" s="95" t="s">
        <v>146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2</v>
      </c>
      <c r="L112" s="86">
        <v>3</v>
      </c>
      <c r="M112" s="86">
        <v>-1</v>
      </c>
      <c r="N112" s="86">
        <v>1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-14</v>
      </c>
      <c r="E114" s="96">
        <v>-15</v>
      </c>
      <c r="F114" s="480">
        <v>1</v>
      </c>
      <c r="G114" s="96">
        <v>-4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1</v>
      </c>
      <c r="S115" s="86">
        <v>1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-1</v>
      </c>
      <c r="M117" s="86">
        <v>0</v>
      </c>
      <c r="N117" s="86">
        <v>-1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1</v>
      </c>
      <c r="E119" s="86">
        <v>0</v>
      </c>
      <c r="F119" s="86">
        <v>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1</v>
      </c>
      <c r="T119" s="89">
        <v>-2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-32</v>
      </c>
      <c r="S121" s="113">
        <v>-21</v>
      </c>
      <c r="T121" s="113">
        <v>-11</v>
      </c>
      <c r="U121" s="99">
        <v>-4</v>
      </c>
    </row>
    <row r="122" spans="1:21" ht="14.25" x14ac:dyDescent="0.2">
      <c r="A122" s="127" t="s">
        <v>349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F62F-46B8-46EB-A7E6-3F274F8B996C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85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100</v>
      </c>
      <c r="L6" s="77">
        <v>52</v>
      </c>
      <c r="M6" s="77">
        <v>48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46</v>
      </c>
      <c r="H7" s="72"/>
      <c r="I7" s="79">
        <v>1430</v>
      </c>
      <c r="J7" s="80" t="s">
        <v>13</v>
      </c>
      <c r="K7" s="85">
        <v>144</v>
      </c>
      <c r="L7" s="86">
        <v>62</v>
      </c>
      <c r="M7" s="86">
        <v>82</v>
      </c>
      <c r="N7" s="86">
        <v>80</v>
      </c>
      <c r="O7" s="72"/>
      <c r="P7" s="115"/>
      <c r="Q7" s="88" t="s">
        <v>14</v>
      </c>
      <c r="R7" s="89">
        <v>2351</v>
      </c>
      <c r="S7" s="90">
        <v>1116</v>
      </c>
      <c r="T7" s="89">
        <v>1235</v>
      </c>
      <c r="U7" s="91">
        <v>1237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433</v>
      </c>
      <c r="F8" s="86">
        <v>490</v>
      </c>
      <c r="G8" s="86">
        <v>455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126</v>
      </c>
      <c r="E9" s="86">
        <v>54</v>
      </c>
      <c r="F9" s="86">
        <v>72</v>
      </c>
      <c r="G9" s="86">
        <v>57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68</v>
      </c>
      <c r="S9" s="86">
        <v>33</v>
      </c>
      <c r="T9" s="86">
        <v>35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35</v>
      </c>
      <c r="T10" s="86">
        <v>39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121</v>
      </c>
      <c r="L11" s="86">
        <v>57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334</v>
      </c>
      <c r="E12" s="86">
        <v>162</v>
      </c>
      <c r="F12" s="86">
        <v>172</v>
      </c>
      <c r="G12" s="86">
        <v>189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545</v>
      </c>
      <c r="E15" s="86">
        <v>253</v>
      </c>
      <c r="F15" s="86">
        <v>292</v>
      </c>
      <c r="G15" s="86">
        <v>275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103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464</v>
      </c>
      <c r="E17" s="86">
        <v>198</v>
      </c>
      <c r="F17" s="86">
        <v>266</v>
      </c>
      <c r="G17" s="86">
        <v>244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168</v>
      </c>
      <c r="F18" s="86">
        <v>197</v>
      </c>
      <c r="G18" s="86">
        <v>163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132</v>
      </c>
      <c r="S18" s="86">
        <v>61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215</v>
      </c>
      <c r="E19" s="86">
        <v>99</v>
      </c>
      <c r="F19" s="86">
        <v>116</v>
      </c>
      <c r="G19" s="86">
        <v>130</v>
      </c>
      <c r="H19" s="72"/>
      <c r="I19" s="79">
        <v>9030</v>
      </c>
      <c r="J19" s="80" t="s">
        <v>50</v>
      </c>
      <c r="K19" s="85">
        <v>52</v>
      </c>
      <c r="L19" s="86">
        <v>5</v>
      </c>
      <c r="M19" s="86">
        <v>47</v>
      </c>
      <c r="N19" s="86">
        <v>52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417</v>
      </c>
      <c r="E20" s="86">
        <v>205</v>
      </c>
      <c r="F20" s="86">
        <v>212</v>
      </c>
      <c r="G20" s="86">
        <v>219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46</v>
      </c>
      <c r="S20" s="86">
        <v>22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139</v>
      </c>
      <c r="F21" s="86">
        <v>181</v>
      </c>
      <c r="G21" s="86">
        <v>171</v>
      </c>
      <c r="H21" s="72"/>
      <c r="I21" s="79"/>
      <c r="J21" s="87" t="s">
        <v>14</v>
      </c>
      <c r="K21" s="99">
        <v>1567</v>
      </c>
      <c r="L21" s="99">
        <v>717</v>
      </c>
      <c r="M21" s="99">
        <v>850</v>
      </c>
      <c r="N21" s="99">
        <v>832</v>
      </c>
      <c r="O21" s="72"/>
      <c r="P21" s="106">
        <v>3140</v>
      </c>
      <c r="Q21" s="95" t="s">
        <v>56</v>
      </c>
      <c r="R21" s="96">
        <v>87</v>
      </c>
      <c r="S21" s="86">
        <v>39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149</v>
      </c>
      <c r="F22" s="86">
        <v>171</v>
      </c>
      <c r="G22" s="86">
        <v>163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683</v>
      </c>
      <c r="E23" s="86">
        <v>322</v>
      </c>
      <c r="F23" s="86">
        <v>361</v>
      </c>
      <c r="G23" s="86">
        <v>366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66</v>
      </c>
      <c r="E28" s="86">
        <v>37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116</v>
      </c>
      <c r="L30" s="86">
        <v>57</v>
      </c>
      <c r="M30" s="86">
        <v>59</v>
      </c>
      <c r="N30" s="86">
        <v>58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102</v>
      </c>
      <c r="L31" s="86">
        <v>44</v>
      </c>
      <c r="M31" s="86">
        <v>58</v>
      </c>
      <c r="N31" s="86">
        <v>59</v>
      </c>
      <c r="O31" s="72"/>
      <c r="P31" s="115"/>
      <c r="Q31" s="88" t="s">
        <v>14</v>
      </c>
      <c r="R31" s="89">
        <v>1215</v>
      </c>
      <c r="S31" s="90">
        <v>587</v>
      </c>
      <c r="T31" s="89">
        <v>628</v>
      </c>
      <c r="U31" s="91">
        <v>726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60</v>
      </c>
      <c r="F32" s="86">
        <v>75</v>
      </c>
      <c r="G32" s="86">
        <v>77</v>
      </c>
      <c r="H32" s="72"/>
      <c r="I32" s="79">
        <v>2110</v>
      </c>
      <c r="J32" s="80" t="s">
        <v>87</v>
      </c>
      <c r="K32" s="85">
        <v>92</v>
      </c>
      <c r="L32" s="86">
        <v>36</v>
      </c>
      <c r="M32" s="86">
        <v>56</v>
      </c>
      <c r="N32" s="86">
        <v>48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125</v>
      </c>
      <c r="E33" s="86">
        <v>63</v>
      </c>
      <c r="F33" s="86">
        <v>62</v>
      </c>
      <c r="G33" s="86">
        <v>70</v>
      </c>
      <c r="H33" s="72"/>
      <c r="I33" s="79">
        <v>2120</v>
      </c>
      <c r="J33" s="80" t="s">
        <v>91</v>
      </c>
      <c r="K33" s="85">
        <v>93</v>
      </c>
      <c r="L33" s="86">
        <v>42</v>
      </c>
      <c r="M33" s="86">
        <v>51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43</v>
      </c>
      <c r="T33" s="86">
        <v>47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38</v>
      </c>
      <c r="L34" s="86">
        <v>14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157</v>
      </c>
      <c r="S34" s="86">
        <v>78</v>
      </c>
      <c r="T34" s="86">
        <v>79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99</v>
      </c>
      <c r="D36" s="85">
        <v>50</v>
      </c>
      <c r="E36" s="86">
        <v>26</v>
      </c>
      <c r="F36" s="86">
        <v>24</v>
      </c>
      <c r="G36" s="86">
        <v>28</v>
      </c>
      <c r="H36" s="72"/>
      <c r="I36" s="79">
        <v>2150</v>
      </c>
      <c r="J36" s="80" t="s">
        <v>100</v>
      </c>
      <c r="K36" s="85">
        <v>77</v>
      </c>
      <c r="L36" s="86">
        <v>39</v>
      </c>
      <c r="M36" s="86">
        <v>38</v>
      </c>
      <c r="N36" s="86">
        <v>38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122</v>
      </c>
      <c r="F37" s="86">
        <v>110</v>
      </c>
      <c r="G37" s="86">
        <v>135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22</v>
      </c>
      <c r="E42" s="86">
        <v>12</v>
      </c>
      <c r="F42" s="86">
        <v>10</v>
      </c>
      <c r="G42" s="86">
        <v>11</v>
      </c>
      <c r="H42" s="72"/>
      <c r="I42" s="79">
        <v>2210</v>
      </c>
      <c r="J42" s="80" t="s">
        <v>118</v>
      </c>
      <c r="K42" s="85">
        <v>61</v>
      </c>
      <c r="L42" s="86">
        <v>28</v>
      </c>
      <c r="M42" s="86">
        <v>33</v>
      </c>
      <c r="N42" s="86">
        <v>38</v>
      </c>
      <c r="O42" s="72"/>
      <c r="P42" s="115"/>
      <c r="Q42" s="101" t="s">
        <v>14</v>
      </c>
      <c r="R42" s="89">
        <v>704</v>
      </c>
      <c r="S42" s="90">
        <v>333</v>
      </c>
      <c r="T42" s="89">
        <v>371</v>
      </c>
      <c r="U42" s="91">
        <v>405</v>
      </c>
    </row>
    <row r="43" spans="1:21" x14ac:dyDescent="0.15">
      <c r="A43" s="84"/>
      <c r="B43" s="79">
        <v>1370</v>
      </c>
      <c r="C43" s="100" t="s">
        <v>119</v>
      </c>
      <c r="D43" s="85">
        <v>225</v>
      </c>
      <c r="E43" s="86">
        <v>110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32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161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324</v>
      </c>
      <c r="E45" s="86">
        <v>154</v>
      </c>
      <c r="F45" s="86">
        <v>170</v>
      </c>
      <c r="G45" s="86">
        <v>156</v>
      </c>
      <c r="H45" s="72"/>
      <c r="I45" s="79">
        <v>2240</v>
      </c>
      <c r="J45" s="80" t="s">
        <v>127</v>
      </c>
      <c r="K45" s="85">
        <v>57</v>
      </c>
      <c r="L45" s="86">
        <v>31</v>
      </c>
      <c r="M45" s="86">
        <v>26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58</v>
      </c>
      <c r="F46" s="86">
        <v>58</v>
      </c>
      <c r="G46" s="86">
        <v>62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119</v>
      </c>
      <c r="E47" s="86">
        <v>52</v>
      </c>
      <c r="F47" s="86">
        <v>67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196</v>
      </c>
      <c r="L48" s="86">
        <v>96</v>
      </c>
      <c r="M48" s="86">
        <v>100</v>
      </c>
      <c r="N48" s="86">
        <v>98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326</v>
      </c>
      <c r="E49" s="86">
        <v>158</v>
      </c>
      <c r="F49" s="86">
        <v>168</v>
      </c>
      <c r="G49" s="86">
        <v>195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45</v>
      </c>
      <c r="S50" s="86">
        <v>21</v>
      </c>
      <c r="T50" s="86">
        <v>24</v>
      </c>
      <c r="U50" s="86">
        <v>24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23</v>
      </c>
      <c r="M51" s="86">
        <v>31</v>
      </c>
      <c r="N51" s="86">
        <v>26</v>
      </c>
      <c r="O51" s="72"/>
      <c r="P51" s="106">
        <v>5100</v>
      </c>
      <c r="Q51" s="95" t="s">
        <v>146</v>
      </c>
      <c r="R51" s="96">
        <v>63</v>
      </c>
      <c r="S51" s="86">
        <v>31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45</v>
      </c>
      <c r="L52" s="86">
        <v>19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36</v>
      </c>
      <c r="F53" s="86">
        <v>35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31</v>
      </c>
      <c r="E54" s="96">
        <v>20</v>
      </c>
      <c r="F54" s="480">
        <v>11</v>
      </c>
      <c r="G54" s="96">
        <v>31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25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9136</v>
      </c>
      <c r="E57" s="465">
        <v>4346</v>
      </c>
      <c r="F57" s="465">
        <v>4790</v>
      </c>
      <c r="G57" s="465">
        <v>4840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72</v>
      </c>
      <c r="E58" s="77">
        <v>31</v>
      </c>
      <c r="F58" s="77">
        <v>41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723</v>
      </c>
      <c r="S59" s="90">
        <v>336</v>
      </c>
      <c r="T59" s="89">
        <v>387</v>
      </c>
      <c r="U59" s="91">
        <v>423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38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15696</v>
      </c>
      <c r="S61" s="113">
        <v>7435</v>
      </c>
      <c r="T61" s="113">
        <v>8261</v>
      </c>
      <c r="U61" s="99">
        <v>8463</v>
      </c>
    </row>
    <row r="62" spans="1:21" ht="14.25" x14ac:dyDescent="0.2">
      <c r="A62" s="127" t="s">
        <v>348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1</v>
      </c>
      <c r="F66" s="77">
        <v>0</v>
      </c>
      <c r="G66" s="77">
        <v>1</v>
      </c>
      <c r="H66" s="78" t="s">
        <v>8</v>
      </c>
      <c r="I66" s="79">
        <v>1420</v>
      </c>
      <c r="J66" s="80" t="s">
        <v>9</v>
      </c>
      <c r="K66" s="81">
        <v>-3</v>
      </c>
      <c r="L66" s="77">
        <v>-3</v>
      </c>
      <c r="M66" s="77">
        <v>0</v>
      </c>
      <c r="N66" s="77">
        <v>-3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-2</v>
      </c>
      <c r="E67" s="86">
        <v>-1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3</v>
      </c>
      <c r="L67" s="86">
        <v>3</v>
      </c>
      <c r="M67" s="86">
        <v>0</v>
      </c>
      <c r="N67" s="86">
        <v>3</v>
      </c>
      <c r="O67" s="72"/>
      <c r="P67" s="115"/>
      <c r="Q67" s="88" t="s">
        <v>14</v>
      </c>
      <c r="R67" s="89">
        <v>-10</v>
      </c>
      <c r="S67" s="90">
        <v>0</v>
      </c>
      <c r="T67" s="89">
        <v>-10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-4</v>
      </c>
      <c r="E68" s="86">
        <v>-5</v>
      </c>
      <c r="F68" s="86">
        <v>1</v>
      </c>
      <c r="G68" s="86">
        <v>-4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-1</v>
      </c>
      <c r="L69" s="86">
        <v>-1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-2</v>
      </c>
      <c r="S69" s="86">
        <v>-1</v>
      </c>
      <c r="T69" s="86">
        <v>-1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-1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3</v>
      </c>
      <c r="F72" s="86">
        <v>-1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9</v>
      </c>
      <c r="E75" s="86">
        <v>2</v>
      </c>
      <c r="F75" s="86">
        <v>7</v>
      </c>
      <c r="G75" s="86">
        <v>6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-1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2</v>
      </c>
      <c r="E78" s="86">
        <v>0</v>
      </c>
      <c r="F78" s="86">
        <v>2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3</v>
      </c>
      <c r="S78" s="86">
        <v>0</v>
      </c>
      <c r="T78" s="86">
        <v>3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</v>
      </c>
      <c r="E80" s="86">
        <v>1</v>
      </c>
      <c r="F80" s="86">
        <v>0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-3</v>
      </c>
      <c r="S80" s="86">
        <v>0</v>
      </c>
      <c r="T80" s="86">
        <v>-3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-3</v>
      </c>
      <c r="F81" s="86">
        <v>0</v>
      </c>
      <c r="G81" s="86">
        <v>-2</v>
      </c>
      <c r="H81" s="72"/>
      <c r="I81" s="79"/>
      <c r="J81" s="87" t="s">
        <v>14</v>
      </c>
      <c r="K81" s="99">
        <v>-3</v>
      </c>
      <c r="L81" s="99">
        <v>0</v>
      </c>
      <c r="M81" s="99">
        <v>-3</v>
      </c>
      <c r="N81" s="99">
        <v>0</v>
      </c>
      <c r="O81" s="72"/>
      <c r="P81" s="106">
        <v>3140</v>
      </c>
      <c r="Q81" s="95" t="s">
        <v>56</v>
      </c>
      <c r="R81" s="96">
        <v>1</v>
      </c>
      <c r="S81" s="86">
        <v>1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-2</v>
      </c>
      <c r="F82" s="86">
        <v>0</v>
      </c>
      <c r="G82" s="86">
        <v>-1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-5</v>
      </c>
      <c r="E83" s="86">
        <v>-2</v>
      </c>
      <c r="F83" s="86">
        <v>-3</v>
      </c>
      <c r="G83" s="86">
        <v>-5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0</v>
      </c>
      <c r="F85" s="86">
        <v>-1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-1</v>
      </c>
      <c r="L91" s="86">
        <v>-1</v>
      </c>
      <c r="M91" s="86">
        <v>0</v>
      </c>
      <c r="N91" s="86">
        <v>1</v>
      </c>
      <c r="O91" s="72"/>
      <c r="P91" s="115"/>
      <c r="Q91" s="88" t="s">
        <v>14</v>
      </c>
      <c r="R91" s="89">
        <v>-1</v>
      </c>
      <c r="S91" s="90">
        <v>0</v>
      </c>
      <c r="T91" s="89">
        <v>-1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1</v>
      </c>
      <c r="F92" s="86">
        <v>0</v>
      </c>
      <c r="G92" s="86">
        <v>2</v>
      </c>
      <c r="H92" s="72"/>
      <c r="I92" s="79">
        <v>2110</v>
      </c>
      <c r="J92" s="80" t="s">
        <v>87</v>
      </c>
      <c r="K92" s="85">
        <v>-3</v>
      </c>
      <c r="L92" s="86">
        <v>0</v>
      </c>
      <c r="M92" s="86">
        <v>-3</v>
      </c>
      <c r="N92" s="86">
        <v>-3</v>
      </c>
      <c r="O92" s="92" t="s">
        <v>88</v>
      </c>
      <c r="P92" s="117">
        <v>4010</v>
      </c>
      <c r="Q92" s="82" t="s">
        <v>89</v>
      </c>
      <c r="R92" s="94">
        <v>-1</v>
      </c>
      <c r="S92" s="77">
        <v>0</v>
      </c>
      <c r="T92" s="77">
        <v>-1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-5</v>
      </c>
      <c r="E93" s="86">
        <v>-3</v>
      </c>
      <c r="F93" s="86">
        <v>-2</v>
      </c>
      <c r="G93" s="86">
        <v>-2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-2</v>
      </c>
      <c r="T94" s="86">
        <v>0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3</v>
      </c>
      <c r="E96" s="86">
        <v>2</v>
      </c>
      <c r="F96" s="86">
        <v>1</v>
      </c>
      <c r="G96" s="86">
        <v>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-2</v>
      </c>
      <c r="F97" s="86">
        <v>0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-1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-1</v>
      </c>
      <c r="L98" s="86">
        <v>0</v>
      </c>
      <c r="M98" s="86">
        <v>-1</v>
      </c>
      <c r="N98" s="86">
        <v>-1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0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-4</v>
      </c>
      <c r="S102" s="90">
        <v>-2</v>
      </c>
      <c r="T102" s="89">
        <v>-2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1</v>
      </c>
      <c r="L103" s="86">
        <v>1</v>
      </c>
      <c r="M103" s="86">
        <v>0</v>
      </c>
      <c r="N103" s="86">
        <v>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1</v>
      </c>
      <c r="F105" s="86">
        <v>2</v>
      </c>
      <c r="G105" s="86">
        <v>0</v>
      </c>
      <c r="H105" s="72"/>
      <c r="I105" s="79">
        <v>2240</v>
      </c>
      <c r="J105" s="80" t="s">
        <v>127</v>
      </c>
      <c r="K105" s="85">
        <v>-2</v>
      </c>
      <c r="L105" s="86">
        <v>0</v>
      </c>
      <c r="M105" s="86">
        <v>-2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-2</v>
      </c>
      <c r="E106" s="86">
        <v>-1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-2</v>
      </c>
      <c r="E107" s="86">
        <v>-1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-1</v>
      </c>
      <c r="M108" s="86">
        <v>1</v>
      </c>
      <c r="N108" s="86">
        <v>0</v>
      </c>
      <c r="O108" s="72"/>
      <c r="P108" s="106">
        <v>5070</v>
      </c>
      <c r="Q108" s="95" t="s">
        <v>137</v>
      </c>
      <c r="R108" s="96">
        <v>-1</v>
      </c>
      <c r="S108" s="86">
        <v>-1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-4</v>
      </c>
      <c r="E109" s="86">
        <v>-3</v>
      </c>
      <c r="F109" s="86">
        <v>-1</v>
      </c>
      <c r="G109" s="86">
        <v>-3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3</v>
      </c>
      <c r="S109" s="86">
        <v>0</v>
      </c>
      <c r="T109" s="86">
        <v>3</v>
      </c>
      <c r="U109" s="86">
        <v>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-1</v>
      </c>
      <c r="O111" s="72"/>
      <c r="P111" s="106">
        <v>5100</v>
      </c>
      <c r="Q111" s="95" t="s">
        <v>146</v>
      </c>
      <c r="R111" s="96">
        <v>2</v>
      </c>
      <c r="S111" s="86">
        <v>1</v>
      </c>
      <c r="T111" s="86">
        <v>1</v>
      </c>
      <c r="U111" s="86">
        <v>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-4</v>
      </c>
      <c r="L112" s="86">
        <v>-2</v>
      </c>
      <c r="M112" s="86">
        <v>-2</v>
      </c>
      <c r="N112" s="86">
        <v>-1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-15</v>
      </c>
      <c r="E114" s="96">
        <v>-17</v>
      </c>
      <c r="F114" s="480">
        <v>2</v>
      </c>
      <c r="G114" s="96">
        <v>-10</v>
      </c>
      <c r="H114" s="72"/>
      <c r="I114" s="79">
        <v>2330</v>
      </c>
      <c r="J114" s="80" t="s">
        <v>154</v>
      </c>
      <c r="K114" s="85">
        <v>2</v>
      </c>
      <c r="L114" s="86">
        <v>2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1</v>
      </c>
      <c r="L115" s="86">
        <v>1</v>
      </c>
      <c r="M115" s="86">
        <v>0</v>
      </c>
      <c r="N115" s="86">
        <v>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-1</v>
      </c>
      <c r="L116" s="86">
        <v>0</v>
      </c>
      <c r="M116" s="86">
        <v>-1</v>
      </c>
      <c r="N116" s="86">
        <v>-1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2</v>
      </c>
      <c r="S119" s="90">
        <v>-1</v>
      </c>
      <c r="T119" s="89">
        <v>3</v>
      </c>
      <c r="U119" s="91">
        <v>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1</v>
      </c>
      <c r="E121" s="110">
        <v>1</v>
      </c>
      <c r="F121" s="110">
        <v>0</v>
      </c>
      <c r="G121" s="110">
        <v>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-31</v>
      </c>
      <c r="S121" s="113">
        <v>-20</v>
      </c>
      <c r="T121" s="113">
        <v>-11</v>
      </c>
      <c r="U121" s="99">
        <v>-15</v>
      </c>
    </row>
    <row r="122" spans="1:21" ht="14.25" x14ac:dyDescent="0.2">
      <c r="A122" s="127" t="s">
        <v>348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74</v>
      </c>
      <c r="E7" s="86">
        <v>36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141</v>
      </c>
      <c r="L7" s="86">
        <v>59</v>
      </c>
      <c r="M7" s="86">
        <v>82</v>
      </c>
      <c r="N7" s="86">
        <v>77</v>
      </c>
      <c r="O7" s="72"/>
      <c r="P7" s="115"/>
      <c r="Q7" s="88" t="s">
        <v>14</v>
      </c>
      <c r="R7" s="89">
        <v>2361</v>
      </c>
      <c r="S7" s="90">
        <v>1116</v>
      </c>
      <c r="T7" s="89">
        <v>1245</v>
      </c>
      <c r="U7" s="91">
        <v>1241</v>
      </c>
    </row>
    <row r="8" spans="1:21" x14ac:dyDescent="0.15">
      <c r="A8" s="84"/>
      <c r="B8" s="79">
        <v>1030</v>
      </c>
      <c r="C8" s="80" t="s">
        <v>15</v>
      </c>
      <c r="D8" s="85">
        <v>927</v>
      </c>
      <c r="E8" s="86">
        <v>438</v>
      </c>
      <c r="F8" s="86">
        <v>489</v>
      </c>
      <c r="G8" s="86">
        <v>459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126</v>
      </c>
      <c r="E9" s="86">
        <v>54</v>
      </c>
      <c r="F9" s="86">
        <v>72</v>
      </c>
      <c r="G9" s="86">
        <v>57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100</v>
      </c>
      <c r="L10" s="86">
        <v>44</v>
      </c>
      <c r="M10" s="86">
        <v>56</v>
      </c>
      <c r="N10" s="86">
        <v>53</v>
      </c>
      <c r="O10" s="72"/>
      <c r="P10" s="106">
        <v>3030</v>
      </c>
      <c r="Q10" s="95" t="s">
        <v>24</v>
      </c>
      <c r="R10" s="96">
        <v>74</v>
      </c>
      <c r="S10" s="86">
        <v>35</v>
      </c>
      <c r="T10" s="86">
        <v>39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121</v>
      </c>
      <c r="L11" s="86">
        <v>57</v>
      </c>
      <c r="M11" s="86">
        <v>64</v>
      </c>
      <c r="N11" s="86">
        <v>62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187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536</v>
      </c>
      <c r="E15" s="86">
        <v>251</v>
      </c>
      <c r="F15" s="86">
        <v>285</v>
      </c>
      <c r="G15" s="86">
        <v>269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103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197</v>
      </c>
      <c r="F17" s="86">
        <v>265</v>
      </c>
      <c r="G17" s="86">
        <v>242</v>
      </c>
      <c r="H17" s="72"/>
      <c r="I17" s="79">
        <v>1530</v>
      </c>
      <c r="J17" s="80" t="s">
        <v>44</v>
      </c>
      <c r="K17" s="85">
        <v>91</v>
      </c>
      <c r="L17" s="86">
        <v>45</v>
      </c>
      <c r="M17" s="86">
        <v>46</v>
      </c>
      <c r="N17" s="86">
        <v>43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363</v>
      </c>
      <c r="E18" s="86">
        <v>168</v>
      </c>
      <c r="F18" s="86">
        <v>195</v>
      </c>
      <c r="G18" s="86">
        <v>162</v>
      </c>
      <c r="H18" s="72"/>
      <c r="I18" s="79">
        <v>1540</v>
      </c>
      <c r="J18" s="80" t="s">
        <v>47</v>
      </c>
      <c r="K18" s="85">
        <v>77</v>
      </c>
      <c r="L18" s="86">
        <v>36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129</v>
      </c>
      <c r="S18" s="86">
        <v>61</v>
      </c>
      <c r="T18" s="86">
        <v>68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216</v>
      </c>
      <c r="E19" s="86">
        <v>100</v>
      </c>
      <c r="F19" s="86">
        <v>116</v>
      </c>
      <c r="G19" s="86">
        <v>130</v>
      </c>
      <c r="H19" s="72"/>
      <c r="I19" s="79">
        <v>9030</v>
      </c>
      <c r="J19" s="80" t="s">
        <v>50</v>
      </c>
      <c r="K19" s="85">
        <v>53</v>
      </c>
      <c r="L19" s="86">
        <v>5</v>
      </c>
      <c r="M19" s="86">
        <v>48</v>
      </c>
      <c r="N19" s="86">
        <v>53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204</v>
      </c>
      <c r="F20" s="86">
        <v>212</v>
      </c>
      <c r="G20" s="86">
        <v>218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22</v>
      </c>
      <c r="T20" s="86">
        <v>27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323</v>
      </c>
      <c r="E21" s="86">
        <v>142</v>
      </c>
      <c r="F21" s="86">
        <v>181</v>
      </c>
      <c r="G21" s="86">
        <v>173</v>
      </c>
      <c r="H21" s="72"/>
      <c r="I21" s="79"/>
      <c r="J21" s="87" t="s">
        <v>14</v>
      </c>
      <c r="K21" s="99">
        <v>1570</v>
      </c>
      <c r="L21" s="99">
        <v>717</v>
      </c>
      <c r="M21" s="99">
        <v>853</v>
      </c>
      <c r="N21" s="99">
        <v>832</v>
      </c>
      <c r="O21" s="72"/>
      <c r="P21" s="106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322</v>
      </c>
      <c r="E22" s="86">
        <v>151</v>
      </c>
      <c r="F22" s="86">
        <v>171</v>
      </c>
      <c r="G22" s="86">
        <v>164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688</v>
      </c>
      <c r="E23" s="86">
        <v>324</v>
      </c>
      <c r="F23" s="86">
        <v>364</v>
      </c>
      <c r="G23" s="86">
        <v>371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31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71</v>
      </c>
      <c r="L24" s="86">
        <v>33</v>
      </c>
      <c r="M24" s="86">
        <v>38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66</v>
      </c>
      <c r="E28" s="86">
        <v>37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116</v>
      </c>
      <c r="L30" s="86">
        <v>57</v>
      </c>
      <c r="M30" s="86">
        <v>59</v>
      </c>
      <c r="N30" s="86">
        <v>58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103</v>
      </c>
      <c r="L31" s="86">
        <v>45</v>
      </c>
      <c r="M31" s="86">
        <v>58</v>
      </c>
      <c r="N31" s="86">
        <v>58</v>
      </c>
      <c r="O31" s="72"/>
      <c r="P31" s="115"/>
      <c r="Q31" s="88" t="s">
        <v>14</v>
      </c>
      <c r="R31" s="89">
        <v>1216</v>
      </c>
      <c r="S31" s="90">
        <v>587</v>
      </c>
      <c r="T31" s="89">
        <v>629</v>
      </c>
      <c r="U31" s="91">
        <v>726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59</v>
      </c>
      <c r="F32" s="86">
        <v>75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36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130</v>
      </c>
      <c r="E33" s="86">
        <v>66</v>
      </c>
      <c r="F33" s="86">
        <v>64</v>
      </c>
      <c r="G33" s="86">
        <v>72</v>
      </c>
      <c r="H33" s="72"/>
      <c r="I33" s="79">
        <v>2120</v>
      </c>
      <c r="J33" s="80" t="s">
        <v>91</v>
      </c>
      <c r="K33" s="85">
        <v>93</v>
      </c>
      <c r="L33" s="86">
        <v>42</v>
      </c>
      <c r="M33" s="86">
        <v>51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43</v>
      </c>
      <c r="T33" s="86">
        <v>47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38</v>
      </c>
      <c r="L34" s="86">
        <v>14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159</v>
      </c>
      <c r="S34" s="86">
        <v>80</v>
      </c>
      <c r="T34" s="86">
        <v>79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99</v>
      </c>
      <c r="D36" s="85">
        <v>47</v>
      </c>
      <c r="E36" s="86">
        <v>24</v>
      </c>
      <c r="F36" s="86">
        <v>23</v>
      </c>
      <c r="G36" s="86">
        <v>27</v>
      </c>
      <c r="H36" s="72"/>
      <c r="I36" s="79">
        <v>2150</v>
      </c>
      <c r="J36" s="80" t="s">
        <v>100</v>
      </c>
      <c r="K36" s="85">
        <v>78</v>
      </c>
      <c r="L36" s="86">
        <v>40</v>
      </c>
      <c r="M36" s="86">
        <v>38</v>
      </c>
      <c r="N36" s="86">
        <v>39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124</v>
      </c>
      <c r="F37" s="86">
        <v>110</v>
      </c>
      <c r="G37" s="86">
        <v>137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137</v>
      </c>
      <c r="S38" s="86">
        <v>63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73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61</v>
      </c>
      <c r="L42" s="86">
        <v>28</v>
      </c>
      <c r="M42" s="86">
        <v>33</v>
      </c>
      <c r="N42" s="86">
        <v>38</v>
      </c>
      <c r="O42" s="72"/>
      <c r="P42" s="115"/>
      <c r="Q42" s="101" t="s">
        <v>14</v>
      </c>
      <c r="R42" s="89">
        <v>708</v>
      </c>
      <c r="S42" s="90">
        <v>335</v>
      </c>
      <c r="T42" s="89">
        <v>373</v>
      </c>
      <c r="U42" s="91">
        <v>407</v>
      </c>
    </row>
    <row r="43" spans="1:21" x14ac:dyDescent="0.15">
      <c r="A43" s="84"/>
      <c r="B43" s="79">
        <v>1370</v>
      </c>
      <c r="C43" s="100" t="s">
        <v>119</v>
      </c>
      <c r="D43" s="85">
        <v>226</v>
      </c>
      <c r="E43" s="86">
        <v>111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67</v>
      </c>
      <c r="L43" s="86">
        <v>29</v>
      </c>
      <c r="M43" s="86">
        <v>38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315</v>
      </c>
      <c r="E44" s="86">
        <v>162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321</v>
      </c>
      <c r="E45" s="86">
        <v>153</v>
      </c>
      <c r="F45" s="86">
        <v>168</v>
      </c>
      <c r="G45" s="86">
        <v>156</v>
      </c>
      <c r="H45" s="72"/>
      <c r="I45" s="79">
        <v>2240</v>
      </c>
      <c r="J45" s="80" t="s">
        <v>127</v>
      </c>
      <c r="K45" s="85">
        <v>59</v>
      </c>
      <c r="L45" s="86">
        <v>31</v>
      </c>
      <c r="M45" s="86">
        <v>28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59</v>
      </c>
      <c r="F46" s="86">
        <v>59</v>
      </c>
      <c r="G46" s="86">
        <v>63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121</v>
      </c>
      <c r="E47" s="86">
        <v>53</v>
      </c>
      <c r="F47" s="86">
        <v>68</v>
      </c>
      <c r="G47" s="86">
        <v>62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63</v>
      </c>
      <c r="S47" s="86">
        <v>29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196</v>
      </c>
      <c r="L48" s="86">
        <v>97</v>
      </c>
      <c r="M48" s="86">
        <v>99</v>
      </c>
      <c r="N48" s="86">
        <v>98</v>
      </c>
      <c r="O48" s="72"/>
      <c r="P48" s="106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330</v>
      </c>
      <c r="E49" s="86">
        <v>161</v>
      </c>
      <c r="F49" s="86">
        <v>169</v>
      </c>
      <c r="G49" s="86">
        <v>198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46</v>
      </c>
      <c r="S50" s="86">
        <v>21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23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49</v>
      </c>
      <c r="L52" s="86">
        <v>21</v>
      </c>
      <c r="M52" s="86">
        <v>28</v>
      </c>
      <c r="N52" s="86">
        <v>26</v>
      </c>
      <c r="O52" s="72"/>
      <c r="P52" s="106">
        <v>5110</v>
      </c>
      <c r="Q52" s="95" t="s">
        <v>149</v>
      </c>
      <c r="R52" s="96">
        <v>80</v>
      </c>
      <c r="S52" s="86">
        <v>37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37</v>
      </c>
      <c r="F53" s="86">
        <v>35</v>
      </c>
      <c r="G53" s="86">
        <v>72</v>
      </c>
      <c r="H53" s="72"/>
      <c r="I53" s="79">
        <v>2320</v>
      </c>
      <c r="J53" s="80" t="s">
        <v>151</v>
      </c>
      <c r="K53" s="85">
        <v>188</v>
      </c>
      <c r="L53" s="86">
        <v>93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32</v>
      </c>
      <c r="E54" s="96">
        <v>21</v>
      </c>
      <c r="F54" s="480">
        <v>11</v>
      </c>
      <c r="G54" s="96">
        <v>32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9151</v>
      </c>
      <c r="E57" s="465">
        <v>4363</v>
      </c>
      <c r="F57" s="465">
        <v>4788</v>
      </c>
      <c r="G57" s="465">
        <v>4850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73</v>
      </c>
      <c r="E58" s="77">
        <v>31</v>
      </c>
      <c r="F58" s="77">
        <v>42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721</v>
      </c>
      <c r="S59" s="90">
        <v>337</v>
      </c>
      <c r="T59" s="89">
        <v>384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15727</v>
      </c>
      <c r="S61" s="113">
        <v>7455</v>
      </c>
      <c r="T61" s="113">
        <v>8272</v>
      </c>
      <c r="U61" s="99">
        <v>8478</v>
      </c>
    </row>
    <row r="62" spans="1:21" ht="14.25" x14ac:dyDescent="0.2">
      <c r="A62" s="127" t="s">
        <v>346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-1</v>
      </c>
      <c r="S66" s="77">
        <v>0</v>
      </c>
      <c r="T66" s="77">
        <v>-1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-3</v>
      </c>
      <c r="L67" s="86">
        <v>-2</v>
      </c>
      <c r="M67" s="86">
        <v>-1</v>
      </c>
      <c r="N67" s="86">
        <v>0</v>
      </c>
      <c r="O67" s="72"/>
      <c r="P67" s="115"/>
      <c r="Q67" s="88" t="s">
        <v>14</v>
      </c>
      <c r="R67" s="89">
        <v>-10</v>
      </c>
      <c r="S67" s="90">
        <v>-3</v>
      </c>
      <c r="T67" s="89">
        <v>-7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0</v>
      </c>
      <c r="F68" s="86">
        <v>2</v>
      </c>
      <c r="G68" s="86">
        <v>-1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-5</v>
      </c>
      <c r="E69" s="86">
        <v>-1</v>
      </c>
      <c r="F69" s="86">
        <v>-4</v>
      </c>
      <c r="G69" s="86">
        <v>-2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4</v>
      </c>
      <c r="E70" s="86">
        <v>1</v>
      </c>
      <c r="F70" s="86">
        <v>3</v>
      </c>
      <c r="G70" s="86">
        <v>2</v>
      </c>
      <c r="H70" s="72"/>
      <c r="I70" s="79">
        <v>1460</v>
      </c>
      <c r="J70" s="80" t="s">
        <v>23</v>
      </c>
      <c r="K70" s="85">
        <v>-1</v>
      </c>
      <c r="L70" s="86">
        <v>-1</v>
      </c>
      <c r="M70" s="86">
        <v>0</v>
      </c>
      <c r="N70" s="86">
        <v>-1</v>
      </c>
      <c r="O70" s="72"/>
      <c r="P70" s="106">
        <v>3030</v>
      </c>
      <c r="Q70" s="95" t="s">
        <v>24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-2</v>
      </c>
      <c r="L71" s="86">
        <v>0</v>
      </c>
      <c r="M71" s="86">
        <v>-2</v>
      </c>
      <c r="N71" s="86">
        <v>0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-8</v>
      </c>
      <c r="E72" s="86">
        <v>-6</v>
      </c>
      <c r="F72" s="86">
        <v>-2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5</v>
      </c>
      <c r="E73" s="86">
        <v>2</v>
      </c>
      <c r="F73" s="86">
        <v>3</v>
      </c>
      <c r="G73" s="86">
        <v>2</v>
      </c>
      <c r="H73" s="72"/>
      <c r="I73" s="79">
        <v>1490</v>
      </c>
      <c r="J73" s="80" t="s">
        <v>32</v>
      </c>
      <c r="K73" s="85">
        <v>0</v>
      </c>
      <c r="L73" s="86">
        <v>1</v>
      </c>
      <c r="M73" s="86">
        <v>-1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-6</v>
      </c>
      <c r="E75" s="86">
        <v>-1</v>
      </c>
      <c r="F75" s="86">
        <v>-5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3</v>
      </c>
      <c r="E76" s="86">
        <v>0</v>
      </c>
      <c r="F76" s="86">
        <v>3</v>
      </c>
      <c r="G76" s="86">
        <v>3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-2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-9</v>
      </c>
      <c r="E78" s="86">
        <v>-4</v>
      </c>
      <c r="F78" s="86">
        <v>-5</v>
      </c>
      <c r="G78" s="86">
        <v>-1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-1</v>
      </c>
      <c r="O78" s="72"/>
      <c r="P78" s="106">
        <v>3110</v>
      </c>
      <c r="Q78" s="95" t="s">
        <v>48</v>
      </c>
      <c r="R78" s="96">
        <v>-4</v>
      </c>
      <c r="S78" s="86">
        <v>0</v>
      </c>
      <c r="T78" s="86">
        <v>-4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2</v>
      </c>
      <c r="S80" s="86">
        <v>-1</v>
      </c>
      <c r="T80" s="86">
        <v>3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-2</v>
      </c>
      <c r="H81" s="72"/>
      <c r="I81" s="79"/>
      <c r="J81" s="87" t="s">
        <v>14</v>
      </c>
      <c r="K81" s="99">
        <v>-8</v>
      </c>
      <c r="L81" s="99">
        <v>-3</v>
      </c>
      <c r="M81" s="99">
        <v>-5</v>
      </c>
      <c r="N81" s="99">
        <v>-3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6</v>
      </c>
      <c r="E82" s="86">
        <v>2</v>
      </c>
      <c r="F82" s="86">
        <v>4</v>
      </c>
      <c r="G82" s="86">
        <v>3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-2</v>
      </c>
      <c r="F83" s="86">
        <v>-4</v>
      </c>
      <c r="G83" s="86">
        <v>-3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5</v>
      </c>
      <c r="L90" s="86">
        <v>3</v>
      </c>
      <c r="M90" s="86">
        <v>2</v>
      </c>
      <c r="N90" s="86">
        <v>2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-2</v>
      </c>
      <c r="E91" s="86">
        <v>-1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-2</v>
      </c>
      <c r="L91" s="86">
        <v>-1</v>
      </c>
      <c r="M91" s="86">
        <v>-1</v>
      </c>
      <c r="N91" s="86">
        <v>0</v>
      </c>
      <c r="O91" s="72"/>
      <c r="P91" s="115"/>
      <c r="Q91" s="88" t="s">
        <v>14</v>
      </c>
      <c r="R91" s="89">
        <v>-5</v>
      </c>
      <c r="S91" s="90">
        <v>-1</v>
      </c>
      <c r="T91" s="89">
        <v>-4</v>
      </c>
      <c r="U91" s="91">
        <v>-4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2</v>
      </c>
      <c r="L93" s="86">
        <v>0</v>
      </c>
      <c r="M93" s="86">
        <v>2</v>
      </c>
      <c r="N93" s="86">
        <v>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-1</v>
      </c>
      <c r="L94" s="86">
        <v>0</v>
      </c>
      <c r="M94" s="86">
        <v>-1</v>
      </c>
      <c r="N94" s="86">
        <v>-1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2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-4</v>
      </c>
      <c r="S96" s="86">
        <v>-1</v>
      </c>
      <c r="T96" s="86">
        <v>-3</v>
      </c>
      <c r="U96" s="86">
        <v>-2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-3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-1</v>
      </c>
      <c r="T97" s="86">
        <v>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-1</v>
      </c>
      <c r="T98" s="86">
        <v>-1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115"/>
      <c r="Q102" s="101" t="s">
        <v>14</v>
      </c>
      <c r="R102" s="89">
        <v>-8</v>
      </c>
      <c r="S102" s="90">
        <v>-3</v>
      </c>
      <c r="T102" s="89">
        <v>-5</v>
      </c>
      <c r="U102" s="91">
        <v>-5</v>
      </c>
    </row>
    <row r="103" spans="1:21" x14ac:dyDescent="0.15">
      <c r="A103" s="84"/>
      <c r="B103" s="79">
        <v>1370</v>
      </c>
      <c r="C103" s="100" t="s">
        <v>119</v>
      </c>
      <c r="D103" s="85">
        <v>-2</v>
      </c>
      <c r="E103" s="86">
        <v>-1</v>
      </c>
      <c r="F103" s="86">
        <v>-1</v>
      </c>
      <c r="G103" s="86">
        <v>-2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-1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9</v>
      </c>
      <c r="E104" s="86">
        <v>6</v>
      </c>
      <c r="F104" s="86">
        <v>3</v>
      </c>
      <c r="G104" s="86">
        <v>2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4</v>
      </c>
      <c r="E105" s="86">
        <v>2</v>
      </c>
      <c r="F105" s="86">
        <v>2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-1</v>
      </c>
      <c r="F107" s="86">
        <v>2</v>
      </c>
      <c r="G107" s="86">
        <v>1</v>
      </c>
      <c r="H107" s="72"/>
      <c r="I107" s="79">
        <v>2260</v>
      </c>
      <c r="J107" s="80" t="s">
        <v>133</v>
      </c>
      <c r="K107" s="85">
        <v>-2</v>
      </c>
      <c r="L107" s="86">
        <v>0</v>
      </c>
      <c r="M107" s="86">
        <v>-2</v>
      </c>
      <c r="N107" s="86">
        <v>0</v>
      </c>
      <c r="O107" s="72"/>
      <c r="P107" s="106">
        <v>5060</v>
      </c>
      <c r="Q107" s="95" t="s">
        <v>134</v>
      </c>
      <c r="R107" s="96">
        <v>2</v>
      </c>
      <c r="S107" s="86">
        <v>1</v>
      </c>
      <c r="T107" s="86">
        <v>1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-3</v>
      </c>
      <c r="L108" s="86">
        <v>0</v>
      </c>
      <c r="M108" s="86">
        <v>-3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0</v>
      </c>
      <c r="F109" s="86">
        <v>-2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-1</v>
      </c>
      <c r="M110" s="86">
        <v>0</v>
      </c>
      <c r="N110" s="86">
        <v>-1</v>
      </c>
      <c r="O110" s="72"/>
      <c r="P110" s="106">
        <v>5090</v>
      </c>
      <c r="Q110" s="95" t="s">
        <v>143</v>
      </c>
      <c r="R110" s="96">
        <v>-1</v>
      </c>
      <c r="S110" s="86">
        <v>-1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-1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1</v>
      </c>
      <c r="L113" s="86">
        <v>0</v>
      </c>
      <c r="M113" s="86">
        <v>1</v>
      </c>
      <c r="N113" s="86">
        <v>0</v>
      </c>
      <c r="O113" s="72"/>
      <c r="P113" s="106">
        <v>5120</v>
      </c>
      <c r="Q113" s="95" t="s">
        <v>152</v>
      </c>
      <c r="R113" s="9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-12</v>
      </c>
      <c r="E114" s="96">
        <v>-8</v>
      </c>
      <c r="F114" s="480">
        <v>-4</v>
      </c>
      <c r="G114" s="9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1</v>
      </c>
      <c r="S115" s="86">
        <v>1</v>
      </c>
      <c r="T115" s="86">
        <v>0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-1</v>
      </c>
      <c r="S116" s="86">
        <v>-1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-2</v>
      </c>
      <c r="L118" s="86">
        <v>-1</v>
      </c>
      <c r="M118" s="86">
        <v>-1</v>
      </c>
      <c r="N118" s="86">
        <v>-1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-3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-1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-47</v>
      </c>
      <c r="S121" s="113">
        <v>-21</v>
      </c>
      <c r="T121" s="113">
        <v>-26</v>
      </c>
      <c r="U121" s="99">
        <v>-16</v>
      </c>
    </row>
    <row r="122" spans="1:21" ht="14.25" x14ac:dyDescent="0.2">
      <c r="A122" s="127" t="s">
        <v>347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1"/>
      <c r="D123" s="521"/>
      <c r="E123" s="521"/>
      <c r="F123" s="5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5">
    <mergeCell ref="A4:E4"/>
    <mergeCell ref="S4:U4"/>
    <mergeCell ref="A64:E64"/>
    <mergeCell ref="S64:U64"/>
    <mergeCell ref="A123:F123"/>
  </mergeCells>
  <phoneticPr fontId="19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126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37</v>
      </c>
      <c r="S6" s="77">
        <v>22</v>
      </c>
      <c r="T6" s="77">
        <v>15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74</v>
      </c>
      <c r="E7" s="86">
        <v>36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77</v>
      </c>
      <c r="O7" s="72"/>
      <c r="P7" s="115"/>
      <c r="Q7" s="88" t="s">
        <v>14</v>
      </c>
      <c r="R7" s="89">
        <v>2371</v>
      </c>
      <c r="S7" s="90">
        <v>1119</v>
      </c>
      <c r="T7" s="89">
        <v>1252</v>
      </c>
      <c r="U7" s="91">
        <v>1245</v>
      </c>
    </row>
    <row r="8" spans="1:21" x14ac:dyDescent="0.15">
      <c r="A8" s="84"/>
      <c r="B8" s="79">
        <v>1030</v>
      </c>
      <c r="C8" s="80" t="s">
        <v>15</v>
      </c>
      <c r="D8" s="85">
        <v>925</v>
      </c>
      <c r="E8" s="86">
        <v>438</v>
      </c>
      <c r="F8" s="86">
        <v>487</v>
      </c>
      <c r="G8" s="86">
        <v>460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50</v>
      </c>
      <c r="S8" s="77">
        <v>24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131</v>
      </c>
      <c r="E9" s="86">
        <v>55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33</v>
      </c>
      <c r="F10" s="86">
        <v>33</v>
      </c>
      <c r="G10" s="86">
        <v>36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75</v>
      </c>
      <c r="S10" s="86">
        <v>35</v>
      </c>
      <c r="T10" s="86">
        <v>40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123</v>
      </c>
      <c r="L11" s="86">
        <v>57</v>
      </c>
      <c r="M11" s="86">
        <v>66</v>
      </c>
      <c r="N11" s="86">
        <v>62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340</v>
      </c>
      <c r="E12" s="86">
        <v>165</v>
      </c>
      <c r="F12" s="86">
        <v>175</v>
      </c>
      <c r="G12" s="86">
        <v>190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348</v>
      </c>
      <c r="E13" s="86">
        <v>183</v>
      </c>
      <c r="F13" s="86">
        <v>165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47</v>
      </c>
      <c r="M13" s="86">
        <v>51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542</v>
      </c>
      <c r="E15" s="86">
        <v>252</v>
      </c>
      <c r="F15" s="86">
        <v>290</v>
      </c>
      <c r="G15" s="86">
        <v>270</v>
      </c>
      <c r="H15" s="72"/>
      <c r="I15" s="79">
        <v>1510</v>
      </c>
      <c r="J15" s="80" t="s">
        <v>38</v>
      </c>
      <c r="K15" s="85">
        <v>104</v>
      </c>
      <c r="L15" s="86">
        <v>51</v>
      </c>
      <c r="M15" s="86">
        <v>53</v>
      </c>
      <c r="N15" s="86">
        <v>49</v>
      </c>
      <c r="O15" s="72"/>
      <c r="P15" s="106">
        <v>3080</v>
      </c>
      <c r="Q15" s="95" t="s">
        <v>39</v>
      </c>
      <c r="R15" s="96">
        <v>52</v>
      </c>
      <c r="S15" s="86">
        <v>25</v>
      </c>
      <c r="T15" s="86">
        <v>27</v>
      </c>
      <c r="U15" s="86">
        <v>29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103</v>
      </c>
      <c r="F16" s="86">
        <v>117</v>
      </c>
      <c r="G16" s="86">
        <v>105</v>
      </c>
      <c r="H16" s="72"/>
      <c r="I16" s="79">
        <v>1520</v>
      </c>
      <c r="J16" s="80" t="s">
        <v>41</v>
      </c>
      <c r="K16" s="85">
        <v>91</v>
      </c>
      <c r="L16" s="86">
        <v>51</v>
      </c>
      <c r="M16" s="86">
        <v>40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199</v>
      </c>
      <c r="F17" s="86">
        <v>263</v>
      </c>
      <c r="G17" s="86">
        <v>242</v>
      </c>
      <c r="H17" s="72"/>
      <c r="I17" s="79">
        <v>1530</v>
      </c>
      <c r="J17" s="80" t="s">
        <v>44</v>
      </c>
      <c r="K17" s="85">
        <v>91</v>
      </c>
      <c r="L17" s="86">
        <v>45</v>
      </c>
      <c r="M17" s="86">
        <v>46</v>
      </c>
      <c r="N17" s="86">
        <v>43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372</v>
      </c>
      <c r="E18" s="86">
        <v>172</v>
      </c>
      <c r="F18" s="86">
        <v>200</v>
      </c>
      <c r="G18" s="86">
        <v>163</v>
      </c>
      <c r="H18" s="72"/>
      <c r="I18" s="79">
        <v>1540</v>
      </c>
      <c r="J18" s="80" t="s">
        <v>47</v>
      </c>
      <c r="K18" s="85">
        <v>78</v>
      </c>
      <c r="L18" s="86">
        <v>37</v>
      </c>
      <c r="M18" s="86">
        <v>41</v>
      </c>
      <c r="N18" s="86">
        <v>43</v>
      </c>
      <c r="O18" s="72"/>
      <c r="P18" s="106">
        <v>3110</v>
      </c>
      <c r="Q18" s="95" t="s">
        <v>48</v>
      </c>
      <c r="R18" s="96">
        <v>133</v>
      </c>
      <c r="S18" s="86">
        <v>61</v>
      </c>
      <c r="T18" s="86">
        <v>72</v>
      </c>
      <c r="U18" s="86">
        <v>75</v>
      </c>
    </row>
    <row r="19" spans="1:21" x14ac:dyDescent="0.15">
      <c r="A19" s="84"/>
      <c r="B19" s="79">
        <v>1130</v>
      </c>
      <c r="C19" s="80" t="s">
        <v>49</v>
      </c>
      <c r="D19" s="85">
        <v>216</v>
      </c>
      <c r="E19" s="86">
        <v>100</v>
      </c>
      <c r="F19" s="86">
        <v>116</v>
      </c>
      <c r="G19" s="86">
        <v>129</v>
      </c>
      <c r="H19" s="72"/>
      <c r="I19" s="79">
        <v>9030</v>
      </c>
      <c r="J19" s="80" t="s">
        <v>50</v>
      </c>
      <c r="K19" s="85">
        <v>54</v>
      </c>
      <c r="L19" s="86">
        <v>5</v>
      </c>
      <c r="M19" s="86">
        <v>49</v>
      </c>
      <c r="N19" s="86">
        <v>54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413</v>
      </c>
      <c r="E20" s="86">
        <v>202</v>
      </c>
      <c r="F20" s="86">
        <v>211</v>
      </c>
      <c r="G20" s="86">
        <v>217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47</v>
      </c>
      <c r="S20" s="86">
        <v>23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326</v>
      </c>
      <c r="E21" s="86">
        <v>143</v>
      </c>
      <c r="F21" s="86">
        <v>183</v>
      </c>
      <c r="G21" s="86">
        <v>175</v>
      </c>
      <c r="H21" s="72"/>
      <c r="I21" s="79"/>
      <c r="J21" s="87" t="s">
        <v>14</v>
      </c>
      <c r="K21" s="99">
        <v>1578</v>
      </c>
      <c r="L21" s="99">
        <v>720</v>
      </c>
      <c r="M21" s="99">
        <v>858</v>
      </c>
      <c r="N21" s="99">
        <v>835</v>
      </c>
      <c r="O21" s="72"/>
      <c r="P21" s="106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149</v>
      </c>
      <c r="F22" s="86">
        <v>167</v>
      </c>
      <c r="G22" s="86">
        <v>161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694</v>
      </c>
      <c r="E23" s="86">
        <v>326</v>
      </c>
      <c r="F23" s="86">
        <v>368</v>
      </c>
      <c r="G23" s="86">
        <v>374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32</v>
      </c>
      <c r="O23" s="72"/>
      <c r="P23" s="106">
        <v>3160</v>
      </c>
      <c r="Q23" s="95" t="s">
        <v>62</v>
      </c>
      <c r="R23" s="96">
        <v>90</v>
      </c>
      <c r="S23" s="86">
        <v>44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71</v>
      </c>
      <c r="L24" s="86">
        <v>33</v>
      </c>
      <c r="M24" s="86">
        <v>38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67</v>
      </c>
      <c r="E28" s="86">
        <v>38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71</v>
      </c>
      <c r="S28" s="86">
        <v>35</v>
      </c>
      <c r="T28" s="86">
        <v>36</v>
      </c>
      <c r="U28" s="86">
        <v>42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111</v>
      </c>
      <c r="L30" s="86">
        <v>54</v>
      </c>
      <c r="M30" s="86">
        <v>57</v>
      </c>
      <c r="N30" s="86">
        <v>56</v>
      </c>
      <c r="O30" s="72"/>
      <c r="P30" s="106">
        <v>9070</v>
      </c>
      <c r="Q30" s="95" t="s">
        <v>83</v>
      </c>
      <c r="R30" s="96">
        <v>27</v>
      </c>
      <c r="S30" s="86">
        <v>23</v>
      </c>
      <c r="T30" s="86">
        <v>4</v>
      </c>
      <c r="U30" s="86">
        <v>27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118</v>
      </c>
      <c r="F31" s="86">
        <v>120</v>
      </c>
      <c r="G31" s="86">
        <v>128</v>
      </c>
      <c r="H31" s="72"/>
      <c r="I31" s="79">
        <v>2100</v>
      </c>
      <c r="J31" s="80" t="s">
        <v>85</v>
      </c>
      <c r="K31" s="85">
        <v>105</v>
      </c>
      <c r="L31" s="86">
        <v>46</v>
      </c>
      <c r="M31" s="86">
        <v>59</v>
      </c>
      <c r="N31" s="86">
        <v>58</v>
      </c>
      <c r="O31" s="72"/>
      <c r="P31" s="115"/>
      <c r="Q31" s="88" t="s">
        <v>14</v>
      </c>
      <c r="R31" s="89">
        <v>1221</v>
      </c>
      <c r="S31" s="90">
        <v>588</v>
      </c>
      <c r="T31" s="89">
        <v>633</v>
      </c>
      <c r="U31" s="91">
        <v>730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59</v>
      </c>
      <c r="F32" s="86">
        <v>75</v>
      </c>
      <c r="G32" s="86">
        <v>75</v>
      </c>
      <c r="H32" s="72"/>
      <c r="I32" s="79">
        <v>2110</v>
      </c>
      <c r="J32" s="80" t="s">
        <v>87</v>
      </c>
      <c r="K32" s="85">
        <v>96</v>
      </c>
      <c r="L32" s="86">
        <v>36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132</v>
      </c>
      <c r="E33" s="86">
        <v>67</v>
      </c>
      <c r="F33" s="86">
        <v>65</v>
      </c>
      <c r="G33" s="86">
        <v>73</v>
      </c>
      <c r="H33" s="72"/>
      <c r="I33" s="79">
        <v>2120</v>
      </c>
      <c r="J33" s="80" t="s">
        <v>91</v>
      </c>
      <c r="K33" s="85">
        <v>91</v>
      </c>
      <c r="L33" s="86">
        <v>42</v>
      </c>
      <c r="M33" s="86">
        <v>49</v>
      </c>
      <c r="N33" s="86">
        <v>56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160</v>
      </c>
      <c r="S34" s="86">
        <v>80</v>
      </c>
      <c r="T34" s="86">
        <v>80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51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99</v>
      </c>
      <c r="D36" s="85">
        <v>48</v>
      </c>
      <c r="E36" s="86">
        <v>25</v>
      </c>
      <c r="F36" s="86">
        <v>23</v>
      </c>
      <c r="G36" s="86">
        <v>28</v>
      </c>
      <c r="H36" s="72"/>
      <c r="I36" s="79">
        <v>2150</v>
      </c>
      <c r="J36" s="80" t="s">
        <v>100</v>
      </c>
      <c r="K36" s="85">
        <v>78</v>
      </c>
      <c r="L36" s="86">
        <v>40</v>
      </c>
      <c r="M36" s="86">
        <v>38</v>
      </c>
      <c r="N36" s="86">
        <v>39</v>
      </c>
      <c r="O36" s="72"/>
      <c r="P36" s="106">
        <v>4050</v>
      </c>
      <c r="Q36" s="95" t="s">
        <v>101</v>
      </c>
      <c r="R36" s="96">
        <v>72</v>
      </c>
      <c r="S36" s="86">
        <v>28</v>
      </c>
      <c r="T36" s="86">
        <v>44</v>
      </c>
      <c r="U36" s="86">
        <v>31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124</v>
      </c>
      <c r="F37" s="86">
        <v>112</v>
      </c>
      <c r="G37" s="86">
        <v>140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106">
        <v>4060</v>
      </c>
      <c r="Q37" s="95" t="s">
        <v>104</v>
      </c>
      <c r="R37" s="96">
        <v>101</v>
      </c>
      <c r="S37" s="86">
        <v>51</v>
      </c>
      <c r="T37" s="86">
        <v>50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32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139</v>
      </c>
      <c r="S38" s="86">
        <v>64</v>
      </c>
      <c r="T38" s="86">
        <v>75</v>
      </c>
      <c r="U38" s="86">
        <v>77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62</v>
      </c>
      <c r="L42" s="86">
        <v>29</v>
      </c>
      <c r="M42" s="86">
        <v>33</v>
      </c>
      <c r="N42" s="86">
        <v>38</v>
      </c>
      <c r="O42" s="72"/>
      <c r="P42" s="115"/>
      <c r="Q42" s="101" t="s">
        <v>14</v>
      </c>
      <c r="R42" s="89">
        <v>716</v>
      </c>
      <c r="S42" s="90">
        <v>338</v>
      </c>
      <c r="T42" s="89">
        <v>378</v>
      </c>
      <c r="U42" s="91">
        <v>412</v>
      </c>
    </row>
    <row r="43" spans="1:21" x14ac:dyDescent="0.15">
      <c r="A43" s="84"/>
      <c r="B43" s="79">
        <v>1370</v>
      </c>
      <c r="C43" s="100" t="s">
        <v>119</v>
      </c>
      <c r="D43" s="85">
        <v>228</v>
      </c>
      <c r="E43" s="86">
        <v>112</v>
      </c>
      <c r="F43" s="86">
        <v>116</v>
      </c>
      <c r="G43" s="86">
        <v>127</v>
      </c>
      <c r="H43" s="72"/>
      <c r="I43" s="79">
        <v>2220</v>
      </c>
      <c r="J43" s="80" t="s">
        <v>120</v>
      </c>
      <c r="K43" s="85">
        <v>68</v>
      </c>
      <c r="L43" s="86">
        <v>29</v>
      </c>
      <c r="M43" s="86">
        <v>39</v>
      </c>
      <c r="N43" s="86">
        <v>32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306</v>
      </c>
      <c r="E44" s="86">
        <v>156</v>
      </c>
      <c r="F44" s="86">
        <v>150</v>
      </c>
      <c r="G44" s="86">
        <v>134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23</v>
      </c>
      <c r="S44" s="86">
        <v>9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317</v>
      </c>
      <c r="E45" s="86">
        <v>151</v>
      </c>
      <c r="F45" s="86">
        <v>166</v>
      </c>
      <c r="G45" s="86">
        <v>154</v>
      </c>
      <c r="H45" s="72"/>
      <c r="I45" s="79">
        <v>2240</v>
      </c>
      <c r="J45" s="80" t="s">
        <v>127</v>
      </c>
      <c r="K45" s="85">
        <v>59</v>
      </c>
      <c r="L45" s="86">
        <v>31</v>
      </c>
      <c r="M45" s="86">
        <v>28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59</v>
      </c>
      <c r="F46" s="86">
        <v>59</v>
      </c>
      <c r="G46" s="86">
        <v>63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120</v>
      </c>
      <c r="E47" s="86">
        <v>54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61</v>
      </c>
      <c r="S47" s="86">
        <v>28</v>
      </c>
      <c r="T47" s="86">
        <v>33</v>
      </c>
      <c r="U47" s="86">
        <v>29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199</v>
      </c>
      <c r="L48" s="86">
        <v>97</v>
      </c>
      <c r="M48" s="86">
        <v>102</v>
      </c>
      <c r="N48" s="86">
        <v>99</v>
      </c>
      <c r="O48" s="72"/>
      <c r="P48" s="106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332</v>
      </c>
      <c r="E49" s="86">
        <v>161</v>
      </c>
      <c r="F49" s="86">
        <v>171</v>
      </c>
      <c r="G49" s="86">
        <v>197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106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23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49</v>
      </c>
      <c r="L52" s="86">
        <v>21</v>
      </c>
      <c r="M52" s="86">
        <v>28</v>
      </c>
      <c r="N52" s="86">
        <v>26</v>
      </c>
      <c r="O52" s="72"/>
      <c r="P52" s="106">
        <v>5110</v>
      </c>
      <c r="Q52" s="95" t="s">
        <v>149</v>
      </c>
      <c r="R52" s="96">
        <v>81</v>
      </c>
      <c r="S52" s="86">
        <v>38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37</v>
      </c>
      <c r="F53" s="86">
        <v>35</v>
      </c>
      <c r="G53" s="86">
        <v>72</v>
      </c>
      <c r="H53" s="72"/>
      <c r="I53" s="79">
        <v>2320</v>
      </c>
      <c r="J53" s="80" t="s">
        <v>151</v>
      </c>
      <c r="K53" s="85">
        <v>187</v>
      </c>
      <c r="L53" s="86">
        <v>93</v>
      </c>
      <c r="M53" s="86">
        <v>94</v>
      </c>
      <c r="N53" s="86">
        <v>73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32</v>
      </c>
      <c r="E54" s="96">
        <v>21</v>
      </c>
      <c r="F54" s="480">
        <v>11</v>
      </c>
      <c r="G54" s="96">
        <v>32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18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9163</v>
      </c>
      <c r="E57" s="465">
        <v>4371</v>
      </c>
      <c r="F57" s="465">
        <v>4792</v>
      </c>
      <c r="G57" s="465">
        <v>4850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73</v>
      </c>
      <c r="E58" s="77">
        <v>31</v>
      </c>
      <c r="F58" s="77">
        <v>42</v>
      </c>
      <c r="G58" s="77">
        <v>39</v>
      </c>
      <c r="H58" s="72"/>
      <c r="I58" s="79">
        <v>2370</v>
      </c>
      <c r="J58" s="80" t="s">
        <v>165</v>
      </c>
      <c r="K58" s="85">
        <v>36</v>
      </c>
      <c r="L58" s="86">
        <v>17</v>
      </c>
      <c r="M58" s="86">
        <v>19</v>
      </c>
      <c r="N58" s="86">
        <v>20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41</v>
      </c>
      <c r="O59" s="72"/>
      <c r="P59" s="115"/>
      <c r="Q59" s="88" t="s">
        <v>14</v>
      </c>
      <c r="R59" s="89">
        <v>725</v>
      </c>
      <c r="S59" s="90">
        <v>340</v>
      </c>
      <c r="T59" s="89">
        <v>385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33</v>
      </c>
      <c r="H60" s="72"/>
      <c r="I60" s="79">
        <v>2390</v>
      </c>
      <c r="J60" s="80" t="s">
        <v>170</v>
      </c>
      <c r="K60" s="85">
        <v>14</v>
      </c>
      <c r="L60" s="86">
        <v>6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15774</v>
      </c>
      <c r="S61" s="113">
        <v>7476</v>
      </c>
      <c r="T61" s="113">
        <v>8298</v>
      </c>
      <c r="U61" s="99">
        <v>8494</v>
      </c>
    </row>
    <row r="62" spans="1:21" ht="14.25" x14ac:dyDescent="0.2">
      <c r="A62" s="127" t="s">
        <v>344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-1</v>
      </c>
      <c r="O66" s="78" t="s">
        <v>10</v>
      </c>
      <c r="P66" s="483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0</v>
      </c>
      <c r="O67" s="72"/>
      <c r="P67" s="87"/>
      <c r="Q67" s="88" t="s">
        <v>14</v>
      </c>
      <c r="R67" s="89">
        <v>-4</v>
      </c>
      <c r="S67" s="90">
        <v>0</v>
      </c>
      <c r="T67" s="89">
        <v>-4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1</v>
      </c>
      <c r="F68" s="86">
        <v>1</v>
      </c>
      <c r="G68" s="86">
        <v>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289">
        <v>3010</v>
      </c>
      <c r="Q68" s="93" t="s">
        <v>18</v>
      </c>
      <c r="R68" s="94">
        <v>-1</v>
      </c>
      <c r="S68" s="77">
        <v>-1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-2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80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1</v>
      </c>
      <c r="E70" s="86">
        <v>0</v>
      </c>
      <c r="F70" s="86">
        <v>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80">
        <v>3030</v>
      </c>
      <c r="Q70" s="95" t="s">
        <v>24</v>
      </c>
      <c r="R70" s="96">
        <v>1</v>
      </c>
      <c r="S70" s="86">
        <v>1</v>
      </c>
      <c r="T70" s="86">
        <v>0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-2</v>
      </c>
      <c r="L71" s="86">
        <v>0</v>
      </c>
      <c r="M71" s="86">
        <v>-2</v>
      </c>
      <c r="N71" s="86">
        <v>0</v>
      </c>
      <c r="O71" s="72"/>
      <c r="P71" s="80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-5</v>
      </c>
      <c r="E72" s="86">
        <v>-3</v>
      </c>
      <c r="F72" s="86">
        <v>-2</v>
      </c>
      <c r="G72" s="86">
        <v>0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80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-5</v>
      </c>
      <c r="E73" s="86">
        <v>-2</v>
      </c>
      <c r="F73" s="86">
        <v>-3</v>
      </c>
      <c r="G73" s="86">
        <v>-2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1</v>
      </c>
      <c r="O73" s="72"/>
      <c r="P73" s="80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80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6</v>
      </c>
      <c r="E75" s="86">
        <v>4</v>
      </c>
      <c r="F75" s="86">
        <v>2</v>
      </c>
      <c r="G75" s="86">
        <v>3</v>
      </c>
      <c r="H75" s="72"/>
      <c r="I75" s="79">
        <v>1510</v>
      </c>
      <c r="J75" s="80" t="s">
        <v>38</v>
      </c>
      <c r="K75" s="85">
        <v>-1</v>
      </c>
      <c r="L75" s="86">
        <v>0</v>
      </c>
      <c r="M75" s="86">
        <v>-1</v>
      </c>
      <c r="N75" s="86">
        <v>-1</v>
      </c>
      <c r="O75" s="72"/>
      <c r="P75" s="80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1</v>
      </c>
      <c r="E76" s="86">
        <v>1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1</v>
      </c>
      <c r="L76" s="86">
        <v>1</v>
      </c>
      <c r="M76" s="86">
        <v>0</v>
      </c>
      <c r="N76" s="86">
        <v>1</v>
      </c>
      <c r="O76" s="72"/>
      <c r="P76" s="80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-1</v>
      </c>
      <c r="O77" s="72"/>
      <c r="P77" s="80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1540</v>
      </c>
      <c r="J78" s="80" t="s">
        <v>47</v>
      </c>
      <c r="K78" s="85">
        <v>-2</v>
      </c>
      <c r="L78" s="86">
        <v>0</v>
      </c>
      <c r="M78" s="86">
        <v>-2</v>
      </c>
      <c r="N78" s="86">
        <v>-1</v>
      </c>
      <c r="O78" s="72"/>
      <c r="P78" s="80">
        <v>3110</v>
      </c>
      <c r="Q78" s="95" t="s">
        <v>48</v>
      </c>
      <c r="R78" s="96">
        <v>-2</v>
      </c>
      <c r="S78" s="86">
        <v>-1</v>
      </c>
      <c r="T78" s="86">
        <v>-1</v>
      </c>
      <c r="U78" s="86">
        <v>2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80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13</v>
      </c>
      <c r="E80" s="86">
        <v>10</v>
      </c>
      <c r="F80" s="86">
        <v>3</v>
      </c>
      <c r="G80" s="86">
        <v>8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80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-6</v>
      </c>
      <c r="E81" s="86">
        <v>-3</v>
      </c>
      <c r="F81" s="86">
        <v>-3</v>
      </c>
      <c r="G81" s="86">
        <v>-2</v>
      </c>
      <c r="H81" s="72"/>
      <c r="I81" s="79"/>
      <c r="J81" s="87" t="s">
        <v>14</v>
      </c>
      <c r="K81" s="99">
        <v>-9</v>
      </c>
      <c r="L81" s="99">
        <v>0</v>
      </c>
      <c r="M81" s="99">
        <v>-9</v>
      </c>
      <c r="N81" s="99">
        <v>-2</v>
      </c>
      <c r="O81" s="72"/>
      <c r="P81" s="80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-4</v>
      </c>
      <c r="E82" s="86">
        <v>-1</v>
      </c>
      <c r="F82" s="86">
        <v>-3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80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7</v>
      </c>
      <c r="E83" s="86">
        <v>6</v>
      </c>
      <c r="F83" s="86">
        <v>1</v>
      </c>
      <c r="G83" s="86">
        <v>9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80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-3</v>
      </c>
      <c r="E84" s="86">
        <v>-1</v>
      </c>
      <c r="F84" s="86">
        <v>-2</v>
      </c>
      <c r="G84" s="86">
        <v>0</v>
      </c>
      <c r="H84" s="72"/>
      <c r="I84" s="79">
        <v>2030</v>
      </c>
      <c r="J84" s="80" t="s">
        <v>64</v>
      </c>
      <c r="K84" s="85">
        <v>-2</v>
      </c>
      <c r="L84" s="86">
        <v>-2</v>
      </c>
      <c r="M84" s="86">
        <v>0</v>
      </c>
      <c r="N84" s="86">
        <v>-2</v>
      </c>
      <c r="O84" s="72"/>
      <c r="P84" s="80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1</v>
      </c>
      <c r="L85" s="86">
        <v>1</v>
      </c>
      <c r="M85" s="86">
        <v>0</v>
      </c>
      <c r="N85" s="86">
        <v>0</v>
      </c>
      <c r="O85" s="72"/>
      <c r="P85" s="80">
        <v>3180</v>
      </c>
      <c r="Q85" s="95" t="s">
        <v>68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3190</v>
      </c>
      <c r="Q86" s="95" t="s">
        <v>71</v>
      </c>
      <c r="R86" s="96">
        <v>-1</v>
      </c>
      <c r="S86" s="86">
        <v>-1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-1</v>
      </c>
      <c r="F87" s="86">
        <v>0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-1</v>
      </c>
      <c r="E89" s="86">
        <v>0</v>
      </c>
      <c r="F89" s="86">
        <v>-1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-1</v>
      </c>
      <c r="M90" s="86">
        <v>0</v>
      </c>
      <c r="N90" s="86">
        <v>-1</v>
      </c>
      <c r="O90" s="72"/>
      <c r="P90" s="80">
        <v>9070</v>
      </c>
      <c r="Q90" s="95" t="s">
        <v>83</v>
      </c>
      <c r="R90" s="96">
        <v>-11</v>
      </c>
      <c r="S90" s="86">
        <v>-9</v>
      </c>
      <c r="T90" s="86">
        <v>-2</v>
      </c>
      <c r="U90" s="86">
        <v>-11</v>
      </c>
    </row>
    <row r="91" spans="1:21" x14ac:dyDescent="0.15">
      <c r="A91" s="84"/>
      <c r="B91" s="79">
        <v>1250</v>
      </c>
      <c r="C91" s="80" t="s">
        <v>84</v>
      </c>
      <c r="D91" s="85">
        <v>-4</v>
      </c>
      <c r="E91" s="86">
        <v>0</v>
      </c>
      <c r="F91" s="86">
        <v>-4</v>
      </c>
      <c r="G91" s="86">
        <v>-2</v>
      </c>
      <c r="H91" s="72"/>
      <c r="I91" s="79">
        <v>2100</v>
      </c>
      <c r="J91" s="80" t="s">
        <v>85</v>
      </c>
      <c r="K91" s="85">
        <v>-2</v>
      </c>
      <c r="L91" s="86">
        <v>-2</v>
      </c>
      <c r="M91" s="86">
        <v>0</v>
      </c>
      <c r="N91" s="86">
        <v>1</v>
      </c>
      <c r="O91" s="72"/>
      <c r="P91" s="87"/>
      <c r="Q91" s="88" t="s">
        <v>14</v>
      </c>
      <c r="R91" s="89">
        <v>-18</v>
      </c>
      <c r="S91" s="90">
        <v>-13</v>
      </c>
      <c r="T91" s="89">
        <v>-5</v>
      </c>
      <c r="U91" s="91">
        <v>-10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75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1</v>
      </c>
      <c r="O93" s="72"/>
      <c r="P93" s="80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4030</v>
      </c>
      <c r="Q94" s="95" t="s">
        <v>95</v>
      </c>
      <c r="R94" s="96">
        <v>1</v>
      </c>
      <c r="S94" s="86">
        <v>1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80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-2</v>
      </c>
      <c r="E96" s="86">
        <v>-1</v>
      </c>
      <c r="F96" s="86">
        <v>-1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0</v>
      </c>
      <c r="O96" s="72"/>
      <c r="P96" s="80">
        <v>4050</v>
      </c>
      <c r="Q96" s="95" t="s">
        <v>101</v>
      </c>
      <c r="R96" s="96">
        <v>-3</v>
      </c>
      <c r="S96" s="86">
        <v>-3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2</v>
      </c>
      <c r="F97" s="86">
        <v>-1</v>
      </c>
      <c r="G97" s="86">
        <v>3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80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1</v>
      </c>
      <c r="O99" s="72"/>
      <c r="P99" s="80">
        <v>4080</v>
      </c>
      <c r="Q99" s="95" t="s">
        <v>110</v>
      </c>
      <c r="R99" s="96">
        <v>2</v>
      </c>
      <c r="S99" s="86">
        <v>1</v>
      </c>
      <c r="T99" s="86">
        <v>1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80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87"/>
      <c r="Q102" s="101" t="s">
        <v>14</v>
      </c>
      <c r="R102" s="89">
        <v>0</v>
      </c>
      <c r="S102" s="90">
        <v>-1</v>
      </c>
      <c r="T102" s="89">
        <v>1</v>
      </c>
      <c r="U102" s="91">
        <v>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1</v>
      </c>
      <c r="F103" s="86">
        <v>-1</v>
      </c>
      <c r="G103" s="86">
        <v>1</v>
      </c>
      <c r="H103" s="72"/>
      <c r="I103" s="79">
        <v>2220</v>
      </c>
      <c r="J103" s="80" t="s">
        <v>120</v>
      </c>
      <c r="K103" s="85">
        <v>2</v>
      </c>
      <c r="L103" s="86">
        <v>0</v>
      </c>
      <c r="M103" s="86">
        <v>2</v>
      </c>
      <c r="N103" s="86">
        <v>0</v>
      </c>
      <c r="O103" s="92" t="s">
        <v>121</v>
      </c>
      <c r="P103" s="75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2</v>
      </c>
      <c r="F104" s="86">
        <v>-1</v>
      </c>
      <c r="G104" s="86">
        <v>3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80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1</v>
      </c>
      <c r="E105" s="86">
        <v>0</v>
      </c>
      <c r="F105" s="86">
        <v>1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80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1</v>
      </c>
      <c r="F106" s="86">
        <v>-1</v>
      </c>
      <c r="G106" s="86">
        <v>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5040</v>
      </c>
      <c r="Q106" s="95" t="s">
        <v>131</v>
      </c>
      <c r="R106" s="96">
        <v>-1</v>
      </c>
      <c r="S106" s="86">
        <v>-1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80">
        <v>5060</v>
      </c>
      <c r="Q107" s="95" t="s">
        <v>134</v>
      </c>
      <c r="R107" s="96">
        <v>1</v>
      </c>
      <c r="S107" s="86">
        <v>1</v>
      </c>
      <c r="T107" s="86">
        <v>0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-2</v>
      </c>
      <c r="L108" s="86">
        <v>2</v>
      </c>
      <c r="M108" s="86">
        <v>-4</v>
      </c>
      <c r="N108" s="86">
        <v>-1</v>
      </c>
      <c r="O108" s="72"/>
      <c r="P108" s="80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1</v>
      </c>
      <c r="F109" s="86">
        <v>-1</v>
      </c>
      <c r="G109" s="86">
        <v>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2</v>
      </c>
      <c r="E110" s="86">
        <v>-1</v>
      </c>
      <c r="F110" s="86">
        <v>3</v>
      </c>
      <c r="G110" s="86">
        <v>2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80">
        <v>5090</v>
      </c>
      <c r="Q110" s="95" t="s">
        <v>143</v>
      </c>
      <c r="R110" s="96">
        <v>-3</v>
      </c>
      <c r="S110" s="86">
        <v>-2</v>
      </c>
      <c r="T110" s="86">
        <v>-1</v>
      </c>
      <c r="U110" s="86">
        <v>-2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1</v>
      </c>
      <c r="L111" s="86">
        <v>1</v>
      </c>
      <c r="M111" s="86">
        <v>0</v>
      </c>
      <c r="N111" s="86">
        <v>0</v>
      </c>
      <c r="O111" s="72"/>
      <c r="P111" s="80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-2</v>
      </c>
      <c r="L112" s="86">
        <v>0</v>
      </c>
      <c r="M112" s="86">
        <v>-2</v>
      </c>
      <c r="N112" s="86">
        <v>-1</v>
      </c>
      <c r="O112" s="72"/>
      <c r="P112" s="80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80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418"/>
      <c r="C114" s="88" t="s">
        <v>14</v>
      </c>
      <c r="D114" s="96">
        <v>-2</v>
      </c>
      <c r="E114" s="96">
        <v>11</v>
      </c>
      <c r="F114" s="96">
        <v>-13</v>
      </c>
      <c r="G114" s="96">
        <v>29</v>
      </c>
      <c r="H114" s="72"/>
      <c r="I114" s="79">
        <v>2330</v>
      </c>
      <c r="J114" s="80" t="s">
        <v>154</v>
      </c>
      <c r="K114" s="85">
        <v>1</v>
      </c>
      <c r="L114" s="86">
        <v>0</v>
      </c>
      <c r="M114" s="86">
        <v>1</v>
      </c>
      <c r="N114" s="86">
        <v>1</v>
      </c>
      <c r="O114" s="72"/>
      <c r="P114" s="80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80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1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80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1</v>
      </c>
      <c r="L119" s="86">
        <v>1</v>
      </c>
      <c r="M119" s="86">
        <v>0</v>
      </c>
      <c r="N119" s="86">
        <v>0</v>
      </c>
      <c r="O119" s="72"/>
      <c r="P119" s="87"/>
      <c r="Q119" s="88" t="s">
        <v>14</v>
      </c>
      <c r="R119" s="89">
        <v>-3</v>
      </c>
      <c r="S119" s="90">
        <v>-3</v>
      </c>
      <c r="T119" s="89">
        <v>0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-1</v>
      </c>
      <c r="E120" s="86">
        <v>0</v>
      </c>
      <c r="F120" s="86">
        <v>-1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75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486"/>
      <c r="Q121" s="101" t="s">
        <v>174</v>
      </c>
      <c r="R121" s="90">
        <v>-36</v>
      </c>
      <c r="S121" s="113">
        <v>-6</v>
      </c>
      <c r="T121" s="113">
        <v>-30</v>
      </c>
      <c r="U121" s="99">
        <v>18</v>
      </c>
    </row>
    <row r="122" spans="1:21" ht="14.25" x14ac:dyDescent="0.2">
      <c r="A122" s="127" t="s">
        <v>345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1"/>
      <c r="D123" s="521"/>
      <c r="E123" s="521"/>
      <c r="F123" s="5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  <row r="126" spans="1:21" ht="14.25" x14ac:dyDescent="0.2">
      <c r="A126" s="525" t="s">
        <v>179</v>
      </c>
      <c r="B126" s="525"/>
      <c r="C126" s="525"/>
      <c r="D126" s="526"/>
      <c r="E126" s="526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523" t="s">
        <v>180</v>
      </c>
      <c r="T126" s="524"/>
      <c r="U126" s="524"/>
    </row>
  </sheetData>
  <mergeCells count="7">
    <mergeCell ref="A126:E126"/>
    <mergeCell ref="S126:U126"/>
    <mergeCell ref="A4:E4"/>
    <mergeCell ref="S4:U4"/>
    <mergeCell ref="A64:E64"/>
    <mergeCell ref="S64:U64"/>
    <mergeCell ref="A123:F123"/>
  </mergeCells>
  <phoneticPr fontId="19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U126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483">
        <v>2410</v>
      </c>
      <c r="Q6" s="82" t="s">
        <v>11</v>
      </c>
      <c r="R6" s="83">
        <v>37</v>
      </c>
      <c r="S6" s="77">
        <v>22</v>
      </c>
      <c r="T6" s="77">
        <v>15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75</v>
      </c>
      <c r="E7" s="86">
        <v>37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60</v>
      </c>
      <c r="M7" s="86">
        <v>84</v>
      </c>
      <c r="N7" s="86">
        <v>77</v>
      </c>
      <c r="O7" s="72"/>
      <c r="P7" s="87"/>
      <c r="Q7" s="88" t="s">
        <v>14</v>
      </c>
      <c r="R7" s="89">
        <v>2375</v>
      </c>
      <c r="S7" s="90">
        <v>1119</v>
      </c>
      <c r="T7" s="89">
        <v>1256</v>
      </c>
      <c r="U7" s="91">
        <v>1246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437</v>
      </c>
      <c r="F8" s="86">
        <v>486</v>
      </c>
      <c r="G8" s="86">
        <v>457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289">
        <v>3010</v>
      </c>
      <c r="Q8" s="93" t="s">
        <v>18</v>
      </c>
      <c r="R8" s="94">
        <v>51</v>
      </c>
      <c r="S8" s="77">
        <v>25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132</v>
      </c>
      <c r="E9" s="86">
        <v>57</v>
      </c>
      <c r="F9" s="86">
        <v>75</v>
      </c>
      <c r="G9" s="86">
        <v>58</v>
      </c>
      <c r="H9" s="72"/>
      <c r="I9" s="79">
        <v>1450</v>
      </c>
      <c r="J9" s="80" t="s">
        <v>20</v>
      </c>
      <c r="K9" s="85">
        <v>45</v>
      </c>
      <c r="L9" s="86">
        <v>18</v>
      </c>
      <c r="M9" s="86">
        <v>27</v>
      </c>
      <c r="N9" s="86">
        <v>26</v>
      </c>
      <c r="O9" s="72"/>
      <c r="P9" s="80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65</v>
      </c>
      <c r="E10" s="86">
        <v>33</v>
      </c>
      <c r="F10" s="86">
        <v>32</v>
      </c>
      <c r="G10" s="86">
        <v>36</v>
      </c>
      <c r="H10" s="72"/>
      <c r="I10" s="79">
        <v>1460</v>
      </c>
      <c r="J10" s="80" t="s">
        <v>23</v>
      </c>
      <c r="K10" s="85">
        <v>101</v>
      </c>
      <c r="L10" s="86">
        <v>45</v>
      </c>
      <c r="M10" s="86">
        <v>56</v>
      </c>
      <c r="N10" s="86">
        <v>54</v>
      </c>
      <c r="O10" s="72"/>
      <c r="P10" s="80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28</v>
      </c>
      <c r="F11" s="86">
        <v>29</v>
      </c>
      <c r="G11" s="86">
        <v>27</v>
      </c>
      <c r="H11" s="72"/>
      <c r="I11" s="79">
        <v>1470</v>
      </c>
      <c r="J11" s="80" t="s">
        <v>26</v>
      </c>
      <c r="K11" s="85">
        <v>125</v>
      </c>
      <c r="L11" s="86">
        <v>57</v>
      </c>
      <c r="M11" s="86">
        <v>68</v>
      </c>
      <c r="N11" s="86">
        <v>62</v>
      </c>
      <c r="O11" s="72"/>
      <c r="P11" s="80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345</v>
      </c>
      <c r="E12" s="86">
        <v>168</v>
      </c>
      <c r="F12" s="86">
        <v>177</v>
      </c>
      <c r="G12" s="86">
        <v>190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80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353</v>
      </c>
      <c r="E13" s="86">
        <v>185</v>
      </c>
      <c r="F13" s="86">
        <v>168</v>
      </c>
      <c r="G13" s="86">
        <v>164</v>
      </c>
      <c r="H13" s="72"/>
      <c r="I13" s="79">
        <v>1490</v>
      </c>
      <c r="J13" s="80" t="s">
        <v>32</v>
      </c>
      <c r="K13" s="85">
        <v>99</v>
      </c>
      <c r="L13" s="86">
        <v>47</v>
      </c>
      <c r="M13" s="86">
        <v>52</v>
      </c>
      <c r="N13" s="86">
        <v>37</v>
      </c>
      <c r="O13" s="72"/>
      <c r="P13" s="80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80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536</v>
      </c>
      <c r="E15" s="86">
        <v>248</v>
      </c>
      <c r="F15" s="86">
        <v>288</v>
      </c>
      <c r="G15" s="86">
        <v>267</v>
      </c>
      <c r="H15" s="72"/>
      <c r="I15" s="79">
        <v>1510</v>
      </c>
      <c r="J15" s="80" t="s">
        <v>38</v>
      </c>
      <c r="K15" s="85">
        <v>105</v>
      </c>
      <c r="L15" s="86">
        <v>51</v>
      </c>
      <c r="M15" s="86">
        <v>54</v>
      </c>
      <c r="N15" s="86">
        <v>50</v>
      </c>
      <c r="O15" s="72"/>
      <c r="P15" s="80">
        <v>3080</v>
      </c>
      <c r="Q15" s="95" t="s">
        <v>39</v>
      </c>
      <c r="R15" s="96">
        <v>53</v>
      </c>
      <c r="S15" s="86">
        <v>25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219</v>
      </c>
      <c r="E16" s="86">
        <v>102</v>
      </c>
      <c r="F16" s="86">
        <v>117</v>
      </c>
      <c r="G16" s="86">
        <v>105</v>
      </c>
      <c r="H16" s="72"/>
      <c r="I16" s="79">
        <v>1520</v>
      </c>
      <c r="J16" s="80" t="s">
        <v>41</v>
      </c>
      <c r="K16" s="85">
        <v>90</v>
      </c>
      <c r="L16" s="86">
        <v>50</v>
      </c>
      <c r="M16" s="86">
        <v>40</v>
      </c>
      <c r="N16" s="86">
        <v>37</v>
      </c>
      <c r="O16" s="72"/>
      <c r="P16" s="80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460</v>
      </c>
      <c r="E17" s="86">
        <v>198</v>
      </c>
      <c r="F17" s="86">
        <v>262</v>
      </c>
      <c r="G17" s="86">
        <v>240</v>
      </c>
      <c r="H17" s="72"/>
      <c r="I17" s="79">
        <v>1530</v>
      </c>
      <c r="J17" s="80" t="s">
        <v>44</v>
      </c>
      <c r="K17" s="85">
        <v>92</v>
      </c>
      <c r="L17" s="86">
        <v>46</v>
      </c>
      <c r="M17" s="86">
        <v>46</v>
      </c>
      <c r="N17" s="86">
        <v>44</v>
      </c>
      <c r="O17" s="72"/>
      <c r="P17" s="80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374</v>
      </c>
      <c r="E18" s="86">
        <v>173</v>
      </c>
      <c r="F18" s="86">
        <v>201</v>
      </c>
      <c r="G18" s="86">
        <v>164</v>
      </c>
      <c r="H18" s="72"/>
      <c r="I18" s="79">
        <v>1540</v>
      </c>
      <c r="J18" s="80" t="s">
        <v>47</v>
      </c>
      <c r="K18" s="85">
        <v>80</v>
      </c>
      <c r="L18" s="86">
        <v>37</v>
      </c>
      <c r="M18" s="86">
        <v>43</v>
      </c>
      <c r="N18" s="86">
        <v>44</v>
      </c>
      <c r="O18" s="72"/>
      <c r="P18" s="80">
        <v>3110</v>
      </c>
      <c r="Q18" s="95" t="s">
        <v>48</v>
      </c>
      <c r="R18" s="96">
        <v>135</v>
      </c>
      <c r="S18" s="86">
        <v>62</v>
      </c>
      <c r="T18" s="86">
        <v>73</v>
      </c>
      <c r="U18" s="86">
        <v>73</v>
      </c>
    </row>
    <row r="19" spans="1:21" x14ac:dyDescent="0.15">
      <c r="A19" s="84"/>
      <c r="B19" s="79">
        <v>1130</v>
      </c>
      <c r="C19" s="80" t="s">
        <v>49</v>
      </c>
      <c r="D19" s="85">
        <v>217</v>
      </c>
      <c r="E19" s="86">
        <v>101</v>
      </c>
      <c r="F19" s="86">
        <v>116</v>
      </c>
      <c r="G19" s="86">
        <v>128</v>
      </c>
      <c r="H19" s="72"/>
      <c r="I19" s="79">
        <v>9030</v>
      </c>
      <c r="J19" s="80" t="s">
        <v>50</v>
      </c>
      <c r="K19" s="85">
        <v>55</v>
      </c>
      <c r="L19" s="86">
        <v>5</v>
      </c>
      <c r="M19" s="86">
        <v>50</v>
      </c>
      <c r="N19" s="86">
        <v>55</v>
      </c>
      <c r="O19" s="72"/>
      <c r="P19" s="80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400</v>
      </c>
      <c r="E20" s="86">
        <v>192</v>
      </c>
      <c r="F20" s="86">
        <v>208</v>
      </c>
      <c r="G20" s="86">
        <v>209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80">
        <v>3130</v>
      </c>
      <c r="Q20" s="95" t="s">
        <v>54</v>
      </c>
      <c r="R20" s="96">
        <v>47</v>
      </c>
      <c r="S20" s="86">
        <v>23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332</v>
      </c>
      <c r="E21" s="86">
        <v>146</v>
      </c>
      <c r="F21" s="86">
        <v>186</v>
      </c>
      <c r="G21" s="86">
        <v>177</v>
      </c>
      <c r="H21" s="72"/>
      <c r="I21" s="79"/>
      <c r="J21" s="87" t="s">
        <v>14</v>
      </c>
      <c r="K21" s="99">
        <v>1587</v>
      </c>
      <c r="L21" s="99">
        <v>720</v>
      </c>
      <c r="M21" s="99">
        <v>867</v>
      </c>
      <c r="N21" s="99">
        <v>837</v>
      </c>
      <c r="O21" s="72"/>
      <c r="P21" s="80">
        <v>3140</v>
      </c>
      <c r="Q21" s="95" t="s">
        <v>56</v>
      </c>
      <c r="R21" s="96">
        <v>86</v>
      </c>
      <c r="S21" s="86">
        <v>38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150</v>
      </c>
      <c r="F22" s="86">
        <v>170</v>
      </c>
      <c r="G22" s="86">
        <v>161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80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687</v>
      </c>
      <c r="E23" s="86">
        <v>320</v>
      </c>
      <c r="F23" s="86">
        <v>367</v>
      </c>
      <c r="G23" s="86">
        <v>365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32</v>
      </c>
      <c r="O23" s="72"/>
      <c r="P23" s="80">
        <v>3160</v>
      </c>
      <c r="Q23" s="95" t="s">
        <v>62</v>
      </c>
      <c r="R23" s="96">
        <v>91</v>
      </c>
      <c r="S23" s="86">
        <v>45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113</v>
      </c>
      <c r="E24" s="86">
        <v>57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80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71</v>
      </c>
      <c r="E25" s="86">
        <v>32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59</v>
      </c>
      <c r="L25" s="86">
        <v>29</v>
      </c>
      <c r="M25" s="86">
        <v>30</v>
      </c>
      <c r="N25" s="86">
        <v>30</v>
      </c>
      <c r="O25" s="72"/>
      <c r="P25" s="80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80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80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67</v>
      </c>
      <c r="E28" s="86">
        <v>38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80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80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55</v>
      </c>
      <c r="M30" s="86">
        <v>57</v>
      </c>
      <c r="N30" s="86">
        <v>57</v>
      </c>
      <c r="O30" s="72"/>
      <c r="P30" s="80">
        <v>9070</v>
      </c>
      <c r="Q30" s="95" t="s">
        <v>83</v>
      </c>
      <c r="R30" s="96">
        <v>38</v>
      </c>
      <c r="S30" s="86">
        <v>32</v>
      </c>
      <c r="T30" s="86">
        <v>6</v>
      </c>
      <c r="U30" s="86">
        <v>38</v>
      </c>
    </row>
    <row r="31" spans="1:21" x14ac:dyDescent="0.15">
      <c r="A31" s="84"/>
      <c r="B31" s="79">
        <v>1250</v>
      </c>
      <c r="C31" s="80" t="s">
        <v>84</v>
      </c>
      <c r="D31" s="85">
        <v>242</v>
      </c>
      <c r="E31" s="86">
        <v>118</v>
      </c>
      <c r="F31" s="86">
        <v>124</v>
      </c>
      <c r="G31" s="86">
        <v>130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87"/>
      <c r="Q31" s="88" t="s">
        <v>14</v>
      </c>
      <c r="R31" s="89">
        <v>1239</v>
      </c>
      <c r="S31" s="90">
        <v>601</v>
      </c>
      <c r="T31" s="89">
        <v>638</v>
      </c>
      <c r="U31" s="91">
        <v>740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75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133</v>
      </c>
      <c r="E33" s="86">
        <v>67</v>
      </c>
      <c r="F33" s="86">
        <v>66</v>
      </c>
      <c r="G33" s="86">
        <v>74</v>
      </c>
      <c r="H33" s="72"/>
      <c r="I33" s="79">
        <v>2120</v>
      </c>
      <c r="J33" s="80" t="s">
        <v>91</v>
      </c>
      <c r="K33" s="85">
        <v>91</v>
      </c>
      <c r="L33" s="86">
        <v>42</v>
      </c>
      <c r="M33" s="86">
        <v>49</v>
      </c>
      <c r="N33" s="86">
        <v>55</v>
      </c>
      <c r="O33" s="72"/>
      <c r="P33" s="80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80">
        <v>4030</v>
      </c>
      <c r="Q34" s="95" t="s">
        <v>95</v>
      </c>
      <c r="R34" s="96">
        <v>159</v>
      </c>
      <c r="S34" s="86">
        <v>79</v>
      </c>
      <c r="T34" s="86">
        <v>80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94</v>
      </c>
      <c r="E35" s="86">
        <v>46</v>
      </c>
      <c r="F35" s="86">
        <v>48</v>
      </c>
      <c r="G35" s="86">
        <v>51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80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99</v>
      </c>
      <c r="D36" s="85">
        <v>50</v>
      </c>
      <c r="E36" s="86">
        <v>26</v>
      </c>
      <c r="F36" s="86">
        <v>24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39</v>
      </c>
      <c r="O36" s="72"/>
      <c r="P36" s="80">
        <v>4050</v>
      </c>
      <c r="Q36" s="95" t="s">
        <v>101</v>
      </c>
      <c r="R36" s="96">
        <v>75</v>
      </c>
      <c r="S36" s="86">
        <v>31</v>
      </c>
      <c r="T36" s="86">
        <v>44</v>
      </c>
      <c r="U36" s="86">
        <v>31</v>
      </c>
    </row>
    <row r="37" spans="1:21" x14ac:dyDescent="0.15">
      <c r="A37" s="84"/>
      <c r="B37" s="79">
        <v>1310</v>
      </c>
      <c r="C37" s="80" t="s">
        <v>102</v>
      </c>
      <c r="D37" s="85">
        <v>235</v>
      </c>
      <c r="E37" s="86">
        <v>122</v>
      </c>
      <c r="F37" s="86">
        <v>113</v>
      </c>
      <c r="G37" s="86">
        <v>137</v>
      </c>
      <c r="H37" s="72"/>
      <c r="I37" s="79">
        <v>2160</v>
      </c>
      <c r="J37" s="80" t="s">
        <v>103</v>
      </c>
      <c r="K37" s="85">
        <v>82</v>
      </c>
      <c r="L37" s="86">
        <v>39</v>
      </c>
      <c r="M37" s="86">
        <v>43</v>
      </c>
      <c r="N37" s="86">
        <v>41</v>
      </c>
      <c r="O37" s="72"/>
      <c r="P37" s="80">
        <v>4060</v>
      </c>
      <c r="Q37" s="95" t="s">
        <v>104</v>
      </c>
      <c r="R37" s="96">
        <v>101</v>
      </c>
      <c r="S37" s="86">
        <v>51</v>
      </c>
      <c r="T37" s="86">
        <v>50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43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80">
        <v>4070</v>
      </c>
      <c r="Q38" s="95" t="s">
        <v>107</v>
      </c>
      <c r="R38" s="96">
        <v>139</v>
      </c>
      <c r="S38" s="86">
        <v>64</v>
      </c>
      <c r="T38" s="86">
        <v>75</v>
      </c>
      <c r="U38" s="86">
        <v>77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55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24</v>
      </c>
      <c r="O39" s="72"/>
      <c r="P39" s="80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39</v>
      </c>
      <c r="E40" s="86">
        <v>16</v>
      </c>
      <c r="F40" s="86">
        <v>23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80">
        <v>4090</v>
      </c>
      <c r="Q40" s="95" t="s">
        <v>113</v>
      </c>
      <c r="R40" s="96">
        <v>12</v>
      </c>
      <c r="S40" s="86">
        <v>6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80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62</v>
      </c>
      <c r="L42" s="86">
        <v>29</v>
      </c>
      <c r="M42" s="86">
        <v>33</v>
      </c>
      <c r="N42" s="86">
        <v>38</v>
      </c>
      <c r="O42" s="72"/>
      <c r="P42" s="87"/>
      <c r="Q42" s="101" t="s">
        <v>14</v>
      </c>
      <c r="R42" s="89">
        <v>716</v>
      </c>
      <c r="S42" s="90">
        <v>339</v>
      </c>
      <c r="T42" s="89">
        <v>377</v>
      </c>
      <c r="U42" s="91">
        <v>410</v>
      </c>
    </row>
    <row r="43" spans="1:21" x14ac:dyDescent="0.15">
      <c r="A43" s="84"/>
      <c r="B43" s="79">
        <v>1370</v>
      </c>
      <c r="C43" s="100" t="s">
        <v>119</v>
      </c>
      <c r="D43" s="85">
        <v>228</v>
      </c>
      <c r="E43" s="86">
        <v>111</v>
      </c>
      <c r="F43" s="86">
        <v>117</v>
      </c>
      <c r="G43" s="86">
        <v>126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32</v>
      </c>
      <c r="O43" s="92" t="s">
        <v>121</v>
      </c>
      <c r="P43" s="75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305</v>
      </c>
      <c r="E44" s="86">
        <v>154</v>
      </c>
      <c r="F44" s="86">
        <v>151</v>
      </c>
      <c r="G44" s="86">
        <v>131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80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316</v>
      </c>
      <c r="E45" s="86">
        <v>151</v>
      </c>
      <c r="F45" s="86">
        <v>165</v>
      </c>
      <c r="G45" s="86">
        <v>154</v>
      </c>
      <c r="H45" s="72" t="s">
        <v>182</v>
      </c>
      <c r="I45" s="79">
        <v>2240</v>
      </c>
      <c r="J45" s="80" t="s">
        <v>127</v>
      </c>
      <c r="K45" s="85">
        <v>60</v>
      </c>
      <c r="L45" s="86">
        <v>31</v>
      </c>
      <c r="M45" s="86">
        <v>29</v>
      </c>
      <c r="N45" s="86">
        <v>33</v>
      </c>
      <c r="O45" s="72"/>
      <c r="P45" s="80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118</v>
      </c>
      <c r="E46" s="86">
        <v>58</v>
      </c>
      <c r="F46" s="86">
        <v>60</v>
      </c>
      <c r="G46" s="86">
        <v>62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80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120</v>
      </c>
      <c r="E47" s="86">
        <v>54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80">
        <v>5060</v>
      </c>
      <c r="Q47" s="95" t="s">
        <v>134</v>
      </c>
      <c r="R47" s="96">
        <v>60</v>
      </c>
      <c r="S47" s="86">
        <v>27</v>
      </c>
      <c r="T47" s="86">
        <v>33</v>
      </c>
      <c r="U47" s="86">
        <v>28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201</v>
      </c>
      <c r="L48" s="86">
        <v>95</v>
      </c>
      <c r="M48" s="86">
        <v>106</v>
      </c>
      <c r="N48" s="86">
        <v>100</v>
      </c>
      <c r="O48" s="72"/>
      <c r="P48" s="80">
        <v>5070</v>
      </c>
      <c r="Q48" s="95" t="s">
        <v>137</v>
      </c>
      <c r="R48" s="96">
        <v>44</v>
      </c>
      <c r="S48" s="86">
        <v>21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332</v>
      </c>
      <c r="E49" s="86">
        <v>160</v>
      </c>
      <c r="F49" s="86">
        <v>172</v>
      </c>
      <c r="G49" s="86">
        <v>196</v>
      </c>
      <c r="H49" s="72"/>
      <c r="I49" s="79">
        <v>2280</v>
      </c>
      <c r="J49" s="80" t="s">
        <v>139</v>
      </c>
      <c r="K49" s="85">
        <v>41</v>
      </c>
      <c r="L49" s="86">
        <v>17</v>
      </c>
      <c r="M49" s="86">
        <v>24</v>
      </c>
      <c r="N49" s="86">
        <v>20</v>
      </c>
      <c r="O49" s="72"/>
      <c r="P49" s="80">
        <v>5080</v>
      </c>
      <c r="Q49" s="95" t="s">
        <v>140</v>
      </c>
      <c r="R49" s="96">
        <v>43</v>
      </c>
      <c r="S49" s="86">
        <v>20</v>
      </c>
      <c r="T49" s="86">
        <v>23</v>
      </c>
      <c r="U49" s="86">
        <v>24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80">
        <v>5090</v>
      </c>
      <c r="Q50" s="95" t="s">
        <v>143</v>
      </c>
      <c r="R50" s="96">
        <v>50</v>
      </c>
      <c r="S50" s="86">
        <v>24</v>
      </c>
      <c r="T50" s="86">
        <v>26</v>
      </c>
      <c r="U50" s="86">
        <v>27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27</v>
      </c>
      <c r="O51" s="72"/>
      <c r="P51" s="80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51</v>
      </c>
      <c r="L52" s="86">
        <v>21</v>
      </c>
      <c r="M52" s="86">
        <v>30</v>
      </c>
      <c r="N52" s="86">
        <v>27</v>
      </c>
      <c r="O52" s="72"/>
      <c r="P52" s="80">
        <v>5110</v>
      </c>
      <c r="Q52" s="95" t="s">
        <v>149</v>
      </c>
      <c r="R52" s="96">
        <v>81</v>
      </c>
      <c r="S52" s="86">
        <v>38</v>
      </c>
      <c r="T52" s="86">
        <v>43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70</v>
      </c>
      <c r="E53" s="86">
        <v>38</v>
      </c>
      <c r="F53" s="86">
        <v>32</v>
      </c>
      <c r="G53" s="86">
        <v>70</v>
      </c>
      <c r="H53" s="72"/>
      <c r="I53" s="79">
        <v>2320</v>
      </c>
      <c r="J53" s="80" t="s">
        <v>151</v>
      </c>
      <c r="K53" s="85">
        <v>187</v>
      </c>
      <c r="L53" s="86">
        <v>93</v>
      </c>
      <c r="M53" s="86">
        <v>94</v>
      </c>
      <c r="N53" s="86">
        <v>73</v>
      </c>
      <c r="O53" s="72"/>
      <c r="P53" s="80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484">
        <v>9020</v>
      </c>
      <c r="C54" s="88" t="s">
        <v>153</v>
      </c>
      <c r="D54" s="96">
        <v>32</v>
      </c>
      <c r="E54" s="96">
        <v>21</v>
      </c>
      <c r="F54" s="96">
        <v>11</v>
      </c>
      <c r="G54" s="96">
        <v>32</v>
      </c>
      <c r="H54" s="72"/>
      <c r="I54" s="79">
        <v>2330</v>
      </c>
      <c r="J54" s="80" t="s">
        <v>154</v>
      </c>
      <c r="K54" s="85">
        <v>28</v>
      </c>
      <c r="L54" s="86">
        <v>14</v>
      </c>
      <c r="M54" s="86">
        <v>14</v>
      </c>
      <c r="N54" s="86">
        <v>13</v>
      </c>
      <c r="O54" s="72"/>
      <c r="P54" s="80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51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34</v>
      </c>
      <c r="M55" s="86">
        <v>34</v>
      </c>
      <c r="N55" s="86">
        <v>37</v>
      </c>
      <c r="O55" s="72"/>
      <c r="P55" s="80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56</v>
      </c>
      <c r="L56" s="86">
        <v>24</v>
      </c>
      <c r="M56" s="86">
        <v>32</v>
      </c>
      <c r="N56" s="86">
        <v>26</v>
      </c>
      <c r="O56" s="72"/>
      <c r="P56" s="80">
        <v>5150</v>
      </c>
      <c r="Q56" s="95" t="s">
        <v>161</v>
      </c>
      <c r="R56" s="96">
        <v>36</v>
      </c>
      <c r="S56" s="86">
        <v>18</v>
      </c>
      <c r="T56" s="86">
        <v>18</v>
      </c>
      <c r="U56" s="86">
        <v>20</v>
      </c>
    </row>
    <row r="57" spans="1:21" ht="14.25" x14ac:dyDescent="0.15">
      <c r="A57" s="102"/>
      <c r="B57" s="485"/>
      <c r="C57" s="465" t="s">
        <v>14</v>
      </c>
      <c r="D57" s="465">
        <v>9165</v>
      </c>
      <c r="E57" s="465">
        <v>4360</v>
      </c>
      <c r="F57" s="465">
        <v>4805</v>
      </c>
      <c r="G57" s="465">
        <v>4821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80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74</v>
      </c>
      <c r="E58" s="77">
        <v>31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36</v>
      </c>
      <c r="L58" s="86">
        <v>17</v>
      </c>
      <c r="M58" s="86">
        <v>19</v>
      </c>
      <c r="N58" s="86">
        <v>20</v>
      </c>
      <c r="O58" s="72"/>
      <c r="P58" s="80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41</v>
      </c>
      <c r="O59" s="72"/>
      <c r="P59" s="87"/>
      <c r="Q59" s="88" t="s">
        <v>14</v>
      </c>
      <c r="R59" s="89">
        <v>728</v>
      </c>
      <c r="S59" s="90">
        <v>343</v>
      </c>
      <c r="T59" s="89">
        <v>385</v>
      </c>
      <c r="U59" s="91">
        <v>422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14</v>
      </c>
      <c r="L60" s="86">
        <v>6</v>
      </c>
      <c r="M60" s="86">
        <v>8</v>
      </c>
      <c r="N60" s="86">
        <v>7</v>
      </c>
      <c r="O60" s="104"/>
      <c r="P60" s="75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486"/>
      <c r="Q61" s="101" t="s">
        <v>174</v>
      </c>
      <c r="R61" s="90">
        <v>15810</v>
      </c>
      <c r="S61" s="113">
        <v>7482</v>
      </c>
      <c r="T61" s="113">
        <v>8328</v>
      </c>
      <c r="U61" s="99">
        <v>8476</v>
      </c>
    </row>
    <row r="62" spans="1:21" ht="14.25" x14ac:dyDescent="0.2">
      <c r="A62" s="127" t="s">
        <v>341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1"/>
      <c r="D63" s="521"/>
      <c r="E63" s="521"/>
      <c r="F63" s="5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483">
        <v>2410</v>
      </c>
      <c r="Q66" s="82" t="s">
        <v>11</v>
      </c>
      <c r="R66" s="83">
        <v>-1</v>
      </c>
      <c r="S66" s="77">
        <v>1</v>
      </c>
      <c r="T66" s="77">
        <v>-2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1</v>
      </c>
      <c r="O67" s="72"/>
      <c r="P67" s="87"/>
      <c r="Q67" s="88" t="s">
        <v>14</v>
      </c>
      <c r="R67" s="89">
        <v>-18</v>
      </c>
      <c r="S67" s="90">
        <v>-8</v>
      </c>
      <c r="T67" s="89">
        <v>-10</v>
      </c>
      <c r="U67" s="91">
        <v>-4</v>
      </c>
    </row>
    <row r="68" spans="1:21" x14ac:dyDescent="0.15">
      <c r="A68" s="84"/>
      <c r="B68" s="79">
        <v>1030</v>
      </c>
      <c r="C68" s="80" t="s">
        <v>15</v>
      </c>
      <c r="D68" s="85">
        <v>-6</v>
      </c>
      <c r="E68" s="86">
        <v>-3</v>
      </c>
      <c r="F68" s="86">
        <v>-3</v>
      </c>
      <c r="G68" s="86">
        <v>-4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289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1450</v>
      </c>
      <c r="J69" s="80" t="s">
        <v>20</v>
      </c>
      <c r="K69" s="85">
        <v>-4</v>
      </c>
      <c r="L69" s="86">
        <v>-2</v>
      </c>
      <c r="M69" s="86">
        <v>-2</v>
      </c>
      <c r="N69" s="86">
        <v>-2</v>
      </c>
      <c r="O69" s="72"/>
      <c r="P69" s="80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-1</v>
      </c>
      <c r="F70" s="86">
        <v>0</v>
      </c>
      <c r="G70" s="86">
        <v>1</v>
      </c>
      <c r="H70" s="72"/>
      <c r="I70" s="79">
        <v>1460</v>
      </c>
      <c r="J70" s="80" t="s">
        <v>23</v>
      </c>
      <c r="K70" s="85">
        <v>-1</v>
      </c>
      <c r="L70" s="86">
        <v>-1</v>
      </c>
      <c r="M70" s="86">
        <v>0</v>
      </c>
      <c r="N70" s="86">
        <v>0</v>
      </c>
      <c r="O70" s="72"/>
      <c r="P70" s="80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-1</v>
      </c>
      <c r="E71" s="86">
        <v>0</v>
      </c>
      <c r="F71" s="86">
        <v>-1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0</v>
      </c>
      <c r="O71" s="72"/>
      <c r="P71" s="80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1</v>
      </c>
      <c r="E72" s="86">
        <v>-1</v>
      </c>
      <c r="F72" s="86">
        <v>2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80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6</v>
      </c>
      <c r="E73" s="86">
        <v>5</v>
      </c>
      <c r="F73" s="86">
        <v>1</v>
      </c>
      <c r="G73" s="86">
        <v>3</v>
      </c>
      <c r="H73" s="72"/>
      <c r="I73" s="79">
        <v>1490</v>
      </c>
      <c r="J73" s="80" t="s">
        <v>32</v>
      </c>
      <c r="K73" s="85">
        <v>-1</v>
      </c>
      <c r="L73" s="86">
        <v>0</v>
      </c>
      <c r="M73" s="86">
        <v>-1</v>
      </c>
      <c r="N73" s="86">
        <v>0</v>
      </c>
      <c r="O73" s="72"/>
      <c r="P73" s="80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1</v>
      </c>
      <c r="F74" s="86">
        <v>-1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80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-9</v>
      </c>
      <c r="E75" s="86">
        <v>-1</v>
      </c>
      <c r="F75" s="86">
        <v>-8</v>
      </c>
      <c r="G75" s="86">
        <v>-5</v>
      </c>
      <c r="H75" s="72"/>
      <c r="I75" s="79">
        <v>1510</v>
      </c>
      <c r="J75" s="80" t="s">
        <v>38</v>
      </c>
      <c r="K75" s="85">
        <v>-1</v>
      </c>
      <c r="L75" s="86">
        <v>-1</v>
      </c>
      <c r="M75" s="86">
        <v>0</v>
      </c>
      <c r="N75" s="86">
        <v>0</v>
      </c>
      <c r="O75" s="72"/>
      <c r="P75" s="80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-4</v>
      </c>
      <c r="E76" s="86">
        <v>0</v>
      </c>
      <c r="F76" s="86">
        <v>-4</v>
      </c>
      <c r="G76" s="86">
        <v>-2</v>
      </c>
      <c r="H76" s="72"/>
      <c r="I76" s="79">
        <v>1520</v>
      </c>
      <c r="J76" s="80" t="s">
        <v>41</v>
      </c>
      <c r="K76" s="85">
        <v>0</v>
      </c>
      <c r="L76" s="86">
        <v>1</v>
      </c>
      <c r="M76" s="86">
        <v>-1</v>
      </c>
      <c r="N76" s="86">
        <v>0</v>
      </c>
      <c r="O76" s="72"/>
      <c r="P76" s="80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-11</v>
      </c>
      <c r="E77" s="86">
        <v>-3</v>
      </c>
      <c r="F77" s="86">
        <v>-8</v>
      </c>
      <c r="G77" s="86">
        <v>-4</v>
      </c>
      <c r="H77" s="72"/>
      <c r="I77" s="79">
        <v>1530</v>
      </c>
      <c r="J77" s="80" t="s">
        <v>44</v>
      </c>
      <c r="K77" s="85">
        <v>-1</v>
      </c>
      <c r="L77" s="86">
        <v>0</v>
      </c>
      <c r="M77" s="86">
        <v>-1</v>
      </c>
      <c r="N77" s="86">
        <v>0</v>
      </c>
      <c r="O77" s="72"/>
      <c r="P77" s="80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-5</v>
      </c>
      <c r="E78" s="86">
        <v>-2</v>
      </c>
      <c r="F78" s="86">
        <v>-3</v>
      </c>
      <c r="G78" s="86">
        <v>-1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1</v>
      </c>
      <c r="O78" s="72"/>
      <c r="P78" s="80">
        <v>3110</v>
      </c>
      <c r="Q78" s="95" t="s">
        <v>48</v>
      </c>
      <c r="R78" s="96">
        <v>-4</v>
      </c>
      <c r="S78" s="86">
        <v>-2</v>
      </c>
      <c r="T78" s="86">
        <v>-2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-6</v>
      </c>
      <c r="E79" s="86">
        <v>-2</v>
      </c>
      <c r="F79" s="86">
        <v>-4</v>
      </c>
      <c r="G79" s="86">
        <v>0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80">
        <v>3120</v>
      </c>
      <c r="Q79" s="95" t="s">
        <v>51</v>
      </c>
      <c r="R79" s="96">
        <v>1</v>
      </c>
      <c r="S79" s="86">
        <v>1</v>
      </c>
      <c r="T79" s="86">
        <v>0</v>
      </c>
      <c r="U79" s="86">
        <v>1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2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80">
        <v>3130</v>
      </c>
      <c r="Q80" s="95" t="s">
        <v>54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-4</v>
      </c>
      <c r="E81" s="86">
        <v>-3</v>
      </c>
      <c r="F81" s="86">
        <v>-1</v>
      </c>
      <c r="G81" s="86">
        <v>-2</v>
      </c>
      <c r="H81" s="72"/>
      <c r="I81" s="79"/>
      <c r="J81" s="87" t="s">
        <v>14</v>
      </c>
      <c r="K81" s="99">
        <v>-8</v>
      </c>
      <c r="L81" s="99">
        <v>-4</v>
      </c>
      <c r="M81" s="99">
        <v>-4</v>
      </c>
      <c r="N81" s="99">
        <v>1</v>
      </c>
      <c r="O81" s="72"/>
      <c r="P81" s="80">
        <v>3140</v>
      </c>
      <c r="Q81" s="95" t="s">
        <v>56</v>
      </c>
      <c r="R81" s="96">
        <v>-2</v>
      </c>
      <c r="S81" s="86">
        <v>-2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-1</v>
      </c>
      <c r="F82" s="86">
        <v>2</v>
      </c>
      <c r="G82" s="86">
        <v>1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80">
        <v>3150</v>
      </c>
      <c r="Q82" s="95" t="s">
        <v>59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-7</v>
      </c>
      <c r="E83" s="86">
        <v>-3</v>
      </c>
      <c r="F83" s="86">
        <v>-4</v>
      </c>
      <c r="G83" s="86">
        <v>3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80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-6</v>
      </c>
      <c r="E84" s="86">
        <v>-2</v>
      </c>
      <c r="F84" s="86">
        <v>-4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80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-1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-2</v>
      </c>
      <c r="M85" s="86">
        <v>0</v>
      </c>
      <c r="N85" s="86">
        <v>0</v>
      </c>
      <c r="O85" s="72"/>
      <c r="P85" s="80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-1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-2</v>
      </c>
      <c r="E90" s="86">
        <v>-1</v>
      </c>
      <c r="F90" s="86">
        <v>-1</v>
      </c>
      <c r="G90" s="86">
        <v>-1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80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1</v>
      </c>
      <c r="F91" s="86">
        <v>-1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87"/>
      <c r="Q91" s="88" t="s">
        <v>14</v>
      </c>
      <c r="R91" s="89">
        <v>-12</v>
      </c>
      <c r="S91" s="90">
        <v>-9</v>
      </c>
      <c r="T91" s="89">
        <v>-3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75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-3</v>
      </c>
      <c r="E93" s="86">
        <v>-3</v>
      </c>
      <c r="F93" s="86">
        <v>0</v>
      </c>
      <c r="G93" s="86">
        <v>-1</v>
      </c>
      <c r="H93" s="72"/>
      <c r="I93" s="79">
        <v>2120</v>
      </c>
      <c r="J93" s="80" t="s">
        <v>91</v>
      </c>
      <c r="K93" s="85">
        <v>-5</v>
      </c>
      <c r="L93" s="86">
        <v>-4</v>
      </c>
      <c r="M93" s="86">
        <v>-1</v>
      </c>
      <c r="N93" s="86">
        <v>-2</v>
      </c>
      <c r="O93" s="72"/>
      <c r="P93" s="80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-1</v>
      </c>
      <c r="E94" s="86">
        <v>0</v>
      </c>
      <c r="F94" s="86">
        <v>-1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4030</v>
      </c>
      <c r="Q94" s="95" t="s">
        <v>95</v>
      </c>
      <c r="R94" s="96">
        <v>-6</v>
      </c>
      <c r="S94" s="86">
        <v>-2</v>
      </c>
      <c r="T94" s="86">
        <v>-4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-1</v>
      </c>
      <c r="L95" s="86">
        <v>0</v>
      </c>
      <c r="M95" s="86">
        <v>-1</v>
      </c>
      <c r="N95" s="86">
        <v>0</v>
      </c>
      <c r="O95" s="72"/>
      <c r="P95" s="80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-1</v>
      </c>
      <c r="O96" s="72"/>
      <c r="P96" s="80">
        <v>4050</v>
      </c>
      <c r="Q96" s="95" t="s">
        <v>101</v>
      </c>
      <c r="R96" s="96">
        <v>-1</v>
      </c>
      <c r="S96" s="86">
        <v>0</v>
      </c>
      <c r="T96" s="86">
        <v>-1</v>
      </c>
      <c r="U96" s="86">
        <v>-1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4</v>
      </c>
      <c r="F97" s="86">
        <v>-3</v>
      </c>
      <c r="G97" s="86">
        <v>2</v>
      </c>
      <c r="H97" s="72"/>
      <c r="I97" s="79">
        <v>2160</v>
      </c>
      <c r="J97" s="80" t="s">
        <v>103</v>
      </c>
      <c r="K97" s="85">
        <v>-3</v>
      </c>
      <c r="L97" s="86">
        <v>-2</v>
      </c>
      <c r="M97" s="86">
        <v>-1</v>
      </c>
      <c r="N97" s="86">
        <v>-1</v>
      </c>
      <c r="O97" s="72"/>
      <c r="P97" s="80">
        <v>4060</v>
      </c>
      <c r="Q97" s="95" t="s">
        <v>104</v>
      </c>
      <c r="R97" s="96">
        <v>-4</v>
      </c>
      <c r="S97" s="86">
        <v>-2</v>
      </c>
      <c r="T97" s="86">
        <v>-2</v>
      </c>
      <c r="U97" s="86">
        <v>-2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80">
        <v>4070</v>
      </c>
      <c r="Q98" s="95" t="s">
        <v>107</v>
      </c>
      <c r="R98" s="96">
        <v>-4</v>
      </c>
      <c r="S98" s="86">
        <v>-2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-1</v>
      </c>
      <c r="L99" s="86">
        <v>0</v>
      </c>
      <c r="M99" s="86">
        <v>-1</v>
      </c>
      <c r="N99" s="86">
        <v>-1</v>
      </c>
      <c r="O99" s="72"/>
      <c r="P99" s="80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4090</v>
      </c>
      <c r="Q100" s="95" t="s">
        <v>113</v>
      </c>
      <c r="R100" s="96">
        <v>3</v>
      </c>
      <c r="S100" s="86">
        <v>1</v>
      </c>
      <c r="T100" s="86">
        <v>2</v>
      </c>
      <c r="U100" s="86">
        <v>1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1</v>
      </c>
      <c r="L101" s="86">
        <v>1</v>
      </c>
      <c r="M101" s="86">
        <v>0</v>
      </c>
      <c r="N101" s="86">
        <v>0</v>
      </c>
      <c r="O101" s="72"/>
      <c r="P101" s="80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-1</v>
      </c>
      <c r="L102" s="86">
        <v>-1</v>
      </c>
      <c r="M102" s="86">
        <v>0</v>
      </c>
      <c r="N102" s="86">
        <v>0</v>
      </c>
      <c r="O102" s="72"/>
      <c r="P102" s="87"/>
      <c r="Q102" s="101" t="s">
        <v>14</v>
      </c>
      <c r="R102" s="89">
        <v>-12</v>
      </c>
      <c r="S102" s="90">
        <v>-5</v>
      </c>
      <c r="T102" s="89">
        <v>-7</v>
      </c>
      <c r="U102" s="91">
        <v>-5</v>
      </c>
    </row>
    <row r="103" spans="1:21" x14ac:dyDescent="0.15">
      <c r="A103" s="84"/>
      <c r="B103" s="79">
        <v>1370</v>
      </c>
      <c r="C103" s="100" t="s">
        <v>119</v>
      </c>
      <c r="D103" s="85">
        <v>-3</v>
      </c>
      <c r="E103" s="86">
        <v>-1</v>
      </c>
      <c r="F103" s="86">
        <v>-2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-1</v>
      </c>
      <c r="O103" s="92" t="s">
        <v>121</v>
      </c>
      <c r="P103" s="75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-12</v>
      </c>
      <c r="E104" s="86">
        <v>-9</v>
      </c>
      <c r="F104" s="86">
        <v>-3</v>
      </c>
      <c r="G104" s="86">
        <v>-6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80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-13</v>
      </c>
      <c r="E105" s="86">
        <v>-8</v>
      </c>
      <c r="F105" s="86">
        <v>-5</v>
      </c>
      <c r="G105" s="86">
        <v>-4</v>
      </c>
      <c r="H105" s="72"/>
      <c r="I105" s="79">
        <v>2240</v>
      </c>
      <c r="J105" s="80" t="s">
        <v>127</v>
      </c>
      <c r="K105" s="85">
        <v>-2</v>
      </c>
      <c r="L105" s="86">
        <v>0</v>
      </c>
      <c r="M105" s="86">
        <v>-2</v>
      </c>
      <c r="N105" s="86">
        <v>0</v>
      </c>
      <c r="O105" s="72"/>
      <c r="P105" s="80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3</v>
      </c>
      <c r="E106" s="86">
        <v>3</v>
      </c>
      <c r="F106" s="86">
        <v>0</v>
      </c>
      <c r="G106" s="86">
        <v>4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-4</v>
      </c>
      <c r="E107" s="86">
        <v>-2</v>
      </c>
      <c r="F107" s="86">
        <v>-2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80">
        <v>5060</v>
      </c>
      <c r="Q107" s="95" t="s">
        <v>134</v>
      </c>
      <c r="R107" s="96">
        <v>-2</v>
      </c>
      <c r="S107" s="86">
        <v>-2</v>
      </c>
      <c r="T107" s="86">
        <v>0</v>
      </c>
      <c r="U107" s="86">
        <v>-2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4</v>
      </c>
      <c r="L108" s="86">
        <v>2</v>
      </c>
      <c r="M108" s="86">
        <v>2</v>
      </c>
      <c r="N108" s="86">
        <v>1</v>
      </c>
      <c r="O108" s="72"/>
      <c r="P108" s="80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2</v>
      </c>
      <c r="E109" s="86">
        <v>0</v>
      </c>
      <c r="F109" s="86">
        <v>2</v>
      </c>
      <c r="G109" s="86">
        <v>3</v>
      </c>
      <c r="H109" s="72"/>
      <c r="I109" s="79">
        <v>2280</v>
      </c>
      <c r="J109" s="80" t="s">
        <v>139</v>
      </c>
      <c r="K109" s="85">
        <v>0</v>
      </c>
      <c r="L109" s="86">
        <v>1</v>
      </c>
      <c r="M109" s="86">
        <v>-1</v>
      </c>
      <c r="N109" s="86">
        <v>1</v>
      </c>
      <c r="O109" s="72"/>
      <c r="P109" s="80">
        <v>5080</v>
      </c>
      <c r="Q109" s="95" t="s">
        <v>140</v>
      </c>
      <c r="R109" s="96">
        <v>-5</v>
      </c>
      <c r="S109" s="86">
        <v>-4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80">
        <v>5090</v>
      </c>
      <c r="Q110" s="95" t="s">
        <v>143</v>
      </c>
      <c r="R110" s="96">
        <v>1</v>
      </c>
      <c r="S110" s="86">
        <v>1</v>
      </c>
      <c r="T110" s="86">
        <v>0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1</v>
      </c>
      <c r="O111" s="72"/>
      <c r="P111" s="80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1</v>
      </c>
      <c r="L112" s="86">
        <v>1</v>
      </c>
      <c r="M112" s="86">
        <v>0</v>
      </c>
      <c r="N112" s="86">
        <v>1</v>
      </c>
      <c r="O112" s="72"/>
      <c r="P112" s="80">
        <v>5110</v>
      </c>
      <c r="Q112" s="95" t="s">
        <v>149</v>
      </c>
      <c r="R112" s="96">
        <v>-4</v>
      </c>
      <c r="S112" s="86">
        <v>0</v>
      </c>
      <c r="T112" s="86">
        <v>-4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-2</v>
      </c>
      <c r="L113" s="86">
        <v>-1</v>
      </c>
      <c r="M113" s="86">
        <v>-1</v>
      </c>
      <c r="N113" s="86">
        <v>-1</v>
      </c>
      <c r="O113" s="72"/>
      <c r="P113" s="80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418"/>
      <c r="C114" s="88" t="s">
        <v>14</v>
      </c>
      <c r="D114" s="96">
        <v>-94</v>
      </c>
      <c r="E114" s="96">
        <v>-34</v>
      </c>
      <c r="F114" s="96">
        <v>-60</v>
      </c>
      <c r="G114" s="96">
        <v>-15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80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-1</v>
      </c>
      <c r="M115" s="86">
        <v>0</v>
      </c>
      <c r="N115" s="86">
        <v>0</v>
      </c>
      <c r="O115" s="72"/>
      <c r="P115" s="80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-2</v>
      </c>
      <c r="L116" s="86">
        <v>-1</v>
      </c>
      <c r="M116" s="86">
        <v>-1</v>
      </c>
      <c r="N116" s="86">
        <v>0</v>
      </c>
      <c r="O116" s="72"/>
      <c r="P116" s="80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-1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-1</v>
      </c>
      <c r="L118" s="86">
        <v>0</v>
      </c>
      <c r="M118" s="86">
        <v>-1</v>
      </c>
      <c r="N118" s="86">
        <v>-1</v>
      </c>
      <c r="O118" s="72"/>
      <c r="P118" s="80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1</v>
      </c>
      <c r="O119" s="72"/>
      <c r="P119" s="87"/>
      <c r="Q119" s="88" t="s">
        <v>14</v>
      </c>
      <c r="R119" s="89">
        <v>-11</v>
      </c>
      <c r="S119" s="90">
        <v>-5</v>
      </c>
      <c r="T119" s="89">
        <v>-6</v>
      </c>
      <c r="U119" s="91">
        <v>-3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-1</v>
      </c>
      <c r="M120" s="86">
        <v>0</v>
      </c>
      <c r="N120" s="86">
        <v>-1</v>
      </c>
      <c r="O120" s="104"/>
      <c r="P120" s="75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486"/>
      <c r="Q121" s="101" t="s">
        <v>174</v>
      </c>
      <c r="R121" s="90">
        <v>-155</v>
      </c>
      <c r="S121" s="113">
        <v>-65</v>
      </c>
      <c r="T121" s="113">
        <v>-90</v>
      </c>
      <c r="U121" s="99">
        <v>-28</v>
      </c>
    </row>
    <row r="122" spans="1:21" ht="14.25" x14ac:dyDescent="0.2">
      <c r="A122" s="127" t="s">
        <v>342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1"/>
      <c r="D123" s="521"/>
      <c r="E123" s="521"/>
      <c r="F123" s="5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  <row r="126" spans="1:21" ht="14.25" x14ac:dyDescent="0.2">
      <c r="A126" s="525" t="s">
        <v>179</v>
      </c>
      <c r="B126" s="525"/>
      <c r="C126" s="525"/>
      <c r="D126" s="526"/>
      <c r="E126" s="526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523" t="s">
        <v>180</v>
      </c>
      <c r="T126" s="524"/>
      <c r="U126" s="524"/>
    </row>
  </sheetData>
  <mergeCells count="8">
    <mergeCell ref="A126:E126"/>
    <mergeCell ref="S126:U126"/>
    <mergeCell ref="A4:E4"/>
    <mergeCell ref="S4:U4"/>
    <mergeCell ref="A63:F63"/>
    <mergeCell ref="A64:E64"/>
    <mergeCell ref="S64:U64"/>
    <mergeCell ref="A123:F123"/>
  </mergeCells>
  <phoneticPr fontId="19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25" t="s">
        <v>178</v>
      </c>
      <c r="B4" s="525"/>
      <c r="C4" s="525"/>
      <c r="D4" s="526"/>
      <c r="E4" s="52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3" t="s">
        <v>180</v>
      </c>
      <c r="T4" s="524"/>
      <c r="U4" s="52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38</v>
      </c>
      <c r="S6" s="77">
        <v>21</v>
      </c>
      <c r="T6" s="77">
        <v>17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75</v>
      </c>
      <c r="E7" s="86">
        <v>37</v>
      </c>
      <c r="F7" s="86">
        <v>38</v>
      </c>
      <c r="G7" s="86">
        <v>47</v>
      </c>
      <c r="H7" s="72"/>
      <c r="I7" s="79">
        <v>1430</v>
      </c>
      <c r="J7" s="80" t="s">
        <v>13</v>
      </c>
      <c r="K7" s="85">
        <v>142</v>
      </c>
      <c r="L7" s="86">
        <v>59</v>
      </c>
      <c r="M7" s="86">
        <v>83</v>
      </c>
      <c r="N7" s="86">
        <v>76</v>
      </c>
      <c r="O7" s="72"/>
      <c r="P7" s="115"/>
      <c r="Q7" s="88" t="s">
        <v>14</v>
      </c>
      <c r="R7" s="89">
        <v>2393</v>
      </c>
      <c r="S7" s="90">
        <v>1127</v>
      </c>
      <c r="T7" s="89">
        <v>1266</v>
      </c>
      <c r="U7" s="91">
        <v>1250</v>
      </c>
    </row>
    <row r="8" spans="1:21" x14ac:dyDescent="0.15">
      <c r="A8" s="84"/>
      <c r="B8" s="79">
        <v>1030</v>
      </c>
      <c r="C8" s="80" t="s">
        <v>15</v>
      </c>
      <c r="D8" s="85">
        <v>929</v>
      </c>
      <c r="E8" s="86">
        <v>440</v>
      </c>
      <c r="F8" s="86">
        <v>489</v>
      </c>
      <c r="G8" s="86">
        <v>461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52</v>
      </c>
      <c r="S8" s="77">
        <v>25</v>
      </c>
      <c r="T8" s="77">
        <v>27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133</v>
      </c>
      <c r="E9" s="86">
        <v>57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49</v>
      </c>
      <c r="L9" s="86">
        <v>20</v>
      </c>
      <c r="M9" s="86">
        <v>29</v>
      </c>
      <c r="N9" s="86">
        <v>28</v>
      </c>
      <c r="O9" s="72"/>
      <c r="P9" s="106">
        <v>3020</v>
      </c>
      <c r="Q9" s="95" t="s">
        <v>21</v>
      </c>
      <c r="R9" s="96">
        <v>70</v>
      </c>
      <c r="S9" s="86">
        <v>34</v>
      </c>
      <c r="T9" s="86">
        <v>36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34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102</v>
      </c>
      <c r="L10" s="86">
        <v>46</v>
      </c>
      <c r="M10" s="86">
        <v>56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57</v>
      </c>
      <c r="M11" s="86">
        <v>69</v>
      </c>
      <c r="N11" s="86">
        <v>62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344</v>
      </c>
      <c r="E12" s="86">
        <v>169</v>
      </c>
      <c r="F12" s="86">
        <v>175</v>
      </c>
      <c r="G12" s="86">
        <v>188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347</v>
      </c>
      <c r="E13" s="86">
        <v>180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545</v>
      </c>
      <c r="E15" s="86">
        <v>249</v>
      </c>
      <c r="F15" s="86">
        <v>296</v>
      </c>
      <c r="G15" s="86">
        <v>272</v>
      </c>
      <c r="H15" s="72"/>
      <c r="I15" s="79">
        <v>1510</v>
      </c>
      <c r="J15" s="80" t="s">
        <v>38</v>
      </c>
      <c r="K15" s="85">
        <v>106</v>
      </c>
      <c r="L15" s="86">
        <v>52</v>
      </c>
      <c r="M15" s="86">
        <v>54</v>
      </c>
      <c r="N15" s="86">
        <v>50</v>
      </c>
      <c r="O15" s="72"/>
      <c r="P15" s="106">
        <v>3080</v>
      </c>
      <c r="Q15" s="95" t="s">
        <v>39</v>
      </c>
      <c r="R15" s="96">
        <v>53</v>
      </c>
      <c r="S15" s="86">
        <v>25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102</v>
      </c>
      <c r="F16" s="86">
        <v>121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471</v>
      </c>
      <c r="E17" s="86">
        <v>201</v>
      </c>
      <c r="F17" s="86">
        <v>270</v>
      </c>
      <c r="G17" s="86">
        <v>244</v>
      </c>
      <c r="H17" s="72"/>
      <c r="I17" s="79">
        <v>1530</v>
      </c>
      <c r="J17" s="80" t="s">
        <v>44</v>
      </c>
      <c r="K17" s="85">
        <v>93</v>
      </c>
      <c r="L17" s="86">
        <v>46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58</v>
      </c>
      <c r="S17" s="86">
        <v>26</v>
      </c>
      <c r="T17" s="86">
        <v>32</v>
      </c>
      <c r="U17" s="86">
        <v>35</v>
      </c>
    </row>
    <row r="18" spans="1:21" x14ac:dyDescent="0.15">
      <c r="A18" s="84"/>
      <c r="B18" s="79">
        <v>1122</v>
      </c>
      <c r="C18" s="80" t="s">
        <v>46</v>
      </c>
      <c r="D18" s="85">
        <v>379</v>
      </c>
      <c r="E18" s="86">
        <v>175</v>
      </c>
      <c r="F18" s="86">
        <v>204</v>
      </c>
      <c r="G18" s="86">
        <v>165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43</v>
      </c>
      <c r="O18" s="72"/>
      <c r="P18" s="106">
        <v>3110</v>
      </c>
      <c r="Q18" s="95" t="s">
        <v>48</v>
      </c>
      <c r="R18" s="96">
        <v>139</v>
      </c>
      <c r="S18" s="86">
        <v>64</v>
      </c>
      <c r="T18" s="86">
        <v>75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223</v>
      </c>
      <c r="E19" s="86">
        <v>103</v>
      </c>
      <c r="F19" s="86">
        <v>120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5</v>
      </c>
      <c r="M19" s="86">
        <v>49</v>
      </c>
      <c r="N19" s="86">
        <v>54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400</v>
      </c>
      <c r="E20" s="86">
        <v>192</v>
      </c>
      <c r="F20" s="86">
        <v>208</v>
      </c>
      <c r="G20" s="86">
        <v>207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336</v>
      </c>
      <c r="E21" s="86">
        <v>149</v>
      </c>
      <c r="F21" s="86">
        <v>187</v>
      </c>
      <c r="G21" s="86">
        <v>179</v>
      </c>
      <c r="H21" s="72"/>
      <c r="I21" s="79"/>
      <c r="J21" s="87" t="s">
        <v>14</v>
      </c>
      <c r="K21" s="99">
        <v>1595</v>
      </c>
      <c r="L21" s="99">
        <v>724</v>
      </c>
      <c r="M21" s="99">
        <v>871</v>
      </c>
      <c r="N21" s="99">
        <v>836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41</v>
      </c>
    </row>
    <row r="22" spans="1:21" x14ac:dyDescent="0.15">
      <c r="A22" s="84"/>
      <c r="B22" s="79">
        <v>1160</v>
      </c>
      <c r="C22" s="80" t="s">
        <v>57</v>
      </c>
      <c r="D22" s="85">
        <v>319</v>
      </c>
      <c r="E22" s="86">
        <v>151</v>
      </c>
      <c r="F22" s="86">
        <v>168</v>
      </c>
      <c r="G22" s="86">
        <v>160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43</v>
      </c>
      <c r="S22" s="86">
        <v>20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694</v>
      </c>
      <c r="E23" s="86">
        <v>323</v>
      </c>
      <c r="F23" s="86">
        <v>371</v>
      </c>
      <c r="G23" s="86">
        <v>362</v>
      </c>
      <c r="H23" s="72"/>
      <c r="I23" s="79">
        <v>2020</v>
      </c>
      <c r="J23" s="80" t="s">
        <v>61</v>
      </c>
      <c r="K23" s="85">
        <v>61</v>
      </c>
      <c r="L23" s="86">
        <v>30</v>
      </c>
      <c r="M23" s="86">
        <v>31</v>
      </c>
      <c r="N23" s="86">
        <v>31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33</v>
      </c>
      <c r="H25" s="72"/>
      <c r="I25" s="79">
        <v>2040</v>
      </c>
      <c r="J25" s="80" t="s">
        <v>67</v>
      </c>
      <c r="K25" s="85">
        <v>61</v>
      </c>
      <c r="L25" s="86">
        <v>31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70</v>
      </c>
      <c r="E26" s="86">
        <v>32</v>
      </c>
      <c r="F26" s="86">
        <v>38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34</v>
      </c>
      <c r="E30" s="86">
        <v>15</v>
      </c>
      <c r="F30" s="86">
        <v>19</v>
      </c>
      <c r="G30" s="86">
        <v>17</v>
      </c>
      <c r="H30" s="72"/>
      <c r="I30" s="79">
        <v>2090</v>
      </c>
      <c r="J30" s="80" t="s">
        <v>82</v>
      </c>
      <c r="K30" s="85">
        <v>112</v>
      </c>
      <c r="L30" s="86">
        <v>55</v>
      </c>
      <c r="M30" s="86">
        <v>57</v>
      </c>
      <c r="N30" s="86">
        <v>57</v>
      </c>
      <c r="O30" s="72"/>
      <c r="P30" s="106">
        <v>9070</v>
      </c>
      <c r="Q30" s="95" t="s">
        <v>83</v>
      </c>
      <c r="R30" s="96">
        <v>40</v>
      </c>
      <c r="S30" s="86">
        <v>34</v>
      </c>
      <c r="T30" s="86">
        <v>6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242</v>
      </c>
      <c r="E31" s="86">
        <v>117</v>
      </c>
      <c r="F31" s="86">
        <v>125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1251</v>
      </c>
      <c r="S31" s="90">
        <v>610</v>
      </c>
      <c r="T31" s="89">
        <v>641</v>
      </c>
      <c r="U31" s="91">
        <v>742</v>
      </c>
    </row>
    <row r="32" spans="1:21" x14ac:dyDescent="0.15">
      <c r="A32" s="84"/>
      <c r="B32" s="79">
        <v>1260</v>
      </c>
      <c r="C32" s="80" t="s">
        <v>86</v>
      </c>
      <c r="D32" s="85">
        <v>136</v>
      </c>
      <c r="E32" s="86">
        <v>60</v>
      </c>
      <c r="F32" s="86">
        <v>76</v>
      </c>
      <c r="G32" s="86">
        <v>75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70</v>
      </c>
      <c r="F33" s="86">
        <v>66</v>
      </c>
      <c r="G33" s="86">
        <v>75</v>
      </c>
      <c r="H33" s="72"/>
      <c r="I33" s="79">
        <v>2120</v>
      </c>
      <c r="J33" s="80" t="s">
        <v>91</v>
      </c>
      <c r="K33" s="85">
        <v>96</v>
      </c>
      <c r="L33" s="86">
        <v>46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57</v>
      </c>
      <c r="E34" s="86">
        <v>29</v>
      </c>
      <c r="F34" s="86">
        <v>28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165</v>
      </c>
      <c r="S34" s="86">
        <v>81</v>
      </c>
      <c r="T34" s="86">
        <v>84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95</v>
      </c>
      <c r="E35" s="86">
        <v>46</v>
      </c>
      <c r="F35" s="86">
        <v>49</v>
      </c>
      <c r="G35" s="86">
        <v>52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33</v>
      </c>
    </row>
    <row r="36" spans="1:21" x14ac:dyDescent="0.15">
      <c r="A36" s="84"/>
      <c r="B36" s="79">
        <v>1300</v>
      </c>
      <c r="C36" s="80" t="s">
        <v>99</v>
      </c>
      <c r="D36" s="85">
        <v>51</v>
      </c>
      <c r="E36" s="86">
        <v>26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76</v>
      </c>
      <c r="S36" s="86">
        <v>31</v>
      </c>
      <c r="T36" s="86">
        <v>45</v>
      </c>
      <c r="U36" s="86">
        <v>32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118</v>
      </c>
      <c r="F37" s="86">
        <v>116</v>
      </c>
      <c r="G37" s="86">
        <v>135</v>
      </c>
      <c r="H37" s="72"/>
      <c r="I37" s="79">
        <v>2160</v>
      </c>
      <c r="J37" s="80" t="s">
        <v>103</v>
      </c>
      <c r="K37" s="85">
        <v>85</v>
      </c>
      <c r="L37" s="86">
        <v>41</v>
      </c>
      <c r="M37" s="86">
        <v>44</v>
      </c>
      <c r="N37" s="86">
        <v>42</v>
      </c>
      <c r="O37" s="72"/>
      <c r="P37" s="106">
        <v>4060</v>
      </c>
      <c r="Q37" s="95" t="s">
        <v>104</v>
      </c>
      <c r="R37" s="96">
        <v>105</v>
      </c>
      <c r="S37" s="86">
        <v>53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54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40</v>
      </c>
      <c r="E40" s="86">
        <v>16</v>
      </c>
      <c r="F40" s="86">
        <v>24</v>
      </c>
      <c r="G40" s="86">
        <v>22</v>
      </c>
      <c r="H40" s="72"/>
      <c r="I40" s="79">
        <v>2190</v>
      </c>
      <c r="J40" s="80" t="s">
        <v>112</v>
      </c>
      <c r="K40" s="85">
        <v>12</v>
      </c>
      <c r="L40" s="86">
        <v>4</v>
      </c>
      <c r="M40" s="86">
        <v>8</v>
      </c>
      <c r="N40" s="86">
        <v>10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728</v>
      </c>
      <c r="S42" s="90">
        <v>344</v>
      </c>
      <c r="T42" s="89">
        <v>384</v>
      </c>
      <c r="U42" s="91">
        <v>415</v>
      </c>
    </row>
    <row r="43" spans="1:21" x14ac:dyDescent="0.15">
      <c r="A43" s="84"/>
      <c r="B43" s="79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317</v>
      </c>
      <c r="E44" s="86">
        <v>163</v>
      </c>
      <c r="F44" s="86">
        <v>154</v>
      </c>
      <c r="G44" s="86">
        <v>137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329</v>
      </c>
      <c r="E45" s="86">
        <v>159</v>
      </c>
      <c r="F45" s="86">
        <v>170</v>
      </c>
      <c r="G45" s="86">
        <v>158</v>
      </c>
      <c r="H45" s="72"/>
      <c r="I45" s="79">
        <v>2240</v>
      </c>
      <c r="J45" s="80" t="s">
        <v>127</v>
      </c>
      <c r="K45" s="85">
        <v>62</v>
      </c>
      <c r="L45" s="86">
        <v>31</v>
      </c>
      <c r="M45" s="86">
        <v>31</v>
      </c>
      <c r="N45" s="86">
        <v>33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115</v>
      </c>
      <c r="E46" s="86">
        <v>55</v>
      </c>
      <c r="F46" s="86">
        <v>60</v>
      </c>
      <c r="G46" s="86">
        <v>58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24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124</v>
      </c>
      <c r="E47" s="86">
        <v>56</v>
      </c>
      <c r="F47" s="86">
        <v>68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197</v>
      </c>
      <c r="L48" s="86">
        <v>93</v>
      </c>
      <c r="M48" s="86">
        <v>104</v>
      </c>
      <c r="N48" s="86">
        <v>99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330</v>
      </c>
      <c r="E49" s="86">
        <v>160</v>
      </c>
      <c r="F49" s="86">
        <v>170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48</v>
      </c>
      <c r="S49" s="86">
        <v>24</v>
      </c>
      <c r="T49" s="86">
        <v>24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49</v>
      </c>
      <c r="S50" s="86">
        <v>23</v>
      </c>
      <c r="T50" s="86">
        <v>26</v>
      </c>
      <c r="U50" s="86">
        <v>26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50</v>
      </c>
      <c r="L52" s="86">
        <v>20</v>
      </c>
      <c r="M52" s="86">
        <v>30</v>
      </c>
      <c r="N52" s="86">
        <v>26</v>
      </c>
      <c r="O52" s="72"/>
      <c r="P52" s="106">
        <v>5110</v>
      </c>
      <c r="Q52" s="95" t="s">
        <v>149</v>
      </c>
      <c r="R52" s="96">
        <v>85</v>
      </c>
      <c r="S52" s="86">
        <v>38</v>
      </c>
      <c r="T52" s="86">
        <v>47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38</v>
      </c>
      <c r="F53" s="86">
        <v>33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28</v>
      </c>
      <c r="L54" s="86">
        <v>14</v>
      </c>
      <c r="M54" s="86">
        <v>14</v>
      </c>
      <c r="N54" s="86">
        <v>13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69</v>
      </c>
      <c r="L55" s="86">
        <v>35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58</v>
      </c>
      <c r="L56" s="86">
        <v>25</v>
      </c>
      <c r="M56" s="86">
        <v>33</v>
      </c>
      <c r="N56" s="86">
        <v>26</v>
      </c>
      <c r="O56" s="72"/>
      <c r="P56" s="106">
        <v>5150</v>
      </c>
      <c r="Q56" s="95" t="s">
        <v>161</v>
      </c>
      <c r="R56" s="96">
        <v>36</v>
      </c>
      <c r="S56" s="86">
        <v>18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9259</v>
      </c>
      <c r="E57" s="465">
        <v>4394</v>
      </c>
      <c r="F57" s="465">
        <v>4865</v>
      </c>
      <c r="G57" s="465">
        <v>4836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40</v>
      </c>
      <c r="O59" s="72"/>
      <c r="P59" s="115"/>
      <c r="Q59" s="88" t="s">
        <v>14</v>
      </c>
      <c r="R59" s="89">
        <v>739</v>
      </c>
      <c r="S59" s="90">
        <v>348</v>
      </c>
      <c r="T59" s="89">
        <v>391</v>
      </c>
      <c r="U59" s="91">
        <v>425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15965</v>
      </c>
      <c r="S61" s="113">
        <v>7547</v>
      </c>
      <c r="T61" s="113">
        <v>8418</v>
      </c>
      <c r="U61" s="99">
        <v>8504</v>
      </c>
    </row>
    <row r="62" spans="1:21" ht="14.25" x14ac:dyDescent="0.2">
      <c r="A62" s="127" t="s">
        <v>338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2"/>
      <c r="D63" s="522"/>
      <c r="E63" s="522"/>
      <c r="F63" s="52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525" t="s">
        <v>179</v>
      </c>
      <c r="B64" s="525"/>
      <c r="C64" s="525"/>
      <c r="D64" s="526"/>
      <c r="E64" s="52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3" t="s">
        <v>180</v>
      </c>
      <c r="T64" s="524"/>
      <c r="U64" s="52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-1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-1</v>
      </c>
      <c r="O67" s="72"/>
      <c r="P67" s="115"/>
      <c r="Q67" s="88" t="s">
        <v>14</v>
      </c>
      <c r="R67" s="89">
        <v>-15</v>
      </c>
      <c r="S67" s="90">
        <v>-10</v>
      </c>
      <c r="T67" s="89">
        <v>-5</v>
      </c>
      <c r="U67" s="91">
        <v>-6</v>
      </c>
    </row>
    <row r="68" spans="1:21" x14ac:dyDescent="0.15">
      <c r="A68" s="84"/>
      <c r="B68" s="79">
        <v>1030</v>
      </c>
      <c r="C68" s="80" t="s">
        <v>15</v>
      </c>
      <c r="D68" s="85">
        <v>11</v>
      </c>
      <c r="E68" s="86">
        <v>7</v>
      </c>
      <c r="F68" s="86">
        <v>4</v>
      </c>
      <c r="G68" s="86">
        <v>5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-2</v>
      </c>
      <c r="L70" s="86">
        <v>-1</v>
      </c>
      <c r="M70" s="86">
        <v>-1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4</v>
      </c>
      <c r="L71" s="86">
        <v>3</v>
      </c>
      <c r="M71" s="86">
        <v>1</v>
      </c>
      <c r="N71" s="86">
        <v>3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1</v>
      </c>
      <c r="E72" s="86">
        <v>1</v>
      </c>
      <c r="F72" s="86">
        <v>0</v>
      </c>
      <c r="G72" s="86">
        <v>1</v>
      </c>
      <c r="H72" s="72"/>
      <c r="I72" s="79">
        <v>1480</v>
      </c>
      <c r="J72" s="80" t="s">
        <v>29</v>
      </c>
      <c r="K72" s="85">
        <v>-1</v>
      </c>
      <c r="L72" s="86">
        <v>0</v>
      </c>
      <c r="M72" s="86">
        <v>-1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-3</v>
      </c>
      <c r="E75" s="86">
        <v>-1</v>
      </c>
      <c r="F75" s="86">
        <v>-2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1</v>
      </c>
      <c r="E76" s="86">
        <v>1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-2</v>
      </c>
      <c r="E77" s="86">
        <v>-2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-1</v>
      </c>
      <c r="T77" s="86">
        <v>0</v>
      </c>
      <c r="U77" s="86">
        <v>-1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1</v>
      </c>
      <c r="O78" s="72"/>
      <c r="P78" s="106">
        <v>3110</v>
      </c>
      <c r="Q78" s="95" t="s">
        <v>48</v>
      </c>
      <c r="R78" s="96">
        <v>1</v>
      </c>
      <c r="S78" s="86">
        <v>-1</v>
      </c>
      <c r="T78" s="86">
        <v>2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-5</v>
      </c>
      <c r="E79" s="86">
        <v>-1</v>
      </c>
      <c r="F79" s="86">
        <v>-4</v>
      </c>
      <c r="G79" s="86">
        <v>-1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-2</v>
      </c>
      <c r="E80" s="86">
        <v>-2</v>
      </c>
      <c r="F80" s="86">
        <v>0</v>
      </c>
      <c r="G80" s="86">
        <v>-1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-1</v>
      </c>
      <c r="F81" s="86">
        <v>-1</v>
      </c>
      <c r="G81" s="86">
        <v>-2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2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5">
        <v>3</v>
      </c>
      <c r="E82" s="86">
        <v>1</v>
      </c>
      <c r="F82" s="86">
        <v>2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-1</v>
      </c>
      <c r="S82" s="86">
        <v>0</v>
      </c>
      <c r="T82" s="86">
        <v>-1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1</v>
      </c>
      <c r="H85" s="72"/>
      <c r="I85" s="79">
        <v>2040</v>
      </c>
      <c r="J85" s="80" t="s">
        <v>67</v>
      </c>
      <c r="K85" s="85">
        <v>1</v>
      </c>
      <c r="L85" s="86">
        <v>0</v>
      </c>
      <c r="M85" s="86">
        <v>1</v>
      </c>
      <c r="N85" s="86">
        <v>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1</v>
      </c>
      <c r="E90" s="86">
        <v>0</v>
      </c>
      <c r="F90" s="86">
        <v>1</v>
      </c>
      <c r="G90" s="86">
        <v>1</v>
      </c>
      <c r="H90" s="72"/>
      <c r="I90" s="79">
        <v>2090</v>
      </c>
      <c r="J90" s="80" t="s">
        <v>82</v>
      </c>
      <c r="K90" s="85">
        <v>0</v>
      </c>
      <c r="L90" s="86">
        <v>-2</v>
      </c>
      <c r="M90" s="86">
        <v>2</v>
      </c>
      <c r="N90" s="86">
        <v>-1</v>
      </c>
      <c r="O90" s="72"/>
      <c r="P90" s="106">
        <v>9070</v>
      </c>
      <c r="Q90" s="95" t="s">
        <v>83</v>
      </c>
      <c r="R90" s="9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4</v>
      </c>
      <c r="E91" s="86">
        <v>0</v>
      </c>
      <c r="F91" s="86">
        <v>4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-3</v>
      </c>
      <c r="S91" s="90">
        <v>-2</v>
      </c>
      <c r="T91" s="89">
        <v>-1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1</v>
      </c>
      <c r="F92" s="86">
        <v>0</v>
      </c>
      <c r="G92" s="86">
        <v>2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-1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3</v>
      </c>
      <c r="E94" s="86">
        <v>1</v>
      </c>
      <c r="F94" s="86">
        <v>2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2</v>
      </c>
      <c r="S95" s="86">
        <v>1</v>
      </c>
      <c r="T95" s="86">
        <v>1</v>
      </c>
      <c r="U95" s="86">
        <v>1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-1</v>
      </c>
      <c r="S96" s="86">
        <v>1</v>
      </c>
      <c r="T96" s="86">
        <v>-2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-3</v>
      </c>
      <c r="E97" s="86">
        <v>-1</v>
      </c>
      <c r="F97" s="86">
        <v>-2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2</v>
      </c>
      <c r="T102" s="89">
        <v>-1</v>
      </c>
      <c r="U102" s="91">
        <v>1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3</v>
      </c>
      <c r="E104" s="86">
        <v>1</v>
      </c>
      <c r="F104" s="86">
        <v>2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-3</v>
      </c>
      <c r="E105" s="86">
        <v>-2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5030</v>
      </c>
      <c r="Q105" s="95" t="s">
        <v>128</v>
      </c>
      <c r="R105" s="96">
        <v>-4</v>
      </c>
      <c r="S105" s="86">
        <v>0</v>
      </c>
      <c r="T105" s="86">
        <v>-4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-4</v>
      </c>
      <c r="L106" s="86">
        <v>-2</v>
      </c>
      <c r="M106" s="86">
        <v>-2</v>
      </c>
      <c r="N106" s="86">
        <v>-1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-5</v>
      </c>
      <c r="L108" s="86">
        <v>-3</v>
      </c>
      <c r="M108" s="86">
        <v>-2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-1</v>
      </c>
      <c r="E109" s="86">
        <v>-2</v>
      </c>
      <c r="F109" s="86">
        <v>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-1</v>
      </c>
      <c r="F110" s="86">
        <v>1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2</v>
      </c>
      <c r="S110" s="86">
        <v>1</v>
      </c>
      <c r="T110" s="86">
        <v>1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-2</v>
      </c>
      <c r="E114" s="96">
        <v>-4</v>
      </c>
      <c r="F114" s="480">
        <v>2</v>
      </c>
      <c r="G114" s="96">
        <v>2</v>
      </c>
      <c r="H114" s="72"/>
      <c r="I114" s="79">
        <v>2330</v>
      </c>
      <c r="J114" s="80" t="s">
        <v>154</v>
      </c>
      <c r="K114" s="85">
        <v>-1</v>
      </c>
      <c r="L114" s="86">
        <v>0</v>
      </c>
      <c r="M114" s="86">
        <v>-1</v>
      </c>
      <c r="N114" s="86">
        <v>-1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-2</v>
      </c>
      <c r="L115" s="86">
        <v>-2</v>
      </c>
      <c r="M115" s="86">
        <v>0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-1</v>
      </c>
      <c r="S116" s="86">
        <v>-1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-5</v>
      </c>
      <c r="S119" s="90">
        <v>0</v>
      </c>
      <c r="T119" s="89">
        <v>-5</v>
      </c>
      <c r="U119" s="91">
        <v>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-25</v>
      </c>
      <c r="S121" s="113">
        <v>-14</v>
      </c>
      <c r="T121" s="113">
        <v>-11</v>
      </c>
      <c r="U121" s="99">
        <v>-1</v>
      </c>
    </row>
    <row r="122" spans="1:21" ht="14.25" x14ac:dyDescent="0.2">
      <c r="A122" s="127" t="s">
        <v>338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2"/>
      <c r="D123" s="522"/>
      <c r="E123" s="522"/>
      <c r="F123" s="52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324</v>
      </c>
      <c r="D6" s="76">
        <v>184</v>
      </c>
      <c r="E6" s="77">
        <v>84</v>
      </c>
      <c r="F6" s="77">
        <v>100</v>
      </c>
      <c r="G6" s="77">
        <v>102</v>
      </c>
      <c r="H6" s="78" t="s">
        <v>8</v>
      </c>
      <c r="I6" s="79">
        <v>1420</v>
      </c>
      <c r="J6" s="80" t="s">
        <v>9</v>
      </c>
      <c r="K6" s="81">
        <v>105</v>
      </c>
      <c r="L6" s="77">
        <v>57</v>
      </c>
      <c r="M6" s="77">
        <v>48</v>
      </c>
      <c r="N6" s="77">
        <v>61</v>
      </c>
      <c r="O6" s="78" t="s">
        <v>10</v>
      </c>
      <c r="P6" s="114">
        <v>2410</v>
      </c>
      <c r="Q6" s="82" t="s">
        <v>11</v>
      </c>
      <c r="R6" s="83">
        <v>38</v>
      </c>
      <c r="S6" s="77">
        <v>21</v>
      </c>
      <c r="T6" s="77">
        <v>17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76</v>
      </c>
      <c r="E7" s="86">
        <v>38</v>
      </c>
      <c r="F7" s="86">
        <v>38</v>
      </c>
      <c r="G7" s="86">
        <v>48</v>
      </c>
      <c r="H7" s="72"/>
      <c r="I7" s="79">
        <v>1430</v>
      </c>
      <c r="J7" s="80" t="s">
        <v>13</v>
      </c>
      <c r="K7" s="85">
        <v>143</v>
      </c>
      <c r="L7" s="86">
        <v>60</v>
      </c>
      <c r="M7" s="86">
        <v>83</v>
      </c>
      <c r="N7" s="86">
        <v>77</v>
      </c>
      <c r="O7" s="72"/>
      <c r="P7" s="115"/>
      <c r="Q7" s="88" t="s">
        <v>14</v>
      </c>
      <c r="R7" s="89">
        <v>2408</v>
      </c>
      <c r="S7" s="90">
        <v>1137</v>
      </c>
      <c r="T7" s="89">
        <v>1271</v>
      </c>
      <c r="U7" s="91">
        <v>1256</v>
      </c>
    </row>
    <row r="8" spans="1:21" x14ac:dyDescent="0.15">
      <c r="A8" s="84"/>
      <c r="B8" s="79">
        <v>1030</v>
      </c>
      <c r="C8" s="80" t="s">
        <v>15</v>
      </c>
      <c r="D8" s="85">
        <v>918</v>
      </c>
      <c r="E8" s="86">
        <v>433</v>
      </c>
      <c r="F8" s="86">
        <v>485</v>
      </c>
      <c r="G8" s="86">
        <v>456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49</v>
      </c>
      <c r="L9" s="86">
        <v>20</v>
      </c>
      <c r="M9" s="86">
        <v>29</v>
      </c>
      <c r="N9" s="86">
        <v>28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34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104</v>
      </c>
      <c r="L10" s="86">
        <v>47</v>
      </c>
      <c r="M10" s="86">
        <v>57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34</v>
      </c>
      <c r="T10" s="86">
        <v>40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325</v>
      </c>
      <c r="K11" s="85">
        <v>122</v>
      </c>
      <c r="L11" s="86">
        <v>54</v>
      </c>
      <c r="M11" s="86">
        <v>68</v>
      </c>
      <c r="N11" s="86">
        <v>59</v>
      </c>
      <c r="O11" s="72"/>
      <c r="P11" s="106">
        <v>3040</v>
      </c>
      <c r="Q11" s="95" t="s">
        <v>27</v>
      </c>
      <c r="R11" s="96">
        <v>48</v>
      </c>
      <c r="S11" s="86">
        <v>27</v>
      </c>
      <c r="T11" s="86">
        <v>21</v>
      </c>
      <c r="U11" s="86">
        <v>28</v>
      </c>
    </row>
    <row r="12" spans="1:21" x14ac:dyDescent="0.15">
      <c r="A12" s="84"/>
      <c r="B12" s="79">
        <v>1070</v>
      </c>
      <c r="C12" s="80" t="s">
        <v>28</v>
      </c>
      <c r="D12" s="85">
        <v>343</v>
      </c>
      <c r="E12" s="86">
        <v>168</v>
      </c>
      <c r="F12" s="86">
        <v>175</v>
      </c>
      <c r="G12" s="86">
        <v>187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347</v>
      </c>
      <c r="E13" s="86">
        <v>180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250</v>
      </c>
      <c r="F15" s="86">
        <v>298</v>
      </c>
      <c r="G15" s="86">
        <v>273</v>
      </c>
      <c r="H15" s="72"/>
      <c r="I15" s="79">
        <v>1510</v>
      </c>
      <c r="J15" s="80" t="s">
        <v>38</v>
      </c>
      <c r="K15" s="85">
        <v>106</v>
      </c>
      <c r="L15" s="86">
        <v>52</v>
      </c>
      <c r="M15" s="86">
        <v>54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101</v>
      </c>
      <c r="F16" s="86">
        <v>121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473</v>
      </c>
      <c r="E17" s="86">
        <v>203</v>
      </c>
      <c r="F17" s="86">
        <v>270</v>
      </c>
      <c r="G17" s="86">
        <v>244</v>
      </c>
      <c r="H17" s="72"/>
      <c r="I17" s="79">
        <v>1530</v>
      </c>
      <c r="J17" s="80" t="s">
        <v>44</v>
      </c>
      <c r="K17" s="85">
        <v>93</v>
      </c>
      <c r="L17" s="86">
        <v>46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380</v>
      </c>
      <c r="E18" s="86">
        <v>175</v>
      </c>
      <c r="F18" s="86">
        <v>205</v>
      </c>
      <c r="G18" s="86">
        <v>166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65</v>
      </c>
      <c r="T18" s="86">
        <v>73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228</v>
      </c>
      <c r="E19" s="86">
        <v>104</v>
      </c>
      <c r="F19" s="86">
        <v>124</v>
      </c>
      <c r="G19" s="86">
        <v>129</v>
      </c>
      <c r="H19" s="72"/>
      <c r="I19" s="79">
        <v>9030</v>
      </c>
      <c r="J19" s="80" t="s">
        <v>50</v>
      </c>
      <c r="K19" s="85">
        <v>53</v>
      </c>
      <c r="L19" s="86">
        <v>5</v>
      </c>
      <c r="M19" s="86">
        <v>48</v>
      </c>
      <c r="N19" s="86">
        <v>53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402</v>
      </c>
      <c r="E20" s="86">
        <v>194</v>
      </c>
      <c r="F20" s="86">
        <v>208</v>
      </c>
      <c r="G20" s="86">
        <v>208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29</v>
      </c>
    </row>
    <row r="21" spans="1:21" x14ac:dyDescent="0.15">
      <c r="A21" s="84"/>
      <c r="B21" s="79">
        <v>1150</v>
      </c>
      <c r="C21" s="80" t="s">
        <v>55</v>
      </c>
      <c r="D21" s="85">
        <v>338</v>
      </c>
      <c r="E21" s="86">
        <v>150</v>
      </c>
      <c r="F21" s="86">
        <v>188</v>
      </c>
      <c r="G21" s="86">
        <v>181</v>
      </c>
      <c r="H21" s="72"/>
      <c r="I21" s="79"/>
      <c r="J21" s="87" t="s">
        <v>14</v>
      </c>
      <c r="K21" s="99">
        <v>1596</v>
      </c>
      <c r="L21" s="99">
        <v>724</v>
      </c>
      <c r="M21" s="99">
        <v>872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150</v>
      </c>
      <c r="F22" s="86">
        <v>166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697</v>
      </c>
      <c r="E23" s="86">
        <v>326</v>
      </c>
      <c r="F23" s="86">
        <v>371</v>
      </c>
      <c r="G23" s="86">
        <v>363</v>
      </c>
      <c r="H23" s="72"/>
      <c r="I23" s="79">
        <v>2020</v>
      </c>
      <c r="J23" s="80" t="s">
        <v>61</v>
      </c>
      <c r="K23" s="85">
        <v>62</v>
      </c>
      <c r="L23" s="86">
        <v>30</v>
      </c>
      <c r="M23" s="86">
        <v>32</v>
      </c>
      <c r="N23" s="86">
        <v>32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70</v>
      </c>
      <c r="E26" s="86">
        <v>32</v>
      </c>
      <c r="F26" s="86">
        <v>38</v>
      </c>
      <c r="G26" s="86">
        <v>35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79</v>
      </c>
      <c r="E27" s="86">
        <v>39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37</v>
      </c>
      <c r="S29" s="86">
        <v>18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39</v>
      </c>
      <c r="S30" s="86">
        <v>33</v>
      </c>
      <c r="T30" s="86">
        <v>6</v>
      </c>
      <c r="U30" s="86">
        <v>39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1254</v>
      </c>
      <c r="S31" s="90">
        <v>612</v>
      </c>
      <c r="T31" s="89">
        <v>642</v>
      </c>
      <c r="U31" s="91">
        <v>743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25</v>
      </c>
      <c r="S32" s="77">
        <v>9</v>
      </c>
      <c r="T32" s="77">
        <v>16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70</v>
      </c>
      <c r="F33" s="86">
        <v>66</v>
      </c>
      <c r="G33" s="86">
        <v>75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91</v>
      </c>
      <c r="S33" s="86">
        <v>43</v>
      </c>
      <c r="T33" s="86">
        <v>48</v>
      </c>
      <c r="U33" s="86">
        <v>60</v>
      </c>
    </row>
    <row r="34" spans="1:21" x14ac:dyDescent="0.15">
      <c r="A34" s="84"/>
      <c r="B34" s="79">
        <v>1280</v>
      </c>
      <c r="C34" s="80" t="s">
        <v>93</v>
      </c>
      <c r="D34" s="85">
        <v>54</v>
      </c>
      <c r="E34" s="86">
        <v>28</v>
      </c>
      <c r="F34" s="86">
        <v>26</v>
      </c>
      <c r="G34" s="86">
        <v>32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165</v>
      </c>
      <c r="S34" s="86">
        <v>81</v>
      </c>
      <c r="T34" s="86">
        <v>84</v>
      </c>
      <c r="U34" s="86">
        <v>82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46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46</v>
      </c>
      <c r="S35" s="86">
        <v>19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51</v>
      </c>
      <c r="E36" s="86">
        <v>26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77</v>
      </c>
      <c r="S36" s="86">
        <v>30</v>
      </c>
      <c r="T36" s="86">
        <v>47</v>
      </c>
      <c r="U36" s="86">
        <v>32</v>
      </c>
    </row>
    <row r="37" spans="1:21" x14ac:dyDescent="0.15">
      <c r="A37" s="84"/>
      <c r="B37" s="79">
        <v>1310</v>
      </c>
      <c r="C37" s="80" t="s">
        <v>102</v>
      </c>
      <c r="D37" s="85">
        <v>237</v>
      </c>
      <c r="E37" s="86">
        <v>119</v>
      </c>
      <c r="F37" s="86">
        <v>118</v>
      </c>
      <c r="G37" s="86">
        <v>136</v>
      </c>
      <c r="H37" s="72"/>
      <c r="I37" s="79">
        <v>2160</v>
      </c>
      <c r="J37" s="80" t="s">
        <v>103</v>
      </c>
      <c r="K37" s="85">
        <v>85</v>
      </c>
      <c r="L37" s="86">
        <v>41</v>
      </c>
      <c r="M37" s="86">
        <v>44</v>
      </c>
      <c r="N37" s="86">
        <v>42</v>
      </c>
      <c r="O37" s="72"/>
      <c r="P37" s="106">
        <v>4060</v>
      </c>
      <c r="Q37" s="95" t="s">
        <v>104</v>
      </c>
      <c r="R37" s="96">
        <v>105</v>
      </c>
      <c r="S37" s="86">
        <v>53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54</v>
      </c>
      <c r="F39" s="86">
        <v>68</v>
      </c>
      <c r="G39" s="86">
        <v>71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40</v>
      </c>
      <c r="E40" s="86">
        <v>16</v>
      </c>
      <c r="F40" s="86">
        <v>24</v>
      </c>
      <c r="G40" s="86">
        <v>22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68</v>
      </c>
      <c r="E41" s="86">
        <v>36</v>
      </c>
      <c r="F41" s="86">
        <v>32</v>
      </c>
      <c r="G41" s="86">
        <v>35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727</v>
      </c>
      <c r="S42" s="90">
        <v>342</v>
      </c>
      <c r="T42" s="89">
        <v>385</v>
      </c>
      <c r="U42" s="91">
        <v>414</v>
      </c>
    </row>
    <row r="43" spans="1:21" x14ac:dyDescent="0.15">
      <c r="A43" s="84"/>
      <c r="B43" s="79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93</v>
      </c>
      <c r="S43" s="77">
        <v>46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162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332</v>
      </c>
      <c r="E45" s="86">
        <v>161</v>
      </c>
      <c r="F45" s="86">
        <v>171</v>
      </c>
      <c r="G45" s="86">
        <v>159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18</v>
      </c>
      <c r="S45" s="86">
        <v>6</v>
      </c>
      <c r="T45" s="86">
        <v>12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38</v>
      </c>
      <c r="L46" s="86">
        <v>19</v>
      </c>
      <c r="M46" s="86">
        <v>19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125</v>
      </c>
      <c r="E47" s="86">
        <v>56</v>
      </c>
      <c r="F47" s="86">
        <v>69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202</v>
      </c>
      <c r="L48" s="86">
        <v>96</v>
      </c>
      <c r="M48" s="86">
        <v>106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326</v>
      </c>
      <c r="D49" s="85">
        <v>331</v>
      </c>
      <c r="E49" s="86">
        <v>162</v>
      </c>
      <c r="F49" s="86">
        <v>169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49</v>
      </c>
      <c r="S49" s="86">
        <v>24</v>
      </c>
      <c r="T49" s="86">
        <v>25</v>
      </c>
      <c r="U49" s="86">
        <v>26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41</v>
      </c>
      <c r="L50" s="86">
        <v>21</v>
      </c>
      <c r="M50" s="86">
        <v>20</v>
      </c>
      <c r="N50" s="86">
        <v>23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50</v>
      </c>
      <c r="L52" s="86">
        <v>20</v>
      </c>
      <c r="M52" s="86">
        <v>30</v>
      </c>
      <c r="N52" s="86">
        <v>26</v>
      </c>
      <c r="O52" s="72"/>
      <c r="P52" s="106">
        <v>5110</v>
      </c>
      <c r="Q52" s="95" t="s">
        <v>149</v>
      </c>
      <c r="R52" s="96">
        <v>86</v>
      </c>
      <c r="S52" s="86">
        <v>38</v>
      </c>
      <c r="T52" s="86">
        <v>48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39</v>
      </c>
      <c r="F53" s="86">
        <v>32</v>
      </c>
      <c r="G53" s="86">
        <v>71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27</v>
      </c>
      <c r="F56" s="86">
        <v>12</v>
      </c>
      <c r="G56" s="86">
        <v>39</v>
      </c>
      <c r="H56" s="72"/>
      <c r="I56" s="79">
        <v>2350</v>
      </c>
      <c r="J56" s="80" t="s">
        <v>160</v>
      </c>
      <c r="K56" s="85">
        <v>58</v>
      </c>
      <c r="L56" s="86">
        <v>25</v>
      </c>
      <c r="M56" s="86">
        <v>33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9261</v>
      </c>
      <c r="E57" s="465">
        <v>4398</v>
      </c>
      <c r="F57" s="465">
        <v>4863</v>
      </c>
      <c r="G57" s="465">
        <v>4834</v>
      </c>
      <c r="H57" s="72"/>
      <c r="I57" s="79">
        <v>2360</v>
      </c>
      <c r="J57" s="80" t="s">
        <v>162</v>
      </c>
      <c r="K57" s="85">
        <v>51</v>
      </c>
      <c r="L57" s="86">
        <v>27</v>
      </c>
      <c r="M57" s="86">
        <v>24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74</v>
      </c>
      <c r="L59" s="86">
        <v>35</v>
      </c>
      <c r="M59" s="86">
        <v>39</v>
      </c>
      <c r="N59" s="86">
        <v>40</v>
      </c>
      <c r="O59" s="72"/>
      <c r="P59" s="115"/>
      <c r="Q59" s="88" t="s">
        <v>14</v>
      </c>
      <c r="R59" s="89">
        <v>744</v>
      </c>
      <c r="S59" s="90">
        <v>348</v>
      </c>
      <c r="T59" s="89">
        <v>396</v>
      </c>
      <c r="U59" s="91">
        <v>424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15990</v>
      </c>
      <c r="S61" s="113">
        <v>7561</v>
      </c>
      <c r="T61" s="113">
        <v>8429</v>
      </c>
      <c r="U61" s="99">
        <v>8505</v>
      </c>
    </row>
    <row r="62" spans="1:21" ht="14.25" x14ac:dyDescent="0.2">
      <c r="A62" s="127" t="s">
        <v>337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1"/>
      <c r="D63" s="521"/>
      <c r="E63" s="521"/>
      <c r="F63" s="52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179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2</v>
      </c>
      <c r="S66" s="77">
        <v>1</v>
      </c>
      <c r="T66" s="77">
        <v>1</v>
      </c>
      <c r="U66" s="77">
        <v>1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-1</v>
      </c>
      <c r="L67" s="86">
        <v>-1</v>
      </c>
      <c r="M67" s="86">
        <v>0</v>
      </c>
      <c r="N67" s="86">
        <v>-1</v>
      </c>
      <c r="O67" s="72"/>
      <c r="P67" s="115"/>
      <c r="Q67" s="88" t="s">
        <v>14</v>
      </c>
      <c r="R67" s="89">
        <v>-8</v>
      </c>
      <c r="S67" s="90">
        <v>-3</v>
      </c>
      <c r="T67" s="89">
        <v>-5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-3</v>
      </c>
      <c r="E68" s="86">
        <v>-2</v>
      </c>
      <c r="F68" s="86">
        <v>-1</v>
      </c>
      <c r="G68" s="86">
        <v>-3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-2</v>
      </c>
      <c r="L69" s="86">
        <v>-1</v>
      </c>
      <c r="M69" s="86">
        <v>-1</v>
      </c>
      <c r="N69" s="86">
        <v>-1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-1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2</v>
      </c>
      <c r="T70" s="86">
        <v>-2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-1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2</v>
      </c>
      <c r="F72" s="86">
        <v>0</v>
      </c>
      <c r="G72" s="86">
        <v>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-1</v>
      </c>
      <c r="M74" s="86">
        <v>0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-1</v>
      </c>
      <c r="E75" s="86">
        <v>0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85">
        <v>-3</v>
      </c>
      <c r="L75" s="86">
        <v>0</v>
      </c>
      <c r="M75" s="86">
        <v>-3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-2</v>
      </c>
      <c r="H77" s="72"/>
      <c r="I77" s="79">
        <v>1530</v>
      </c>
      <c r="J77" s="80" t="s">
        <v>44</v>
      </c>
      <c r="K77" s="85">
        <v>-1</v>
      </c>
      <c r="L77" s="86">
        <v>-1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4</v>
      </c>
      <c r="E78" s="86">
        <v>3</v>
      </c>
      <c r="F78" s="86">
        <v>1</v>
      </c>
      <c r="G78" s="86">
        <v>2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-4</v>
      </c>
      <c r="E79" s="86">
        <v>-2</v>
      </c>
      <c r="F79" s="86">
        <v>-2</v>
      </c>
      <c r="G79" s="86">
        <v>-2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1</v>
      </c>
      <c r="F80" s="86">
        <v>2</v>
      </c>
      <c r="G80" s="86">
        <v>1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1</v>
      </c>
    </row>
    <row r="81" spans="1:21" x14ac:dyDescent="0.15">
      <c r="A81" s="84"/>
      <c r="B81" s="79">
        <v>1150</v>
      </c>
      <c r="C81" s="80" t="s">
        <v>55</v>
      </c>
      <c r="D81" s="85">
        <v>-6</v>
      </c>
      <c r="E81" s="86">
        <v>-4</v>
      </c>
      <c r="F81" s="86">
        <v>-2</v>
      </c>
      <c r="G81" s="86">
        <v>-2</v>
      </c>
      <c r="H81" s="72"/>
      <c r="I81" s="79"/>
      <c r="J81" s="87" t="s">
        <v>14</v>
      </c>
      <c r="K81" s="99">
        <v>-6</v>
      </c>
      <c r="L81" s="99">
        <v>-3</v>
      </c>
      <c r="M81" s="99">
        <v>-3</v>
      </c>
      <c r="N81" s="99">
        <v>-1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2</v>
      </c>
      <c r="E82" s="86">
        <v>3</v>
      </c>
      <c r="F82" s="86">
        <v>-1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-2</v>
      </c>
      <c r="L82" s="77">
        <v>-1</v>
      </c>
      <c r="M82" s="77">
        <v>-1</v>
      </c>
      <c r="N82" s="77">
        <v>-2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-10</v>
      </c>
      <c r="E83" s="86">
        <v>-6</v>
      </c>
      <c r="F83" s="86">
        <v>-4</v>
      </c>
      <c r="G83" s="86">
        <v>-5</v>
      </c>
      <c r="H83" s="72"/>
      <c r="I83" s="79">
        <v>2020</v>
      </c>
      <c r="J83" s="80" t="s">
        <v>61</v>
      </c>
      <c r="K83" s="85">
        <v>-1</v>
      </c>
      <c r="L83" s="86">
        <v>-1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1</v>
      </c>
      <c r="E86" s="86">
        <v>0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-1</v>
      </c>
      <c r="F87" s="86">
        <v>-1</v>
      </c>
      <c r="G87" s="86">
        <v>-1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-1</v>
      </c>
      <c r="L89" s="86">
        <v>0</v>
      </c>
      <c r="M89" s="86">
        <v>-1</v>
      </c>
      <c r="N89" s="86">
        <v>-1</v>
      </c>
      <c r="O89" s="72"/>
      <c r="P89" s="106">
        <v>3220</v>
      </c>
      <c r="Q89" s="95" t="s">
        <v>80</v>
      </c>
      <c r="R89" s="96">
        <v>-1</v>
      </c>
      <c r="S89" s="86">
        <v>-1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-2</v>
      </c>
      <c r="S91" s="90">
        <v>1</v>
      </c>
      <c r="T91" s="89">
        <v>-3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1</v>
      </c>
      <c r="S92" s="77">
        <v>0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-2</v>
      </c>
      <c r="S96" s="86">
        <v>0</v>
      </c>
      <c r="T96" s="86">
        <v>-2</v>
      </c>
      <c r="U96" s="86">
        <v>-1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0</v>
      </c>
      <c r="F97" s="86">
        <v>-1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0</v>
      </c>
      <c r="M97" s="86">
        <v>-1</v>
      </c>
      <c r="N97" s="86">
        <v>-1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-2</v>
      </c>
      <c r="E99" s="86">
        <v>-2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-1</v>
      </c>
      <c r="F101" s="86">
        <v>0</v>
      </c>
      <c r="G101" s="86">
        <v>-1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2</v>
      </c>
      <c r="E102" s="86">
        <v>0</v>
      </c>
      <c r="F102" s="86">
        <v>2</v>
      </c>
      <c r="G102" s="86">
        <v>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-6</v>
      </c>
      <c r="S102" s="90">
        <v>-2</v>
      </c>
      <c r="T102" s="89">
        <v>-4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0</v>
      </c>
      <c r="F103" s="86">
        <v>-1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-2</v>
      </c>
      <c r="S103" s="77">
        <v>0</v>
      </c>
      <c r="T103" s="77">
        <v>-2</v>
      </c>
      <c r="U103" s="77">
        <v>-2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4</v>
      </c>
      <c r="E105" s="86">
        <v>2</v>
      </c>
      <c r="F105" s="86">
        <v>2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-1</v>
      </c>
      <c r="E108" s="86">
        <v>0</v>
      </c>
      <c r="F108" s="86">
        <v>-1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-5</v>
      </c>
      <c r="E110" s="86">
        <v>-3</v>
      </c>
      <c r="F110" s="86">
        <v>-2</v>
      </c>
      <c r="G110" s="86">
        <v>-5</v>
      </c>
      <c r="H110" s="72"/>
      <c r="I110" s="79">
        <v>2290</v>
      </c>
      <c r="J110" s="80" t="s">
        <v>142</v>
      </c>
      <c r="K110" s="85">
        <v>1</v>
      </c>
      <c r="L110" s="86">
        <v>1</v>
      </c>
      <c r="M110" s="86">
        <v>0</v>
      </c>
      <c r="N110" s="86">
        <v>1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1</v>
      </c>
      <c r="E112" s="86">
        <v>1</v>
      </c>
      <c r="F112" s="86">
        <v>0</v>
      </c>
      <c r="G112" s="86">
        <v>1</v>
      </c>
      <c r="H112" s="72"/>
      <c r="I112" s="79">
        <v>2310</v>
      </c>
      <c r="J112" s="80" t="s">
        <v>148</v>
      </c>
      <c r="K112" s="85">
        <v>-2</v>
      </c>
      <c r="L112" s="86">
        <v>-1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9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-29</v>
      </c>
      <c r="E114" s="96">
        <v>-12</v>
      </c>
      <c r="F114" s="480">
        <v>-17</v>
      </c>
      <c r="G114" s="96">
        <v>-19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0</v>
      </c>
      <c r="M117" s="86">
        <v>-1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-1</v>
      </c>
      <c r="L119" s="86">
        <v>-1</v>
      </c>
      <c r="M119" s="86">
        <v>0</v>
      </c>
      <c r="N119" s="86">
        <v>0</v>
      </c>
      <c r="O119" s="72"/>
      <c r="P119" s="115"/>
      <c r="Q119" s="88" t="s">
        <v>14</v>
      </c>
      <c r="R119" s="89">
        <v>-6</v>
      </c>
      <c r="S119" s="90">
        <v>0</v>
      </c>
      <c r="T119" s="89">
        <v>-6</v>
      </c>
      <c r="U119" s="91">
        <v>-5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1</v>
      </c>
      <c r="E121" s="110">
        <v>0</v>
      </c>
      <c r="F121" s="110">
        <v>1</v>
      </c>
      <c r="G121" s="110">
        <v>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-57</v>
      </c>
      <c r="S121" s="113">
        <v>-19</v>
      </c>
      <c r="T121" s="113">
        <v>-38</v>
      </c>
      <c r="U121" s="99">
        <v>-30</v>
      </c>
    </row>
    <row r="122" spans="1:21" ht="14.25" x14ac:dyDescent="0.2">
      <c r="A122" s="127" t="s">
        <v>337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1"/>
      <c r="D123" s="521"/>
      <c r="E123" s="521"/>
      <c r="F123" s="52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25" t="s">
        <v>178</v>
      </c>
      <c r="B4" s="525"/>
      <c r="C4" s="525"/>
      <c r="D4" s="526"/>
      <c r="E4" s="52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3" t="s">
        <v>180</v>
      </c>
      <c r="T4" s="524"/>
      <c r="U4" s="52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332</v>
      </c>
      <c r="D6" s="76">
        <v>185</v>
      </c>
      <c r="E6" s="77">
        <v>85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56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77</v>
      </c>
      <c r="E7" s="86">
        <v>38</v>
      </c>
      <c r="F7" s="86">
        <v>39</v>
      </c>
      <c r="G7" s="86">
        <v>49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78</v>
      </c>
      <c r="O7" s="72"/>
      <c r="P7" s="115"/>
      <c r="Q7" s="88" t="s">
        <v>14</v>
      </c>
      <c r="R7" s="89">
        <v>2416</v>
      </c>
      <c r="S7" s="90">
        <v>1140</v>
      </c>
      <c r="T7" s="89">
        <v>1276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921</v>
      </c>
      <c r="E8" s="86">
        <v>435</v>
      </c>
      <c r="F8" s="86">
        <v>486</v>
      </c>
      <c r="G8" s="86">
        <v>459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104</v>
      </c>
      <c r="L10" s="86">
        <v>47</v>
      </c>
      <c r="M10" s="86">
        <v>57</v>
      </c>
      <c r="N10" s="86">
        <v>54</v>
      </c>
      <c r="O10" s="72"/>
      <c r="P10" s="106">
        <v>3030</v>
      </c>
      <c r="Q10" s="95" t="s">
        <v>24</v>
      </c>
      <c r="R10" s="96">
        <v>74</v>
      </c>
      <c r="S10" s="86">
        <v>32</v>
      </c>
      <c r="T10" s="86">
        <v>42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58</v>
      </c>
      <c r="E11" s="86">
        <v>28</v>
      </c>
      <c r="F11" s="86">
        <v>30</v>
      </c>
      <c r="G11" s="86">
        <v>27</v>
      </c>
      <c r="H11" s="72"/>
      <c r="I11" s="79">
        <v>1470</v>
      </c>
      <c r="J11" s="80" t="s">
        <v>333</v>
      </c>
      <c r="K11" s="85">
        <v>123</v>
      </c>
      <c r="L11" s="86">
        <v>54</v>
      </c>
      <c r="M11" s="86">
        <v>69</v>
      </c>
      <c r="N11" s="86">
        <v>60</v>
      </c>
      <c r="O11" s="72"/>
      <c r="P11" s="106">
        <v>3040</v>
      </c>
      <c r="Q11" s="95" t="s">
        <v>27</v>
      </c>
      <c r="R11" s="96">
        <v>49</v>
      </c>
      <c r="S11" s="86">
        <v>27</v>
      </c>
      <c r="T11" s="86">
        <v>22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341</v>
      </c>
      <c r="E12" s="86">
        <v>166</v>
      </c>
      <c r="F12" s="86">
        <v>175</v>
      </c>
      <c r="G12" s="86">
        <v>185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345</v>
      </c>
      <c r="E13" s="86">
        <v>179</v>
      </c>
      <c r="F13" s="86">
        <v>166</v>
      </c>
      <c r="G13" s="86">
        <v>160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549</v>
      </c>
      <c r="E15" s="86">
        <v>250</v>
      </c>
      <c r="F15" s="86">
        <v>299</v>
      </c>
      <c r="G15" s="86">
        <v>272</v>
      </c>
      <c r="H15" s="72"/>
      <c r="I15" s="79">
        <v>1510</v>
      </c>
      <c r="J15" s="80" t="s">
        <v>38</v>
      </c>
      <c r="K15" s="85">
        <v>109</v>
      </c>
      <c r="L15" s="86">
        <v>52</v>
      </c>
      <c r="M15" s="86">
        <v>57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223</v>
      </c>
      <c r="E16" s="86">
        <v>101</v>
      </c>
      <c r="F16" s="86">
        <v>122</v>
      </c>
      <c r="G16" s="86">
        <v>108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476</v>
      </c>
      <c r="E17" s="86">
        <v>204</v>
      </c>
      <c r="F17" s="86">
        <v>272</v>
      </c>
      <c r="G17" s="86">
        <v>246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376</v>
      </c>
      <c r="E18" s="86">
        <v>172</v>
      </c>
      <c r="F18" s="86">
        <v>204</v>
      </c>
      <c r="G18" s="86">
        <v>164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65</v>
      </c>
      <c r="T18" s="86">
        <v>73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232</v>
      </c>
      <c r="E19" s="86">
        <v>106</v>
      </c>
      <c r="F19" s="86">
        <v>126</v>
      </c>
      <c r="G19" s="86">
        <v>131</v>
      </c>
      <c r="H19" s="72"/>
      <c r="I19" s="79">
        <v>9030</v>
      </c>
      <c r="J19" s="80" t="s">
        <v>50</v>
      </c>
      <c r="K19" s="85">
        <v>52</v>
      </c>
      <c r="L19" s="86">
        <v>5</v>
      </c>
      <c r="M19" s="86">
        <v>47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399</v>
      </c>
      <c r="E20" s="86">
        <v>193</v>
      </c>
      <c r="F20" s="86">
        <v>206</v>
      </c>
      <c r="G20" s="86">
        <v>207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48</v>
      </c>
      <c r="S20" s="86">
        <v>24</v>
      </c>
      <c r="T20" s="86">
        <v>24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344</v>
      </c>
      <c r="E21" s="86">
        <v>154</v>
      </c>
      <c r="F21" s="86">
        <v>190</v>
      </c>
      <c r="G21" s="86">
        <v>183</v>
      </c>
      <c r="H21" s="72"/>
      <c r="I21" s="79"/>
      <c r="J21" s="87" t="s">
        <v>14</v>
      </c>
      <c r="K21" s="99">
        <v>1602</v>
      </c>
      <c r="L21" s="99">
        <v>727</v>
      </c>
      <c r="M21" s="99">
        <v>875</v>
      </c>
      <c r="N21" s="99">
        <v>835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314</v>
      </c>
      <c r="E22" s="86">
        <v>147</v>
      </c>
      <c r="F22" s="86">
        <v>167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49</v>
      </c>
      <c r="L22" s="77">
        <v>23</v>
      </c>
      <c r="M22" s="77">
        <v>26</v>
      </c>
      <c r="N22" s="77">
        <v>30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707</v>
      </c>
      <c r="E23" s="86">
        <v>332</v>
      </c>
      <c r="F23" s="86">
        <v>375</v>
      </c>
      <c r="G23" s="86">
        <v>368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32</v>
      </c>
      <c r="O23" s="72"/>
      <c r="P23" s="106">
        <v>3160</v>
      </c>
      <c r="Q23" s="95" t="s">
        <v>62</v>
      </c>
      <c r="R23" s="96">
        <v>92</v>
      </c>
      <c r="S23" s="86">
        <v>46</v>
      </c>
      <c r="T23" s="86">
        <v>46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119</v>
      </c>
      <c r="E24" s="86">
        <v>59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81</v>
      </c>
      <c r="E27" s="86">
        <v>40</v>
      </c>
      <c r="F27" s="86">
        <v>41</v>
      </c>
      <c r="G27" s="86">
        <v>41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38</v>
      </c>
      <c r="S29" s="86">
        <v>19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39</v>
      </c>
      <c r="S30" s="86">
        <v>33</v>
      </c>
      <c r="T30" s="86">
        <v>6</v>
      </c>
      <c r="U30" s="86">
        <v>39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1256</v>
      </c>
      <c r="S31" s="90">
        <v>611</v>
      </c>
      <c r="T31" s="89">
        <v>645</v>
      </c>
      <c r="U31" s="91">
        <v>744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95</v>
      </c>
      <c r="L32" s="86">
        <v>35</v>
      </c>
      <c r="M32" s="86">
        <v>60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136</v>
      </c>
      <c r="E33" s="86">
        <v>69</v>
      </c>
      <c r="F33" s="86">
        <v>67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92</v>
      </c>
      <c r="S33" s="86">
        <v>43</v>
      </c>
      <c r="T33" s="86">
        <v>49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167</v>
      </c>
      <c r="S34" s="86">
        <v>82</v>
      </c>
      <c r="T34" s="86">
        <v>85</v>
      </c>
      <c r="U34" s="86">
        <v>83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46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46</v>
      </c>
      <c r="S35" s="86">
        <v>19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52</v>
      </c>
      <c r="E36" s="86">
        <v>27</v>
      </c>
      <c r="F36" s="86">
        <v>25</v>
      </c>
      <c r="G36" s="86">
        <v>29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79</v>
      </c>
      <c r="S36" s="86">
        <v>30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238</v>
      </c>
      <c r="E37" s="86">
        <v>119</v>
      </c>
      <c r="F37" s="86">
        <v>119</v>
      </c>
      <c r="G37" s="86">
        <v>136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63</v>
      </c>
      <c r="S39" s="86">
        <v>34</v>
      </c>
      <c r="T39" s="86">
        <v>29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12</v>
      </c>
      <c r="F42" s="86">
        <v>9</v>
      </c>
      <c r="G42" s="86">
        <v>11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733</v>
      </c>
      <c r="S42" s="90">
        <v>344</v>
      </c>
      <c r="T42" s="89">
        <v>389</v>
      </c>
      <c r="U42" s="91">
        <v>416</v>
      </c>
    </row>
    <row r="43" spans="1:21" x14ac:dyDescent="0.15">
      <c r="A43" s="84"/>
      <c r="B43" s="79">
        <v>1370</v>
      </c>
      <c r="C43" s="100" t="s">
        <v>119</v>
      </c>
      <c r="D43" s="85">
        <v>232</v>
      </c>
      <c r="E43" s="86">
        <v>112</v>
      </c>
      <c r="F43" s="86">
        <v>120</v>
      </c>
      <c r="G43" s="86">
        <v>126</v>
      </c>
      <c r="H43" s="72"/>
      <c r="I43" s="79">
        <v>2220</v>
      </c>
      <c r="J43" s="80" t="s">
        <v>120</v>
      </c>
      <c r="K43" s="85">
        <v>67</v>
      </c>
      <c r="L43" s="86">
        <v>30</v>
      </c>
      <c r="M43" s="86">
        <v>37</v>
      </c>
      <c r="N43" s="86">
        <v>33</v>
      </c>
      <c r="O43" s="92" t="s">
        <v>121</v>
      </c>
      <c r="P43" s="117">
        <v>5010</v>
      </c>
      <c r="Q43" s="95" t="s">
        <v>122</v>
      </c>
      <c r="R43" s="96">
        <v>95</v>
      </c>
      <c r="S43" s="77">
        <v>46</v>
      </c>
      <c r="T43" s="77">
        <v>49</v>
      </c>
      <c r="U43" s="77">
        <v>50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162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159</v>
      </c>
      <c r="F45" s="86">
        <v>169</v>
      </c>
      <c r="G45" s="86">
        <v>157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38</v>
      </c>
      <c r="L46" s="86">
        <v>19</v>
      </c>
      <c r="M46" s="86">
        <v>19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125</v>
      </c>
      <c r="E47" s="86">
        <v>56</v>
      </c>
      <c r="F47" s="86">
        <v>69</v>
      </c>
      <c r="G47" s="86">
        <v>62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44</v>
      </c>
      <c r="E48" s="86">
        <v>16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202</v>
      </c>
      <c r="L48" s="86">
        <v>96</v>
      </c>
      <c r="M48" s="86">
        <v>106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334</v>
      </c>
      <c r="D49" s="85">
        <v>332</v>
      </c>
      <c r="E49" s="86">
        <v>162</v>
      </c>
      <c r="F49" s="86">
        <v>170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50</v>
      </c>
      <c r="S49" s="86">
        <v>24</v>
      </c>
      <c r="T49" s="86">
        <v>26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54</v>
      </c>
      <c r="L51" s="86">
        <v>22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21</v>
      </c>
      <c r="M52" s="86">
        <v>31</v>
      </c>
      <c r="N52" s="86">
        <v>27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76</v>
      </c>
      <c r="E53" s="86">
        <v>42</v>
      </c>
      <c r="F53" s="86">
        <v>34</v>
      </c>
      <c r="G53" s="86">
        <v>76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29</v>
      </c>
      <c r="L54" s="86">
        <v>14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77</v>
      </c>
      <c r="S54" s="86">
        <v>40</v>
      </c>
      <c r="T54" s="86">
        <v>37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4</v>
      </c>
      <c r="F55" s="465">
        <v>18</v>
      </c>
      <c r="G55" s="465">
        <v>22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9290</v>
      </c>
      <c r="E57" s="465">
        <v>4410</v>
      </c>
      <c r="F57" s="465">
        <v>4880</v>
      </c>
      <c r="G57" s="465">
        <v>4853</v>
      </c>
      <c r="H57" s="72"/>
      <c r="I57" s="79">
        <v>2360</v>
      </c>
      <c r="J57" s="80" t="s">
        <v>162</v>
      </c>
      <c r="K57" s="85">
        <v>52</v>
      </c>
      <c r="L57" s="86">
        <v>27</v>
      </c>
      <c r="M57" s="86">
        <v>25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37</v>
      </c>
      <c r="L58" s="86">
        <v>17</v>
      </c>
      <c r="M58" s="86">
        <v>20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750</v>
      </c>
      <c r="S59" s="90">
        <v>348</v>
      </c>
      <c r="T59" s="89">
        <v>402</v>
      </c>
      <c r="U59" s="91">
        <v>429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f>D54+K21+R7+R31+R42+R59</f>
        <v>6790</v>
      </c>
      <c r="S61" s="113">
        <f>E54+L21+S7+S31+S42+S59</f>
        <v>3191</v>
      </c>
      <c r="T61" s="113">
        <f>F54+M21+T7+T31+T42+T59</f>
        <v>3599</v>
      </c>
      <c r="U61" s="99">
        <f>G54+N21+U31+U42+U59+U7</f>
        <v>3715</v>
      </c>
    </row>
    <row r="62" spans="1:21" ht="14.25" x14ac:dyDescent="0.2">
      <c r="A62" s="127" t="s">
        <v>335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2"/>
      <c r="D63" s="522"/>
      <c r="E63" s="522"/>
      <c r="F63" s="52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525" t="s">
        <v>179</v>
      </c>
      <c r="B64" s="525"/>
      <c r="C64" s="525"/>
      <c r="D64" s="526"/>
      <c r="E64" s="52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3" t="s">
        <v>180</v>
      </c>
      <c r="T64" s="524"/>
      <c r="U64" s="52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1</v>
      </c>
      <c r="L67" s="86">
        <v>1</v>
      </c>
      <c r="M67" s="86">
        <v>0</v>
      </c>
      <c r="N67" s="86">
        <v>1</v>
      </c>
      <c r="O67" s="72"/>
      <c r="P67" s="115"/>
      <c r="Q67" s="88" t="s">
        <v>14</v>
      </c>
      <c r="R67" s="89">
        <v>-6</v>
      </c>
      <c r="S67" s="90">
        <v>-5</v>
      </c>
      <c r="T67" s="89">
        <v>-1</v>
      </c>
      <c r="U67" s="91">
        <v>0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-2</v>
      </c>
      <c r="F68" s="86">
        <v>1</v>
      </c>
      <c r="G68" s="86">
        <v>-1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0</v>
      </c>
      <c r="O70" s="72"/>
      <c r="P70" s="106">
        <v>3030</v>
      </c>
      <c r="Q70" s="95" t="s">
        <v>24</v>
      </c>
      <c r="R70" s="96">
        <v>-1</v>
      </c>
      <c r="S70" s="86">
        <v>-1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3</v>
      </c>
      <c r="E71" s="86">
        <v>1</v>
      </c>
      <c r="F71" s="86">
        <v>2</v>
      </c>
      <c r="G71" s="86">
        <v>1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-1</v>
      </c>
      <c r="S71" s="86">
        <v>0</v>
      </c>
      <c r="T71" s="86">
        <v>-1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-8</v>
      </c>
      <c r="E72" s="86">
        <v>-2</v>
      </c>
      <c r="F72" s="86">
        <v>-6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-2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-4</v>
      </c>
      <c r="E75" s="86">
        <v>-1</v>
      </c>
      <c r="F75" s="86">
        <v>-3</v>
      </c>
      <c r="G75" s="86">
        <v>-1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4</v>
      </c>
      <c r="E76" s="86">
        <v>2</v>
      </c>
      <c r="F76" s="86">
        <v>2</v>
      </c>
      <c r="G76" s="86">
        <v>2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1</v>
      </c>
      <c r="E77" s="86">
        <v>0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3</v>
      </c>
      <c r="E78" s="86">
        <v>1</v>
      </c>
      <c r="F78" s="86">
        <v>2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-2</v>
      </c>
      <c r="T78" s="86">
        <v>2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-1</v>
      </c>
      <c r="M79" s="86">
        <v>1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7</v>
      </c>
      <c r="E80" s="86">
        <v>6</v>
      </c>
      <c r="F80" s="86">
        <v>1</v>
      </c>
      <c r="G80" s="86">
        <v>2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-1</v>
      </c>
      <c r="S80" s="86">
        <v>1</v>
      </c>
      <c r="T80" s="86">
        <v>-2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2</v>
      </c>
      <c r="F81" s="86">
        <v>1</v>
      </c>
      <c r="G81" s="86">
        <v>1</v>
      </c>
      <c r="H81" s="72"/>
      <c r="I81" s="79"/>
      <c r="J81" s="87" t="s">
        <v>14</v>
      </c>
      <c r="K81" s="99">
        <v>1</v>
      </c>
      <c r="L81" s="99">
        <v>1</v>
      </c>
      <c r="M81" s="99">
        <v>0</v>
      </c>
      <c r="N81" s="99">
        <v>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-2</v>
      </c>
      <c r="E82" s="86">
        <v>-2</v>
      </c>
      <c r="F82" s="86">
        <v>0</v>
      </c>
      <c r="G82" s="86">
        <v>-2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-2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-2</v>
      </c>
      <c r="S83" s="86">
        <v>-1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1</v>
      </c>
      <c r="E84" s="86">
        <v>1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0</v>
      </c>
      <c r="F87" s="86">
        <v>-1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-1</v>
      </c>
      <c r="S90" s="86">
        <v>-2</v>
      </c>
      <c r="T90" s="86">
        <v>1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-6</v>
      </c>
      <c r="S91" s="90">
        <v>-5</v>
      </c>
      <c r="T91" s="89">
        <v>-1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0</v>
      </c>
      <c r="M92" s="86">
        <v>1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-1</v>
      </c>
      <c r="E93" s="86">
        <v>0</v>
      </c>
      <c r="F93" s="86">
        <v>-1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0</v>
      </c>
      <c r="T95" s="86">
        <v>-1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1</v>
      </c>
      <c r="E96" s="86">
        <v>0</v>
      </c>
      <c r="F96" s="86">
        <v>1</v>
      </c>
      <c r="G96" s="86">
        <v>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1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-1</v>
      </c>
      <c r="S102" s="90">
        <v>1</v>
      </c>
      <c r="T102" s="89">
        <v>-2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-1</v>
      </c>
      <c r="F103" s="86">
        <v>1</v>
      </c>
      <c r="G103" s="86">
        <v>3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-1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0</v>
      </c>
      <c r="F104" s="86">
        <v>1</v>
      </c>
      <c r="G104" s="86">
        <v>0</v>
      </c>
      <c r="H104" s="72"/>
      <c r="I104" s="79">
        <v>2230</v>
      </c>
      <c r="J104" s="80" t="s">
        <v>124</v>
      </c>
      <c r="K104" s="85">
        <v>-1</v>
      </c>
      <c r="L104" s="86">
        <v>-1</v>
      </c>
      <c r="M104" s="86">
        <v>0</v>
      </c>
      <c r="N104" s="86">
        <v>-1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-7</v>
      </c>
      <c r="E105" s="86">
        <v>-5</v>
      </c>
      <c r="F105" s="86">
        <v>-2</v>
      </c>
      <c r="G105" s="86">
        <v>-3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1</v>
      </c>
      <c r="L106" s="86">
        <v>0</v>
      </c>
      <c r="M106" s="86">
        <v>1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-1</v>
      </c>
      <c r="E108" s="86">
        <v>-1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-1</v>
      </c>
      <c r="F109" s="86">
        <v>-1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-3</v>
      </c>
      <c r="S109" s="86">
        <v>-3</v>
      </c>
      <c r="T109" s="86">
        <v>0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1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-1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-1</v>
      </c>
      <c r="M112" s="86">
        <v>1</v>
      </c>
      <c r="N112" s="86">
        <v>0</v>
      </c>
      <c r="O112" s="72"/>
      <c r="P112" s="106">
        <v>5110</v>
      </c>
      <c r="Q112" s="95" t="s">
        <v>149</v>
      </c>
      <c r="R112" s="96">
        <v>3</v>
      </c>
      <c r="S112" s="86">
        <v>3</v>
      </c>
      <c r="T112" s="86">
        <v>0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1</v>
      </c>
      <c r="L113" s="86">
        <v>0</v>
      </c>
      <c r="M113" s="86">
        <v>1</v>
      </c>
      <c r="N113" s="86">
        <v>1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96">
        <v>-6</v>
      </c>
      <c r="F114" s="480">
        <v>-3</v>
      </c>
      <c r="G114" s="96">
        <v>-4</v>
      </c>
      <c r="H114" s="72"/>
      <c r="I114" s="79">
        <v>2330</v>
      </c>
      <c r="J114" s="80" t="s">
        <v>154</v>
      </c>
      <c r="K114" s="85">
        <v>-1</v>
      </c>
      <c r="L114" s="86">
        <v>-1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0</v>
      </c>
      <c r="M117" s="86">
        <v>-1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-3</v>
      </c>
      <c r="L118" s="86">
        <v>-2</v>
      </c>
      <c r="M118" s="86">
        <v>-1</v>
      </c>
      <c r="N118" s="86">
        <v>-1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1</v>
      </c>
      <c r="O121" s="112" t="s">
        <v>173</v>
      </c>
      <c r="P121" s="118"/>
      <c r="Q121" s="101" t="s">
        <v>174</v>
      </c>
      <c r="R121" s="90">
        <v>-22</v>
      </c>
      <c r="S121" s="113">
        <v>-15</v>
      </c>
      <c r="T121" s="113">
        <v>-7</v>
      </c>
      <c r="U121" s="99">
        <v>-6</v>
      </c>
    </row>
    <row r="122" spans="1:21" ht="14.25" x14ac:dyDescent="0.2">
      <c r="A122" s="127" t="s">
        <v>335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2"/>
      <c r="D123" s="522"/>
      <c r="E123" s="522"/>
      <c r="F123" s="52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25" t="s">
        <v>178</v>
      </c>
      <c r="B4" s="525"/>
      <c r="C4" s="525"/>
      <c r="D4" s="526"/>
      <c r="E4" s="52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3" t="s">
        <v>180</v>
      </c>
      <c r="T4" s="524"/>
      <c r="U4" s="52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103</v>
      </c>
      <c r="L6" s="77">
        <v>55</v>
      </c>
      <c r="M6" s="77">
        <v>48</v>
      </c>
      <c r="N6" s="77">
        <v>60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77</v>
      </c>
      <c r="E7" s="86">
        <v>38</v>
      </c>
      <c r="F7" s="86">
        <v>39</v>
      </c>
      <c r="G7" s="86">
        <v>48</v>
      </c>
      <c r="H7" s="72"/>
      <c r="I7" s="79">
        <v>1430</v>
      </c>
      <c r="J7" s="80" t="s">
        <v>13</v>
      </c>
      <c r="K7" s="85">
        <v>143</v>
      </c>
      <c r="L7" s="86">
        <v>60</v>
      </c>
      <c r="M7" s="86">
        <v>83</v>
      </c>
      <c r="N7" s="86">
        <v>77</v>
      </c>
      <c r="O7" s="72"/>
      <c r="P7" s="115"/>
      <c r="Q7" s="88" t="s">
        <v>14</v>
      </c>
      <c r="R7" s="89">
        <v>2422</v>
      </c>
      <c r="S7" s="90">
        <v>1145</v>
      </c>
      <c r="T7" s="89">
        <v>1277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437</v>
      </c>
      <c r="F8" s="86">
        <v>485</v>
      </c>
      <c r="G8" s="86">
        <v>460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134</v>
      </c>
      <c r="E9" s="86">
        <v>57</v>
      </c>
      <c r="F9" s="86">
        <v>77</v>
      </c>
      <c r="G9" s="86">
        <v>60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75</v>
      </c>
      <c r="S10" s="86">
        <v>33</v>
      </c>
      <c r="T10" s="86">
        <v>42</v>
      </c>
      <c r="U10" s="86">
        <v>45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123</v>
      </c>
      <c r="L11" s="86">
        <v>54</v>
      </c>
      <c r="M11" s="86">
        <v>69</v>
      </c>
      <c r="N11" s="86">
        <v>60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349</v>
      </c>
      <c r="E12" s="86">
        <v>168</v>
      </c>
      <c r="F12" s="86">
        <v>181</v>
      </c>
      <c r="G12" s="86">
        <v>188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343</v>
      </c>
      <c r="E13" s="86">
        <v>178</v>
      </c>
      <c r="F13" s="86">
        <v>165</v>
      </c>
      <c r="G13" s="86">
        <v>162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57</v>
      </c>
      <c r="F14" s="86">
        <v>69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553</v>
      </c>
      <c r="E15" s="86">
        <v>251</v>
      </c>
      <c r="F15" s="86">
        <v>302</v>
      </c>
      <c r="G15" s="86">
        <v>273</v>
      </c>
      <c r="H15" s="72"/>
      <c r="I15" s="79">
        <v>1510</v>
      </c>
      <c r="J15" s="80" t="s">
        <v>38</v>
      </c>
      <c r="K15" s="85">
        <v>109</v>
      </c>
      <c r="L15" s="86">
        <v>52</v>
      </c>
      <c r="M15" s="86">
        <v>57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219</v>
      </c>
      <c r="E16" s="86">
        <v>99</v>
      </c>
      <c r="F16" s="86">
        <v>120</v>
      </c>
      <c r="G16" s="86">
        <v>106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475</v>
      </c>
      <c r="E17" s="86">
        <v>204</v>
      </c>
      <c r="F17" s="86">
        <v>271</v>
      </c>
      <c r="G17" s="86">
        <v>245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373</v>
      </c>
      <c r="E18" s="86">
        <v>171</v>
      </c>
      <c r="F18" s="86">
        <v>202</v>
      </c>
      <c r="G18" s="86">
        <v>163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67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234</v>
      </c>
      <c r="E19" s="86">
        <v>107</v>
      </c>
      <c r="F19" s="86">
        <v>127</v>
      </c>
      <c r="G19" s="86">
        <v>132</v>
      </c>
      <c r="H19" s="72"/>
      <c r="I19" s="79">
        <v>9030</v>
      </c>
      <c r="J19" s="80" t="s">
        <v>50</v>
      </c>
      <c r="K19" s="85">
        <v>52</v>
      </c>
      <c r="L19" s="86">
        <v>6</v>
      </c>
      <c r="M19" s="86">
        <v>46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392</v>
      </c>
      <c r="E20" s="86">
        <v>187</v>
      </c>
      <c r="F20" s="86">
        <v>205</v>
      </c>
      <c r="G20" s="86">
        <v>205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341</v>
      </c>
      <c r="E21" s="86">
        <v>152</v>
      </c>
      <c r="F21" s="86">
        <v>189</v>
      </c>
      <c r="G21" s="86">
        <v>182</v>
      </c>
      <c r="H21" s="72"/>
      <c r="I21" s="79"/>
      <c r="J21" s="87" t="s">
        <v>14</v>
      </c>
      <c r="K21" s="99">
        <v>1601</v>
      </c>
      <c r="L21" s="99">
        <v>726</v>
      </c>
      <c r="M21" s="99">
        <v>875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40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316</v>
      </c>
      <c r="E22" s="86">
        <v>149</v>
      </c>
      <c r="F22" s="86">
        <v>167</v>
      </c>
      <c r="G22" s="86">
        <v>160</v>
      </c>
      <c r="H22" s="92" t="s">
        <v>10</v>
      </c>
      <c r="I22" s="74">
        <v>2010</v>
      </c>
      <c r="J22" s="75" t="s">
        <v>58</v>
      </c>
      <c r="K22" s="98">
        <v>49</v>
      </c>
      <c r="L22" s="77">
        <v>23</v>
      </c>
      <c r="M22" s="77">
        <v>26</v>
      </c>
      <c r="N22" s="77">
        <v>30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709</v>
      </c>
      <c r="E23" s="86">
        <v>334</v>
      </c>
      <c r="F23" s="86">
        <v>375</v>
      </c>
      <c r="G23" s="86">
        <v>369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94</v>
      </c>
      <c r="S23" s="86">
        <v>47</v>
      </c>
      <c r="T23" s="86">
        <v>47</v>
      </c>
      <c r="U23" s="86">
        <v>57</v>
      </c>
    </row>
    <row r="24" spans="1:21" x14ac:dyDescent="0.15">
      <c r="A24" s="84"/>
      <c r="B24" s="79">
        <v>1180</v>
      </c>
      <c r="C24" s="80" t="s">
        <v>63</v>
      </c>
      <c r="D24" s="85">
        <v>118</v>
      </c>
      <c r="E24" s="86">
        <v>58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43</v>
      </c>
      <c r="L26" s="86">
        <v>23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82</v>
      </c>
      <c r="E27" s="86">
        <v>40</v>
      </c>
      <c r="F27" s="86">
        <v>42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35</v>
      </c>
      <c r="T28" s="86">
        <v>37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38</v>
      </c>
      <c r="S29" s="86">
        <v>19</v>
      </c>
      <c r="T29" s="86">
        <v>19</v>
      </c>
      <c r="U29" s="86">
        <v>22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112</v>
      </c>
      <c r="L30" s="86">
        <v>57</v>
      </c>
      <c r="M30" s="86">
        <v>55</v>
      </c>
      <c r="N30" s="86">
        <v>58</v>
      </c>
      <c r="O30" s="72"/>
      <c r="P30" s="106">
        <v>9070</v>
      </c>
      <c r="Q30" s="95" t="s">
        <v>83</v>
      </c>
      <c r="R30" s="96">
        <v>40</v>
      </c>
      <c r="S30" s="86">
        <v>35</v>
      </c>
      <c r="T30" s="86">
        <v>5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1262</v>
      </c>
      <c r="S31" s="90">
        <v>616</v>
      </c>
      <c r="T31" s="89">
        <v>646</v>
      </c>
      <c r="U31" s="91">
        <v>746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94</v>
      </c>
      <c r="L32" s="86">
        <v>35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93</v>
      </c>
      <c r="S33" s="86">
        <v>43</v>
      </c>
      <c r="T33" s="86">
        <v>50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167</v>
      </c>
      <c r="S34" s="86">
        <v>82</v>
      </c>
      <c r="T34" s="86">
        <v>85</v>
      </c>
      <c r="U34" s="86">
        <v>83</v>
      </c>
    </row>
    <row r="35" spans="1:21" x14ac:dyDescent="0.15">
      <c r="A35" s="84"/>
      <c r="B35" s="79">
        <v>1290</v>
      </c>
      <c r="C35" s="80" t="s">
        <v>96</v>
      </c>
      <c r="D35" s="85">
        <v>97</v>
      </c>
      <c r="E35" s="86">
        <v>47</v>
      </c>
      <c r="F35" s="86">
        <v>50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19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51</v>
      </c>
      <c r="E36" s="86">
        <v>27</v>
      </c>
      <c r="F36" s="86">
        <v>24</v>
      </c>
      <c r="G36" s="86">
        <v>28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238</v>
      </c>
      <c r="E37" s="86">
        <v>119</v>
      </c>
      <c r="F37" s="86">
        <v>119</v>
      </c>
      <c r="G37" s="86">
        <v>136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63</v>
      </c>
      <c r="S39" s="86">
        <v>34</v>
      </c>
      <c r="T39" s="86">
        <v>29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12</v>
      </c>
      <c r="F42" s="86">
        <v>9</v>
      </c>
      <c r="G42" s="86">
        <v>11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734</v>
      </c>
      <c r="S42" s="90">
        <v>343</v>
      </c>
      <c r="T42" s="89">
        <v>391</v>
      </c>
      <c r="U42" s="91">
        <v>416</v>
      </c>
    </row>
    <row r="43" spans="1:21" x14ac:dyDescent="0.15">
      <c r="A43" s="84"/>
      <c r="B43" s="79">
        <v>1370</v>
      </c>
      <c r="C43" s="100" t="s">
        <v>119</v>
      </c>
      <c r="D43" s="85">
        <v>232</v>
      </c>
      <c r="E43" s="86">
        <v>113</v>
      </c>
      <c r="F43" s="86">
        <v>119</v>
      </c>
      <c r="G43" s="86">
        <v>123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95</v>
      </c>
      <c r="S43" s="77">
        <v>46</v>
      </c>
      <c r="T43" s="77">
        <v>49</v>
      </c>
      <c r="U43" s="77">
        <v>50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136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335</v>
      </c>
      <c r="E45" s="86">
        <v>164</v>
      </c>
      <c r="F45" s="86">
        <v>171</v>
      </c>
      <c r="G45" s="86">
        <v>160</v>
      </c>
      <c r="H45" s="72"/>
      <c r="I45" s="79">
        <v>2240</v>
      </c>
      <c r="J45" s="80" t="s">
        <v>127</v>
      </c>
      <c r="K45" s="85">
        <v>63</v>
      </c>
      <c r="L45" s="86">
        <v>31</v>
      </c>
      <c r="M45" s="86">
        <v>32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55</v>
      </c>
      <c r="F46" s="86">
        <v>61</v>
      </c>
      <c r="G46" s="86">
        <v>59</v>
      </c>
      <c r="H46" s="72"/>
      <c r="I46" s="79">
        <v>2250</v>
      </c>
      <c r="J46" s="80" t="s">
        <v>130</v>
      </c>
      <c r="K46" s="85">
        <v>37</v>
      </c>
      <c r="L46" s="86">
        <v>19</v>
      </c>
      <c r="M46" s="86">
        <v>18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63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29</v>
      </c>
      <c r="T47" s="86">
        <v>33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203</v>
      </c>
      <c r="L48" s="86">
        <v>96</v>
      </c>
      <c r="M48" s="86">
        <v>107</v>
      </c>
      <c r="N48" s="86">
        <v>101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334</v>
      </c>
      <c r="E49" s="86">
        <v>163</v>
      </c>
      <c r="F49" s="86">
        <v>171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53</v>
      </c>
      <c r="S49" s="86">
        <v>27</v>
      </c>
      <c r="T49" s="86">
        <v>26</v>
      </c>
      <c r="U49" s="86">
        <v>28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61</v>
      </c>
      <c r="S51" s="86">
        <v>30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84</v>
      </c>
      <c r="S52" s="86">
        <v>35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77</v>
      </c>
      <c r="E53" s="86">
        <v>42</v>
      </c>
      <c r="F53" s="86">
        <v>35</v>
      </c>
      <c r="G53" s="86">
        <v>77</v>
      </c>
      <c r="H53" s="72"/>
      <c r="I53" s="79">
        <v>2320</v>
      </c>
      <c r="J53" s="80" t="s">
        <v>151</v>
      </c>
      <c r="K53" s="85">
        <v>188</v>
      </c>
      <c r="L53" s="86">
        <v>94</v>
      </c>
      <c r="M53" s="86">
        <v>94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78</v>
      </c>
      <c r="S54" s="86">
        <v>41</v>
      </c>
      <c r="T54" s="86">
        <v>37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4</v>
      </c>
      <c r="F55" s="465">
        <v>18</v>
      </c>
      <c r="G55" s="465">
        <v>22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26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9299</v>
      </c>
      <c r="E57" s="465">
        <v>4416</v>
      </c>
      <c r="F57" s="465">
        <v>4883</v>
      </c>
      <c r="G57" s="465">
        <v>4857</v>
      </c>
      <c r="H57" s="72"/>
      <c r="I57" s="79">
        <v>2360</v>
      </c>
      <c r="J57" s="80" t="s">
        <v>162</v>
      </c>
      <c r="K57" s="85">
        <v>53</v>
      </c>
      <c r="L57" s="86">
        <v>27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75</v>
      </c>
      <c r="E58" s="77">
        <v>32</v>
      </c>
      <c r="F58" s="77">
        <v>43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55</v>
      </c>
      <c r="E59" s="86">
        <v>24</v>
      </c>
      <c r="F59" s="86">
        <v>31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751</v>
      </c>
      <c r="S59" s="90">
        <v>349</v>
      </c>
      <c r="T59" s="89">
        <v>402</v>
      </c>
      <c r="U59" s="91">
        <v>430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16069</v>
      </c>
      <c r="S61" s="113">
        <v>7595</v>
      </c>
      <c r="T61" s="113">
        <v>8474</v>
      </c>
      <c r="U61" s="99">
        <v>8541</v>
      </c>
    </row>
    <row r="62" spans="1:21" ht="14.25" x14ac:dyDescent="0.2">
      <c r="A62" s="127" t="s">
        <v>331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2"/>
      <c r="D63" s="522"/>
      <c r="E63" s="522"/>
      <c r="F63" s="52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525" t="s">
        <v>179</v>
      </c>
      <c r="B64" s="525"/>
      <c r="C64" s="525"/>
      <c r="D64" s="526"/>
      <c r="E64" s="52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3" t="s">
        <v>180</v>
      </c>
      <c r="T64" s="524"/>
      <c r="U64" s="52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0</v>
      </c>
      <c r="M66" s="77">
        <v>-1</v>
      </c>
      <c r="N66" s="77">
        <v>-1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-2</v>
      </c>
      <c r="L67" s="86">
        <v>-2</v>
      </c>
      <c r="M67" s="86">
        <v>0</v>
      </c>
      <c r="N67" s="86">
        <v>1</v>
      </c>
      <c r="O67" s="72"/>
      <c r="P67" s="115"/>
      <c r="Q67" s="88" t="s">
        <v>14</v>
      </c>
      <c r="R67" s="89">
        <v>1</v>
      </c>
      <c r="S67" s="90">
        <v>2</v>
      </c>
      <c r="T67" s="89">
        <v>-1</v>
      </c>
      <c r="U67" s="91">
        <v>2</v>
      </c>
    </row>
    <row r="68" spans="1:21" x14ac:dyDescent="0.15">
      <c r="A68" s="84"/>
      <c r="B68" s="79">
        <v>1030</v>
      </c>
      <c r="C68" s="80" t="s">
        <v>15</v>
      </c>
      <c r="D68" s="85">
        <v>-6</v>
      </c>
      <c r="E68" s="86">
        <v>-3</v>
      </c>
      <c r="F68" s="86">
        <v>-3</v>
      </c>
      <c r="G68" s="86">
        <v>-1</v>
      </c>
      <c r="H68" s="72"/>
      <c r="I68" s="79">
        <v>1440</v>
      </c>
      <c r="J68" s="80" t="s">
        <v>16</v>
      </c>
      <c r="K68" s="85">
        <v>1</v>
      </c>
      <c r="L68" s="86">
        <v>1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2</v>
      </c>
      <c r="E69" s="86">
        <v>1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3</v>
      </c>
      <c r="S70" s="86">
        <v>2</v>
      </c>
      <c r="T70" s="86">
        <v>1</v>
      </c>
      <c r="U70" s="86">
        <v>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3</v>
      </c>
      <c r="E72" s="86">
        <v>2</v>
      </c>
      <c r="F72" s="86">
        <v>1</v>
      </c>
      <c r="G72" s="86">
        <v>0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-1</v>
      </c>
    </row>
    <row r="73" spans="1:21" x14ac:dyDescent="0.15">
      <c r="A73" s="84"/>
      <c r="B73" s="79">
        <v>1080</v>
      </c>
      <c r="C73" s="80" t="s">
        <v>31</v>
      </c>
      <c r="D73" s="85">
        <v>-1</v>
      </c>
      <c r="E73" s="86">
        <v>0</v>
      </c>
      <c r="F73" s="86">
        <v>-1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1510</v>
      </c>
      <c r="J75" s="80" t="s">
        <v>38</v>
      </c>
      <c r="K75" s="85">
        <v>1</v>
      </c>
      <c r="L75" s="86">
        <v>0</v>
      </c>
      <c r="M75" s="86">
        <v>1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-2</v>
      </c>
      <c r="E76" s="86">
        <v>-2</v>
      </c>
      <c r="F76" s="86">
        <v>0</v>
      </c>
      <c r="G76" s="86">
        <v>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-7</v>
      </c>
      <c r="E77" s="86">
        <v>-2</v>
      </c>
      <c r="F77" s="86">
        <v>-5</v>
      </c>
      <c r="G77" s="86">
        <v>-2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-1</v>
      </c>
      <c r="F78" s="86">
        <v>-1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4</v>
      </c>
      <c r="E79" s="86">
        <v>1</v>
      </c>
      <c r="F79" s="86">
        <v>3</v>
      </c>
      <c r="G79" s="86">
        <v>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-1</v>
      </c>
      <c r="E80" s="86">
        <v>0</v>
      </c>
      <c r="F80" s="86">
        <v>-1</v>
      </c>
      <c r="G80" s="86">
        <v>-1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2</v>
      </c>
      <c r="E81" s="86">
        <v>1</v>
      </c>
      <c r="F81" s="86">
        <v>1</v>
      </c>
      <c r="G81" s="86">
        <v>0</v>
      </c>
      <c r="H81" s="72"/>
      <c r="I81" s="79"/>
      <c r="J81" s="87" t="s">
        <v>14</v>
      </c>
      <c r="K81" s="99">
        <v>-5</v>
      </c>
      <c r="L81" s="99">
        <v>-2</v>
      </c>
      <c r="M81" s="99">
        <v>-3</v>
      </c>
      <c r="N81" s="99">
        <v>-1</v>
      </c>
      <c r="O81" s="72"/>
      <c r="P81" s="106">
        <v>3140</v>
      </c>
      <c r="Q81" s="95" t="s">
        <v>56</v>
      </c>
      <c r="R81" s="96">
        <v>-1</v>
      </c>
      <c r="S81" s="86">
        <v>-1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0</v>
      </c>
      <c r="F82" s="86">
        <v>4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5</v>
      </c>
      <c r="L82" s="77">
        <v>1</v>
      </c>
      <c r="M82" s="77">
        <v>4</v>
      </c>
      <c r="N82" s="77">
        <v>1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1</v>
      </c>
      <c r="F83" s="86">
        <v>-3</v>
      </c>
      <c r="G83" s="86">
        <v>-2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-1</v>
      </c>
      <c r="L86" s="86">
        <v>0</v>
      </c>
      <c r="M86" s="86">
        <v>-1</v>
      </c>
      <c r="N86" s="86">
        <v>-1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1</v>
      </c>
      <c r="T88" s="86">
        <v>0</v>
      </c>
      <c r="U88" s="86">
        <v>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2</v>
      </c>
      <c r="L90" s="86">
        <v>1</v>
      </c>
      <c r="M90" s="86">
        <v>1</v>
      </c>
      <c r="N90" s="86">
        <v>1</v>
      </c>
      <c r="O90" s="72"/>
      <c r="P90" s="106">
        <v>9070</v>
      </c>
      <c r="Q90" s="95" t="s">
        <v>83</v>
      </c>
      <c r="R90" s="96">
        <v>-1</v>
      </c>
      <c r="S90" s="86">
        <v>-1</v>
      </c>
      <c r="T90" s="86">
        <v>0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0</v>
      </c>
      <c r="S91" s="90">
        <v>-1</v>
      </c>
      <c r="T91" s="89">
        <v>1</v>
      </c>
      <c r="U91" s="91">
        <v>-1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-2</v>
      </c>
      <c r="L92" s="86">
        <v>0</v>
      </c>
      <c r="M92" s="86">
        <v>-2</v>
      </c>
      <c r="N92" s="86">
        <v>-2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-4</v>
      </c>
      <c r="S94" s="86">
        <v>-2</v>
      </c>
      <c r="T94" s="86">
        <v>-2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1</v>
      </c>
      <c r="E95" s="86">
        <v>0</v>
      </c>
      <c r="F95" s="86">
        <v>1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-1</v>
      </c>
      <c r="S95" s="86">
        <v>-1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1</v>
      </c>
      <c r="E96" s="86">
        <v>1</v>
      </c>
      <c r="F96" s="86">
        <v>0</v>
      </c>
      <c r="G96" s="86">
        <v>1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2</v>
      </c>
      <c r="S99" s="86">
        <v>0</v>
      </c>
      <c r="T99" s="86">
        <v>2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2200</v>
      </c>
      <c r="J101" s="80" t="s">
        <v>115</v>
      </c>
      <c r="K101" s="85">
        <v>1</v>
      </c>
      <c r="L101" s="86">
        <v>1</v>
      </c>
      <c r="M101" s="86">
        <v>0</v>
      </c>
      <c r="N101" s="86">
        <v>1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-3</v>
      </c>
      <c r="T102" s="89">
        <v>0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0</v>
      </c>
      <c r="F103" s="86">
        <v>-1</v>
      </c>
      <c r="G103" s="86">
        <v>-1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0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-1</v>
      </c>
      <c r="F104" s="86">
        <v>-1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-1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-3</v>
      </c>
      <c r="L105" s="86">
        <v>-2</v>
      </c>
      <c r="M105" s="86">
        <v>-1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-1</v>
      </c>
      <c r="F106" s="86">
        <v>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0</v>
      </c>
      <c r="T107" s="86">
        <v>-1</v>
      </c>
      <c r="U107" s="86">
        <v>-1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2</v>
      </c>
      <c r="M108" s="86">
        <v>-2</v>
      </c>
      <c r="N108" s="86">
        <v>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-1</v>
      </c>
      <c r="S109" s="86">
        <v>-1</v>
      </c>
      <c r="T109" s="86">
        <v>0</v>
      </c>
      <c r="U109" s="86">
        <v>-1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0</v>
      </c>
      <c r="T113" s="86">
        <v>1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-16</v>
      </c>
      <c r="E114" s="96">
        <v>-5</v>
      </c>
      <c r="F114" s="480">
        <v>-11</v>
      </c>
      <c r="G114" s="96">
        <v>-7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-1</v>
      </c>
      <c r="T119" s="89">
        <v>-3</v>
      </c>
      <c r="U119" s="91">
        <v>-4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-27</v>
      </c>
      <c r="S121" s="113">
        <v>-10</v>
      </c>
      <c r="T121" s="113">
        <v>-17</v>
      </c>
      <c r="U121" s="99">
        <v>-12</v>
      </c>
    </row>
    <row r="122" spans="1:21" ht="14.25" x14ac:dyDescent="0.2">
      <c r="A122" s="127" t="s">
        <v>331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2"/>
      <c r="D123" s="522"/>
      <c r="E123" s="522"/>
      <c r="F123" s="52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25" t="s">
        <v>178</v>
      </c>
      <c r="B4" s="525"/>
      <c r="C4" s="525"/>
      <c r="D4" s="526"/>
      <c r="E4" s="52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3" t="s">
        <v>180</v>
      </c>
      <c r="T4" s="524"/>
      <c r="U4" s="52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283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104</v>
      </c>
      <c r="L6" s="77">
        <v>55</v>
      </c>
      <c r="M6" s="77">
        <v>49</v>
      </c>
      <c r="N6" s="77">
        <v>61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78</v>
      </c>
      <c r="E7" s="86">
        <v>38</v>
      </c>
      <c r="F7" s="86">
        <v>40</v>
      </c>
      <c r="G7" s="86">
        <v>49</v>
      </c>
      <c r="H7" s="72"/>
      <c r="I7" s="79">
        <v>1430</v>
      </c>
      <c r="J7" s="80" t="s">
        <v>13</v>
      </c>
      <c r="K7" s="85">
        <v>145</v>
      </c>
      <c r="L7" s="86">
        <v>62</v>
      </c>
      <c r="M7" s="86">
        <v>83</v>
      </c>
      <c r="N7" s="86">
        <v>76</v>
      </c>
      <c r="O7" s="72"/>
      <c r="P7" s="115"/>
      <c r="Q7" s="88" t="s">
        <v>14</v>
      </c>
      <c r="R7" s="89">
        <v>2421</v>
      </c>
      <c r="S7" s="90">
        <v>1143</v>
      </c>
      <c r="T7" s="89">
        <v>1278</v>
      </c>
      <c r="U7" s="91">
        <v>1256</v>
      </c>
    </row>
    <row r="8" spans="1:21" x14ac:dyDescent="0.15">
      <c r="A8" s="84"/>
      <c r="B8" s="79">
        <v>1030</v>
      </c>
      <c r="C8" s="80" t="s">
        <v>15</v>
      </c>
      <c r="D8" s="85">
        <v>928</v>
      </c>
      <c r="E8" s="86">
        <v>440</v>
      </c>
      <c r="F8" s="86">
        <v>488</v>
      </c>
      <c r="G8" s="86">
        <v>461</v>
      </c>
      <c r="H8" s="72"/>
      <c r="I8" s="79">
        <v>1440</v>
      </c>
      <c r="J8" s="80" t="s">
        <v>16</v>
      </c>
      <c r="K8" s="85">
        <v>36</v>
      </c>
      <c r="L8" s="86">
        <v>17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132</v>
      </c>
      <c r="E9" s="86">
        <v>56</v>
      </c>
      <c r="F9" s="86">
        <v>76</v>
      </c>
      <c r="G9" s="86">
        <v>59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67</v>
      </c>
      <c r="E10" s="86">
        <v>35</v>
      </c>
      <c r="F10" s="86">
        <v>32</v>
      </c>
      <c r="G10" s="86">
        <v>35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72</v>
      </c>
      <c r="S10" s="86">
        <v>31</v>
      </c>
      <c r="T10" s="86">
        <v>41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124</v>
      </c>
      <c r="L11" s="86">
        <v>54</v>
      </c>
      <c r="M11" s="86">
        <v>70</v>
      </c>
      <c r="N11" s="86">
        <v>61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166</v>
      </c>
      <c r="F12" s="86">
        <v>180</v>
      </c>
      <c r="G12" s="86">
        <v>188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36</v>
      </c>
      <c r="O12" s="72"/>
      <c r="P12" s="106">
        <v>3050</v>
      </c>
      <c r="Q12" s="95" t="s">
        <v>30</v>
      </c>
      <c r="R12" s="96">
        <v>29</v>
      </c>
      <c r="S12" s="86">
        <v>15</v>
      </c>
      <c r="T12" s="86">
        <v>14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344</v>
      </c>
      <c r="E13" s="86">
        <v>178</v>
      </c>
      <c r="F13" s="86">
        <v>166</v>
      </c>
      <c r="G13" s="86">
        <v>162</v>
      </c>
      <c r="H13" s="72"/>
      <c r="I13" s="79">
        <v>1490</v>
      </c>
      <c r="J13" s="80" t="s">
        <v>32</v>
      </c>
      <c r="K13" s="85">
        <v>100</v>
      </c>
      <c r="L13" s="86">
        <v>47</v>
      </c>
      <c r="M13" s="86">
        <v>53</v>
      </c>
      <c r="N13" s="86">
        <v>37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57</v>
      </c>
      <c r="F14" s="86">
        <v>70</v>
      </c>
      <c r="G14" s="86">
        <v>60</v>
      </c>
      <c r="H14" s="72"/>
      <c r="I14" s="79">
        <v>1500</v>
      </c>
      <c r="J14" s="80" t="s">
        <v>35</v>
      </c>
      <c r="K14" s="85">
        <v>142</v>
      </c>
      <c r="L14" s="86">
        <v>63</v>
      </c>
      <c r="M14" s="86">
        <v>79</v>
      </c>
      <c r="N14" s="86">
        <v>68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555</v>
      </c>
      <c r="E15" s="86">
        <v>252</v>
      </c>
      <c r="F15" s="86">
        <v>303</v>
      </c>
      <c r="G15" s="86">
        <v>274</v>
      </c>
      <c r="H15" s="72"/>
      <c r="I15" s="79">
        <v>1510</v>
      </c>
      <c r="J15" s="80" t="s">
        <v>38</v>
      </c>
      <c r="K15" s="85">
        <v>108</v>
      </c>
      <c r="L15" s="86">
        <v>52</v>
      </c>
      <c r="M15" s="86">
        <v>56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221</v>
      </c>
      <c r="E16" s="86">
        <v>101</v>
      </c>
      <c r="F16" s="86">
        <v>120</v>
      </c>
      <c r="G16" s="86">
        <v>105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23</v>
      </c>
      <c r="S16" s="86">
        <v>11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247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59</v>
      </c>
      <c r="S17" s="86">
        <v>27</v>
      </c>
      <c r="T17" s="86">
        <v>32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375</v>
      </c>
      <c r="E18" s="86">
        <v>172</v>
      </c>
      <c r="F18" s="86">
        <v>203</v>
      </c>
      <c r="G18" s="86">
        <v>163</v>
      </c>
      <c r="H18" s="72"/>
      <c r="I18" s="79">
        <v>1540</v>
      </c>
      <c r="J18" s="80" t="s">
        <v>47</v>
      </c>
      <c r="K18" s="85">
        <v>81</v>
      </c>
      <c r="L18" s="86">
        <v>38</v>
      </c>
      <c r="M18" s="86">
        <v>43</v>
      </c>
      <c r="N18" s="86">
        <v>42</v>
      </c>
      <c r="O18" s="72"/>
      <c r="P18" s="106">
        <v>3110</v>
      </c>
      <c r="Q18" s="95" t="s">
        <v>48</v>
      </c>
      <c r="R18" s="96">
        <v>138</v>
      </c>
      <c r="S18" s="86">
        <v>67</v>
      </c>
      <c r="T18" s="86">
        <v>71</v>
      </c>
      <c r="U18" s="86">
        <v>74</v>
      </c>
    </row>
    <row r="19" spans="1:21" x14ac:dyDescent="0.15">
      <c r="A19" s="84"/>
      <c r="B19" s="79">
        <v>1130</v>
      </c>
      <c r="C19" s="80" t="s">
        <v>49</v>
      </c>
      <c r="D19" s="85">
        <v>230</v>
      </c>
      <c r="E19" s="86">
        <v>106</v>
      </c>
      <c r="F19" s="86">
        <v>124</v>
      </c>
      <c r="G19" s="86">
        <v>131</v>
      </c>
      <c r="H19" s="72"/>
      <c r="I19" s="79">
        <v>9030</v>
      </c>
      <c r="J19" s="80" t="s">
        <v>50</v>
      </c>
      <c r="K19" s="85">
        <v>52</v>
      </c>
      <c r="L19" s="86">
        <v>6</v>
      </c>
      <c r="M19" s="86">
        <v>46</v>
      </c>
      <c r="N19" s="86">
        <v>52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393</v>
      </c>
      <c r="E20" s="86">
        <v>187</v>
      </c>
      <c r="F20" s="86">
        <v>206</v>
      </c>
      <c r="G20" s="86">
        <v>206</v>
      </c>
      <c r="H20" s="72"/>
      <c r="I20" s="79">
        <v>9050</v>
      </c>
      <c r="J20" s="97" t="s">
        <v>53</v>
      </c>
      <c r="K20" s="98">
        <v>24</v>
      </c>
      <c r="L20" s="86">
        <v>4</v>
      </c>
      <c r="M20" s="86">
        <v>20</v>
      </c>
      <c r="N20" s="86">
        <v>24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339</v>
      </c>
      <c r="E21" s="86">
        <v>151</v>
      </c>
      <c r="F21" s="86">
        <v>188</v>
      </c>
      <c r="G21" s="86">
        <v>182</v>
      </c>
      <c r="H21" s="72"/>
      <c r="I21" s="79"/>
      <c r="J21" s="87" t="s">
        <v>14</v>
      </c>
      <c r="K21" s="99">
        <v>1606</v>
      </c>
      <c r="L21" s="99">
        <v>728</v>
      </c>
      <c r="M21" s="99">
        <v>878</v>
      </c>
      <c r="N21" s="99">
        <v>835</v>
      </c>
      <c r="O21" s="72"/>
      <c r="P21" s="106">
        <v>3140</v>
      </c>
      <c r="Q21" s="95" t="s">
        <v>56</v>
      </c>
      <c r="R21" s="96">
        <v>89</v>
      </c>
      <c r="S21" s="86">
        <v>41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312</v>
      </c>
      <c r="E22" s="86">
        <v>149</v>
      </c>
      <c r="F22" s="86">
        <v>163</v>
      </c>
      <c r="G22" s="86">
        <v>158</v>
      </c>
      <c r="H22" s="92" t="s">
        <v>10</v>
      </c>
      <c r="I22" s="74">
        <v>2010</v>
      </c>
      <c r="J22" s="75" t="s">
        <v>58</v>
      </c>
      <c r="K22" s="98">
        <v>44</v>
      </c>
      <c r="L22" s="77">
        <v>22</v>
      </c>
      <c r="M22" s="77">
        <v>22</v>
      </c>
      <c r="N22" s="77">
        <v>29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711</v>
      </c>
      <c r="E23" s="86">
        <v>333</v>
      </c>
      <c r="F23" s="86">
        <v>378</v>
      </c>
      <c r="G23" s="86">
        <v>371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94</v>
      </c>
      <c r="S23" s="86">
        <v>47</v>
      </c>
      <c r="T23" s="86">
        <v>47</v>
      </c>
      <c r="U23" s="86">
        <v>57</v>
      </c>
    </row>
    <row r="24" spans="1:21" x14ac:dyDescent="0.15">
      <c r="A24" s="84"/>
      <c r="B24" s="79">
        <v>1180</v>
      </c>
      <c r="C24" s="80" t="s">
        <v>63</v>
      </c>
      <c r="D24" s="85">
        <v>118</v>
      </c>
      <c r="E24" s="86">
        <v>58</v>
      </c>
      <c r="F24" s="86">
        <v>60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29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69</v>
      </c>
      <c r="E26" s="86">
        <v>32</v>
      </c>
      <c r="F26" s="86">
        <v>37</v>
      </c>
      <c r="G26" s="86">
        <v>34</v>
      </c>
      <c r="H26" s="72"/>
      <c r="I26" s="79">
        <v>2050</v>
      </c>
      <c r="J26" s="80" t="s">
        <v>70</v>
      </c>
      <c r="K26" s="85">
        <v>44</v>
      </c>
      <c r="L26" s="86">
        <v>23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82</v>
      </c>
      <c r="E27" s="86">
        <v>40</v>
      </c>
      <c r="F27" s="86">
        <v>42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71</v>
      </c>
      <c r="S28" s="86">
        <v>34</v>
      </c>
      <c r="T28" s="86">
        <v>37</v>
      </c>
      <c r="U28" s="86">
        <v>42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39</v>
      </c>
      <c r="S29" s="86">
        <v>20</v>
      </c>
      <c r="T29" s="86">
        <v>19</v>
      </c>
      <c r="U29" s="86">
        <v>23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110</v>
      </c>
      <c r="L30" s="86">
        <v>56</v>
      </c>
      <c r="M30" s="86">
        <v>54</v>
      </c>
      <c r="N30" s="86">
        <v>57</v>
      </c>
      <c r="O30" s="72"/>
      <c r="P30" s="106">
        <v>9070</v>
      </c>
      <c r="Q30" s="95" t="s">
        <v>83</v>
      </c>
      <c r="R30" s="96">
        <v>41</v>
      </c>
      <c r="S30" s="86">
        <v>36</v>
      </c>
      <c r="T30" s="86">
        <v>5</v>
      </c>
      <c r="U30" s="86">
        <v>41</v>
      </c>
    </row>
    <row r="31" spans="1:21" x14ac:dyDescent="0.15">
      <c r="A31" s="84"/>
      <c r="B31" s="79">
        <v>1250</v>
      </c>
      <c r="C31" s="80" t="s">
        <v>84</v>
      </c>
      <c r="D31" s="85">
        <v>239</v>
      </c>
      <c r="E31" s="86">
        <v>117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107</v>
      </c>
      <c r="L31" s="86">
        <v>48</v>
      </c>
      <c r="M31" s="86">
        <v>59</v>
      </c>
      <c r="N31" s="86">
        <v>57</v>
      </c>
      <c r="O31" s="72"/>
      <c r="P31" s="115"/>
      <c r="Q31" s="88" t="s">
        <v>14</v>
      </c>
      <c r="R31" s="89">
        <v>1262</v>
      </c>
      <c r="S31" s="90">
        <v>617</v>
      </c>
      <c r="T31" s="89">
        <v>645</v>
      </c>
      <c r="U31" s="91">
        <v>747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96</v>
      </c>
      <c r="L32" s="86">
        <v>35</v>
      </c>
      <c r="M32" s="86">
        <v>61</v>
      </c>
      <c r="N32" s="86">
        <v>53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97</v>
      </c>
      <c r="L33" s="86">
        <v>47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93</v>
      </c>
      <c r="S33" s="86">
        <v>43</v>
      </c>
      <c r="T33" s="86">
        <v>50</v>
      </c>
      <c r="U33" s="86">
        <v>61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171</v>
      </c>
      <c r="S34" s="86">
        <v>84</v>
      </c>
      <c r="T34" s="86">
        <v>87</v>
      </c>
      <c r="U34" s="86">
        <v>84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47</v>
      </c>
      <c r="F35" s="86">
        <v>49</v>
      </c>
      <c r="G35" s="86">
        <v>53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50</v>
      </c>
      <c r="E36" s="86">
        <v>26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79</v>
      </c>
      <c r="L36" s="86">
        <v>41</v>
      </c>
      <c r="M36" s="86">
        <v>38</v>
      </c>
      <c r="N36" s="86">
        <v>40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240</v>
      </c>
      <c r="E37" s="86">
        <v>119</v>
      </c>
      <c r="F37" s="86">
        <v>121</v>
      </c>
      <c r="G37" s="86">
        <v>138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143</v>
      </c>
      <c r="S38" s="86">
        <v>66</v>
      </c>
      <c r="T38" s="86">
        <v>77</v>
      </c>
      <c r="U38" s="86">
        <v>79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61</v>
      </c>
      <c r="S39" s="86">
        <v>34</v>
      </c>
      <c r="T39" s="86">
        <v>27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70</v>
      </c>
      <c r="E41" s="86">
        <v>37</v>
      </c>
      <c r="F41" s="86">
        <v>33</v>
      </c>
      <c r="G41" s="86">
        <v>37</v>
      </c>
      <c r="H41" s="72"/>
      <c r="I41" s="79">
        <v>2200</v>
      </c>
      <c r="J41" s="80" t="s">
        <v>115</v>
      </c>
      <c r="K41" s="85">
        <v>19</v>
      </c>
      <c r="L41" s="86">
        <v>7</v>
      </c>
      <c r="M41" s="86">
        <v>12</v>
      </c>
      <c r="N41" s="86">
        <v>11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22</v>
      </c>
      <c r="E42" s="86">
        <v>12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737</v>
      </c>
      <c r="S42" s="90">
        <v>346</v>
      </c>
      <c r="T42" s="89">
        <v>391</v>
      </c>
      <c r="U42" s="91">
        <v>417</v>
      </c>
    </row>
    <row r="43" spans="1:21" x14ac:dyDescent="0.15">
      <c r="A43" s="84"/>
      <c r="B43" s="79">
        <v>1370</v>
      </c>
      <c r="C43" s="100" t="s">
        <v>119</v>
      </c>
      <c r="D43" s="85">
        <v>233</v>
      </c>
      <c r="E43" s="86">
        <v>113</v>
      </c>
      <c r="F43" s="86">
        <v>120</v>
      </c>
      <c r="G43" s="86">
        <v>124</v>
      </c>
      <c r="H43" s="72"/>
      <c r="I43" s="79">
        <v>2220</v>
      </c>
      <c r="J43" s="80" t="s">
        <v>120</v>
      </c>
      <c r="K43" s="85">
        <v>68</v>
      </c>
      <c r="L43" s="86">
        <v>30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96</v>
      </c>
      <c r="S43" s="77">
        <v>46</v>
      </c>
      <c r="T43" s="77">
        <v>50</v>
      </c>
      <c r="U43" s="77">
        <v>51</v>
      </c>
    </row>
    <row r="44" spans="1:21" x14ac:dyDescent="0.15">
      <c r="A44" s="84"/>
      <c r="B44" s="79">
        <v>1550</v>
      </c>
      <c r="C44" s="80" t="s">
        <v>123</v>
      </c>
      <c r="D44" s="85">
        <v>315</v>
      </c>
      <c r="E44" s="86">
        <v>163</v>
      </c>
      <c r="F44" s="86">
        <v>152</v>
      </c>
      <c r="G44" s="86">
        <v>136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336</v>
      </c>
      <c r="E45" s="86">
        <v>165</v>
      </c>
      <c r="F45" s="86">
        <v>171</v>
      </c>
      <c r="G45" s="86">
        <v>160</v>
      </c>
      <c r="H45" s="72"/>
      <c r="I45" s="79">
        <v>2240</v>
      </c>
      <c r="J45" s="80" t="s">
        <v>127</v>
      </c>
      <c r="K45" s="85">
        <v>66</v>
      </c>
      <c r="L45" s="86">
        <v>33</v>
      </c>
      <c r="M45" s="86">
        <v>33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56</v>
      </c>
      <c r="F46" s="86">
        <v>60</v>
      </c>
      <c r="G46" s="86">
        <v>60</v>
      </c>
      <c r="H46" s="72"/>
      <c r="I46" s="79">
        <v>2250</v>
      </c>
      <c r="J46" s="80" t="s">
        <v>130</v>
      </c>
      <c r="K46" s="85">
        <v>37</v>
      </c>
      <c r="L46" s="86">
        <v>19</v>
      </c>
      <c r="M46" s="86">
        <v>18</v>
      </c>
      <c r="N46" s="86">
        <v>25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63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203</v>
      </c>
      <c r="L48" s="86">
        <v>94</v>
      </c>
      <c r="M48" s="86">
        <v>109</v>
      </c>
      <c r="N48" s="86">
        <v>100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334</v>
      </c>
      <c r="E49" s="86">
        <v>163</v>
      </c>
      <c r="F49" s="86">
        <v>171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54</v>
      </c>
      <c r="S49" s="86">
        <v>28</v>
      </c>
      <c r="T49" s="86">
        <v>26</v>
      </c>
      <c r="U49" s="86">
        <v>29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62</v>
      </c>
      <c r="S51" s="86">
        <v>30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84</v>
      </c>
      <c r="S52" s="86">
        <v>35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80" t="s">
        <v>150</v>
      </c>
      <c r="D53" s="85">
        <v>76</v>
      </c>
      <c r="E53" s="86">
        <v>42</v>
      </c>
      <c r="F53" s="86">
        <v>34</v>
      </c>
      <c r="G53" s="86">
        <v>76</v>
      </c>
      <c r="H53" s="72"/>
      <c r="I53" s="79">
        <v>2320</v>
      </c>
      <c r="J53" s="80" t="s">
        <v>151</v>
      </c>
      <c r="K53" s="85">
        <v>189</v>
      </c>
      <c r="L53" s="86">
        <v>95</v>
      </c>
      <c r="M53" s="86">
        <v>94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33</v>
      </c>
      <c r="E54" s="96">
        <v>21</v>
      </c>
      <c r="F54" s="480">
        <v>12</v>
      </c>
      <c r="G54" s="96">
        <v>33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4</v>
      </c>
      <c r="F55" s="465">
        <v>19</v>
      </c>
      <c r="G55" s="465">
        <v>23</v>
      </c>
      <c r="H55" s="72"/>
      <c r="I55" s="79">
        <v>2340</v>
      </c>
      <c r="J55" s="80" t="s">
        <v>157</v>
      </c>
      <c r="K55" s="85">
        <v>71</v>
      </c>
      <c r="L55" s="86">
        <v>37</v>
      </c>
      <c r="M55" s="86">
        <v>34</v>
      </c>
      <c r="N55" s="86">
        <v>38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59</v>
      </c>
      <c r="L56" s="86">
        <v>25</v>
      </c>
      <c r="M56" s="86">
        <v>34</v>
      </c>
      <c r="N56" s="86">
        <v>25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9315</v>
      </c>
      <c r="E57" s="465">
        <v>4421</v>
      </c>
      <c r="F57" s="465">
        <v>4894</v>
      </c>
      <c r="G57" s="465">
        <v>4864</v>
      </c>
      <c r="H57" s="72"/>
      <c r="I57" s="79">
        <v>2360</v>
      </c>
      <c r="J57" s="80" t="s">
        <v>162</v>
      </c>
      <c r="K57" s="85">
        <v>53</v>
      </c>
      <c r="L57" s="86">
        <v>27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77</v>
      </c>
      <c r="E58" s="77">
        <v>33</v>
      </c>
      <c r="F58" s="77">
        <v>44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755</v>
      </c>
      <c r="S59" s="90">
        <v>350</v>
      </c>
      <c r="T59" s="89">
        <v>405</v>
      </c>
      <c r="U59" s="91">
        <v>434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16096</v>
      </c>
      <c r="S61" s="113">
        <v>7605</v>
      </c>
      <c r="T61" s="113">
        <v>8491</v>
      </c>
      <c r="U61" s="99">
        <v>8553</v>
      </c>
    </row>
    <row r="62" spans="1:21" ht="14.25" x14ac:dyDescent="0.2">
      <c r="A62" s="127" t="s">
        <v>330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2"/>
      <c r="D63" s="522"/>
      <c r="E63" s="522"/>
      <c r="F63" s="52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525" t="s">
        <v>179</v>
      </c>
      <c r="B64" s="525"/>
      <c r="C64" s="525"/>
      <c r="D64" s="526"/>
      <c r="E64" s="52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3" t="s">
        <v>180</v>
      </c>
      <c r="T64" s="524"/>
      <c r="U64" s="52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5</v>
      </c>
      <c r="L66" s="77">
        <v>5</v>
      </c>
      <c r="M66" s="77">
        <v>0</v>
      </c>
      <c r="N66" s="77">
        <v>5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-4</v>
      </c>
      <c r="S67" s="90">
        <v>4</v>
      </c>
      <c r="T67" s="89">
        <v>-8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-1</v>
      </c>
      <c r="E68" s="86">
        <v>0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2</v>
      </c>
      <c r="E69" s="86">
        <v>1</v>
      </c>
      <c r="F69" s="86">
        <v>1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-2</v>
      </c>
      <c r="E70" s="86">
        <v>-2</v>
      </c>
      <c r="F70" s="86">
        <v>0</v>
      </c>
      <c r="G70" s="86">
        <v>-1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-3</v>
      </c>
      <c r="T70" s="86">
        <v>-2</v>
      </c>
      <c r="U70" s="86">
        <v>-2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-5</v>
      </c>
      <c r="L73" s="86">
        <v>-2</v>
      </c>
      <c r="M73" s="86">
        <v>-3</v>
      </c>
      <c r="N73" s="86">
        <v>-1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3</v>
      </c>
      <c r="L74" s="86">
        <v>1</v>
      </c>
      <c r="M74" s="86">
        <v>2</v>
      </c>
      <c r="N74" s="86">
        <v>2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0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-1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2</v>
      </c>
      <c r="F77" s="86">
        <v>-2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0</v>
      </c>
      <c r="T77" s="86">
        <v>-1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1540</v>
      </c>
      <c r="J78" s="80" t="s">
        <v>47</v>
      </c>
      <c r="K78" s="85">
        <v>5</v>
      </c>
      <c r="L78" s="86">
        <v>2</v>
      </c>
      <c r="M78" s="86">
        <v>3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5">
        <v>3</v>
      </c>
      <c r="E79" s="86">
        <v>3</v>
      </c>
      <c r="F79" s="86">
        <v>0</v>
      </c>
      <c r="G79" s="86">
        <v>3</v>
      </c>
      <c r="H79" s="72"/>
      <c r="I79" s="79">
        <v>9030</v>
      </c>
      <c r="J79" s="80" t="s">
        <v>50</v>
      </c>
      <c r="K79" s="85">
        <v>-2</v>
      </c>
      <c r="L79" s="86">
        <v>0</v>
      </c>
      <c r="M79" s="86">
        <v>-2</v>
      </c>
      <c r="N79" s="86">
        <v>-2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1</v>
      </c>
      <c r="E80" s="86">
        <v>0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-5</v>
      </c>
      <c r="E81" s="86">
        <v>-1</v>
      </c>
      <c r="F81" s="86">
        <v>-4</v>
      </c>
      <c r="G81" s="86">
        <v>-2</v>
      </c>
      <c r="H81" s="72"/>
      <c r="I81" s="79"/>
      <c r="J81" s="87" t="s">
        <v>14</v>
      </c>
      <c r="K81" s="99">
        <v>4</v>
      </c>
      <c r="L81" s="99">
        <v>6</v>
      </c>
      <c r="M81" s="99">
        <v>-2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-3</v>
      </c>
      <c r="E82" s="86">
        <v>-1</v>
      </c>
      <c r="F82" s="86">
        <v>-2</v>
      </c>
      <c r="G82" s="86">
        <v>1</v>
      </c>
      <c r="H82" s="92" t="s">
        <v>10</v>
      </c>
      <c r="I82" s="74">
        <v>2010</v>
      </c>
      <c r="J82" s="75" t="s">
        <v>58</v>
      </c>
      <c r="K82" s="98">
        <v>-3</v>
      </c>
      <c r="L82" s="77">
        <v>0</v>
      </c>
      <c r="M82" s="77">
        <v>-3</v>
      </c>
      <c r="N82" s="77">
        <v>-3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6</v>
      </c>
      <c r="E83" s="86">
        <v>0</v>
      </c>
      <c r="F83" s="86">
        <v>6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1</v>
      </c>
      <c r="E84" s="86">
        <v>0</v>
      </c>
      <c r="F84" s="86">
        <v>1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1</v>
      </c>
      <c r="F86" s="86">
        <v>3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-1</v>
      </c>
      <c r="E87" s="86">
        <v>0</v>
      </c>
      <c r="F87" s="86">
        <v>-1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1</v>
      </c>
      <c r="L90" s="86">
        <v>1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1</v>
      </c>
      <c r="S90" s="86">
        <v>2</v>
      </c>
      <c r="T90" s="86">
        <v>-1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1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-1</v>
      </c>
      <c r="L91" s="86">
        <v>0</v>
      </c>
      <c r="M91" s="86">
        <v>-1</v>
      </c>
      <c r="N91" s="86">
        <v>-1</v>
      </c>
      <c r="O91" s="72"/>
      <c r="P91" s="115"/>
      <c r="Q91" s="88" t="s">
        <v>14</v>
      </c>
      <c r="R91" s="89">
        <v>-9</v>
      </c>
      <c r="S91" s="90">
        <v>-4</v>
      </c>
      <c r="T91" s="89">
        <v>-5</v>
      </c>
      <c r="U91" s="91">
        <v>-6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2</v>
      </c>
      <c r="L92" s="86">
        <v>0</v>
      </c>
      <c r="M92" s="86">
        <v>2</v>
      </c>
      <c r="N92" s="86">
        <v>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5</v>
      </c>
      <c r="L93" s="86">
        <v>5</v>
      </c>
      <c r="M93" s="86">
        <v>0</v>
      </c>
      <c r="N93" s="86">
        <v>5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0</v>
      </c>
      <c r="T94" s="86">
        <v>-2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-1</v>
      </c>
      <c r="F97" s="86">
        <v>-1</v>
      </c>
      <c r="G97" s="86">
        <v>-2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1</v>
      </c>
      <c r="S98" s="86">
        <v>1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1</v>
      </c>
      <c r="T102" s="89">
        <v>-4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-2</v>
      </c>
      <c r="E103" s="86">
        <v>-1</v>
      </c>
      <c r="F103" s="86">
        <v>-1</v>
      </c>
      <c r="G103" s="86">
        <v>-1</v>
      </c>
      <c r="H103" s="72"/>
      <c r="I103" s="79">
        <v>2220</v>
      </c>
      <c r="J103" s="80" t="s">
        <v>120</v>
      </c>
      <c r="K103" s="85">
        <v>1</v>
      </c>
      <c r="L103" s="86">
        <v>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5</v>
      </c>
      <c r="E104" s="86">
        <v>2</v>
      </c>
      <c r="F104" s="86">
        <v>3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2</v>
      </c>
      <c r="F105" s="86">
        <v>-3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-1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-1</v>
      </c>
      <c r="S107" s="86">
        <v>0</v>
      </c>
      <c r="T107" s="86">
        <v>-1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-3</v>
      </c>
      <c r="L108" s="86">
        <v>0</v>
      </c>
      <c r="M108" s="86">
        <v>-3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1</v>
      </c>
      <c r="E109" s="86">
        <v>0</v>
      </c>
      <c r="F109" s="86">
        <v>1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-3</v>
      </c>
      <c r="E110" s="86">
        <v>-2</v>
      </c>
      <c r="F110" s="86">
        <v>-1</v>
      </c>
      <c r="G110" s="86">
        <v>-3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1</v>
      </c>
      <c r="S112" s="86">
        <v>1</v>
      </c>
      <c r="T112" s="86">
        <v>0</v>
      </c>
      <c r="U112" s="86">
        <v>1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-3</v>
      </c>
      <c r="L113" s="86">
        <v>-1</v>
      </c>
      <c r="M113" s="86">
        <v>-2</v>
      </c>
      <c r="N113" s="86">
        <v>-2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3</v>
      </c>
      <c r="E114" s="96">
        <v>2</v>
      </c>
      <c r="F114" s="480">
        <v>1</v>
      </c>
      <c r="G114" s="9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-1</v>
      </c>
      <c r="M115" s="86">
        <v>0</v>
      </c>
      <c r="N115" s="86">
        <v>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1</v>
      </c>
      <c r="L116" s="86">
        <v>1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-1</v>
      </c>
      <c r="L117" s="86">
        <v>-1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0</v>
      </c>
      <c r="S119" s="90">
        <v>1</v>
      </c>
      <c r="T119" s="89">
        <v>-1</v>
      </c>
      <c r="U119" s="91">
        <v>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-9</v>
      </c>
      <c r="S121" s="113">
        <v>10</v>
      </c>
      <c r="T121" s="113">
        <v>-19</v>
      </c>
      <c r="U121" s="99">
        <v>-3</v>
      </c>
    </row>
    <row r="122" spans="1:21" ht="14.25" x14ac:dyDescent="0.2">
      <c r="A122" s="127" t="s">
        <v>330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2"/>
      <c r="D123" s="522"/>
      <c r="E123" s="522"/>
      <c r="F123" s="52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862C6-999C-4EF8-92FF-86E2112BB526}">
  <dimension ref="A1:Q51"/>
  <sheetViews>
    <sheetView workbookViewId="0"/>
  </sheetViews>
  <sheetFormatPr defaultRowHeight="13.5" x14ac:dyDescent="0.15"/>
  <sheetData>
    <row r="1" spans="1:17" x14ac:dyDescent="0.15">
      <c r="A1" s="510" t="s">
        <v>324</v>
      </c>
      <c r="B1" s="517" t="s">
        <v>421</v>
      </c>
      <c r="C1" s="504" t="s">
        <v>422</v>
      </c>
      <c r="D1" s="504" t="s">
        <v>423</v>
      </c>
      <c r="E1" s="504" t="s">
        <v>424</v>
      </c>
      <c r="F1" s="513" t="s">
        <v>164</v>
      </c>
      <c r="K1" s="513" t="s">
        <v>58</v>
      </c>
      <c r="Q1" s="516" t="s">
        <v>18</v>
      </c>
    </row>
    <row r="2" spans="1:17" x14ac:dyDescent="0.15">
      <c r="A2" s="510" t="s">
        <v>361</v>
      </c>
      <c r="B2" s="517" t="s">
        <v>425</v>
      </c>
      <c r="C2" s="504" t="s">
        <v>426</v>
      </c>
      <c r="D2" s="504" t="s">
        <v>427</v>
      </c>
      <c r="E2" s="504" t="s">
        <v>428</v>
      </c>
      <c r="F2" s="513" t="s">
        <v>167</v>
      </c>
      <c r="K2" s="513" t="s">
        <v>61</v>
      </c>
      <c r="Q2" s="513" t="s">
        <v>21</v>
      </c>
    </row>
    <row r="3" spans="1:17" x14ac:dyDescent="0.15">
      <c r="A3" s="510" t="s">
        <v>362</v>
      </c>
      <c r="B3" s="517" t="s">
        <v>429</v>
      </c>
      <c r="C3" s="504" t="s">
        <v>430</v>
      </c>
      <c r="D3" s="504" t="s">
        <v>431</v>
      </c>
      <c r="E3" s="504" t="s">
        <v>432</v>
      </c>
      <c r="F3" s="513" t="s">
        <v>169</v>
      </c>
      <c r="K3" s="513" t="s">
        <v>64</v>
      </c>
      <c r="Q3" s="513" t="s">
        <v>24</v>
      </c>
    </row>
    <row r="4" spans="1:17" x14ac:dyDescent="0.15">
      <c r="A4" s="510" t="s">
        <v>363</v>
      </c>
      <c r="B4" s="517" t="s">
        <v>433</v>
      </c>
      <c r="C4" s="504" t="s">
        <v>434</v>
      </c>
      <c r="D4" s="504" t="s">
        <v>435</v>
      </c>
      <c r="E4" s="504" t="s">
        <v>436</v>
      </c>
      <c r="F4" s="513" t="s">
        <v>171</v>
      </c>
      <c r="K4" s="513" t="s">
        <v>67</v>
      </c>
      <c r="Q4" s="513" t="s">
        <v>27</v>
      </c>
    </row>
    <row r="5" spans="1:17" x14ac:dyDescent="0.15">
      <c r="A5" s="510" t="s">
        <v>364</v>
      </c>
      <c r="B5" s="517" t="s">
        <v>437</v>
      </c>
      <c r="C5" s="504" t="s">
        <v>438</v>
      </c>
      <c r="D5" s="504" t="s">
        <v>439</v>
      </c>
      <c r="E5" s="504" t="s">
        <v>440</v>
      </c>
      <c r="F5" s="513" t="s">
        <v>9</v>
      </c>
      <c r="K5" s="513" t="s">
        <v>70</v>
      </c>
      <c r="Q5" s="513" t="s">
        <v>30</v>
      </c>
    </row>
    <row r="6" spans="1:17" x14ac:dyDescent="0.15">
      <c r="A6" s="510" t="s">
        <v>365</v>
      </c>
      <c r="B6" s="517" t="s">
        <v>441</v>
      </c>
      <c r="C6" s="504" t="s">
        <v>442</v>
      </c>
      <c r="D6" s="504" t="s">
        <v>443</v>
      </c>
      <c r="E6" s="504" t="s">
        <v>444</v>
      </c>
      <c r="F6" s="513" t="s">
        <v>13</v>
      </c>
      <c r="K6" s="513" t="s">
        <v>73</v>
      </c>
      <c r="Q6" s="513" t="s">
        <v>33</v>
      </c>
    </row>
    <row r="7" spans="1:17" x14ac:dyDescent="0.15">
      <c r="A7" s="510" t="s">
        <v>366</v>
      </c>
      <c r="B7" s="517" t="s">
        <v>445</v>
      </c>
      <c r="C7" s="504" t="s">
        <v>446</v>
      </c>
      <c r="D7" s="504" t="s">
        <v>447</v>
      </c>
      <c r="E7" s="504" t="s">
        <v>448</v>
      </c>
      <c r="F7" s="513" t="s">
        <v>16</v>
      </c>
      <c r="K7" s="513" t="s">
        <v>76</v>
      </c>
      <c r="Q7" s="513" t="s">
        <v>36</v>
      </c>
    </row>
    <row r="8" spans="1:17" x14ac:dyDescent="0.15">
      <c r="A8" s="510" t="s">
        <v>367</v>
      </c>
      <c r="B8" s="517" t="s">
        <v>449</v>
      </c>
      <c r="C8" s="504" t="s">
        <v>450</v>
      </c>
      <c r="D8" s="504" t="s">
        <v>451</v>
      </c>
      <c r="E8" s="504" t="s">
        <v>452</v>
      </c>
      <c r="F8" s="513" t="s">
        <v>20</v>
      </c>
      <c r="K8" s="513" t="s">
        <v>79</v>
      </c>
      <c r="Q8" s="513" t="s">
        <v>418</v>
      </c>
    </row>
    <row r="9" spans="1:17" x14ac:dyDescent="0.15">
      <c r="A9" s="510" t="s">
        <v>368</v>
      </c>
      <c r="B9" s="517" t="s">
        <v>453</v>
      </c>
      <c r="C9" s="504" t="s">
        <v>454</v>
      </c>
      <c r="D9" s="504" t="s">
        <v>455</v>
      </c>
      <c r="E9" s="504" t="s">
        <v>456</v>
      </c>
      <c r="F9" s="513" t="s">
        <v>23</v>
      </c>
      <c r="K9" s="513" t="s">
        <v>82</v>
      </c>
      <c r="Q9" s="513" t="s">
        <v>42</v>
      </c>
    </row>
    <row r="10" spans="1:17" x14ac:dyDescent="0.15">
      <c r="A10" s="510" t="s">
        <v>369</v>
      </c>
      <c r="B10" s="517" t="s">
        <v>457</v>
      </c>
      <c r="C10" s="504" t="s">
        <v>458</v>
      </c>
      <c r="D10" s="504" t="s">
        <v>459</v>
      </c>
      <c r="E10" s="504" t="s">
        <v>460</v>
      </c>
      <c r="F10" s="513" t="s">
        <v>325</v>
      </c>
      <c r="K10" s="513" t="s">
        <v>85</v>
      </c>
      <c r="Q10" s="513" t="s">
        <v>45</v>
      </c>
    </row>
    <row r="11" spans="1:17" x14ac:dyDescent="0.15">
      <c r="A11" s="510" t="s">
        <v>370</v>
      </c>
      <c r="B11" s="517" t="s">
        <v>461</v>
      </c>
      <c r="C11" s="504" t="s">
        <v>462</v>
      </c>
      <c r="D11" s="504" t="s">
        <v>463</v>
      </c>
      <c r="E11" s="504" t="s">
        <v>464</v>
      </c>
      <c r="F11" s="513" t="s">
        <v>29</v>
      </c>
      <c r="K11" s="513" t="s">
        <v>87</v>
      </c>
      <c r="Q11" s="513" t="s">
        <v>48</v>
      </c>
    </row>
    <row r="12" spans="1:17" x14ac:dyDescent="0.15">
      <c r="A12" s="510" t="s">
        <v>371</v>
      </c>
      <c r="B12" s="517" t="s">
        <v>465</v>
      </c>
      <c r="C12" s="504" t="s">
        <v>466</v>
      </c>
      <c r="D12" s="504" t="s">
        <v>467</v>
      </c>
      <c r="E12" s="504" t="s">
        <v>468</v>
      </c>
      <c r="F12" s="513" t="s">
        <v>32</v>
      </c>
      <c r="K12" s="513" t="s">
        <v>91</v>
      </c>
      <c r="Q12" s="513" t="s">
        <v>51</v>
      </c>
    </row>
    <row r="13" spans="1:17" x14ac:dyDescent="0.15">
      <c r="A13" s="510" t="s">
        <v>372</v>
      </c>
      <c r="B13" s="517" t="s">
        <v>469</v>
      </c>
      <c r="C13" s="504" t="s">
        <v>470</v>
      </c>
      <c r="D13" s="504" t="s">
        <v>471</v>
      </c>
      <c r="E13" s="504" t="s">
        <v>472</v>
      </c>
      <c r="F13" s="513" t="s">
        <v>35</v>
      </c>
      <c r="K13" s="513" t="s">
        <v>94</v>
      </c>
      <c r="Q13" s="513" t="s">
        <v>54</v>
      </c>
    </row>
    <row r="14" spans="1:17" x14ac:dyDescent="0.15">
      <c r="A14" s="510" t="s">
        <v>373</v>
      </c>
      <c r="B14" s="517" t="s">
        <v>473</v>
      </c>
      <c r="C14" s="504" t="s">
        <v>474</v>
      </c>
      <c r="D14" s="504" t="s">
        <v>475</v>
      </c>
      <c r="E14" s="504" t="s">
        <v>476</v>
      </c>
      <c r="F14" s="513" t="s">
        <v>38</v>
      </c>
      <c r="K14" s="513" t="s">
        <v>97</v>
      </c>
      <c r="Q14" s="513" t="s">
        <v>56</v>
      </c>
    </row>
    <row r="15" spans="1:17" x14ac:dyDescent="0.15">
      <c r="A15" s="510" t="s">
        <v>374</v>
      </c>
      <c r="B15" s="517" t="s">
        <v>477</v>
      </c>
      <c r="C15" s="504" t="s">
        <v>478</v>
      </c>
      <c r="D15" s="504" t="s">
        <v>479</v>
      </c>
      <c r="E15" s="504" t="s">
        <v>480</v>
      </c>
      <c r="F15" s="513" t="s">
        <v>41</v>
      </c>
      <c r="K15" s="513" t="s">
        <v>100</v>
      </c>
      <c r="Q15" s="513" t="s">
        <v>59</v>
      </c>
    </row>
    <row r="16" spans="1:17" x14ac:dyDescent="0.15">
      <c r="A16" s="510" t="s">
        <v>375</v>
      </c>
      <c r="B16" s="517" t="s">
        <v>481</v>
      </c>
      <c r="C16" s="504" t="s">
        <v>482</v>
      </c>
      <c r="D16" s="504" t="s">
        <v>483</v>
      </c>
      <c r="E16" s="504" t="s">
        <v>484</v>
      </c>
      <c r="F16" s="513" t="s">
        <v>44</v>
      </c>
      <c r="K16" s="513" t="s">
        <v>103</v>
      </c>
      <c r="Q16" s="513" t="s">
        <v>62</v>
      </c>
    </row>
    <row r="17" spans="1:17" x14ac:dyDescent="0.15">
      <c r="A17" s="510" t="s">
        <v>376</v>
      </c>
      <c r="B17" s="517" t="s">
        <v>485</v>
      </c>
      <c r="C17" s="504" t="s">
        <v>486</v>
      </c>
      <c r="D17" s="504" t="s">
        <v>487</v>
      </c>
      <c r="E17" s="504" t="s">
        <v>488</v>
      </c>
      <c r="F17" s="513" t="s">
        <v>47</v>
      </c>
      <c r="K17" s="513" t="s">
        <v>106</v>
      </c>
      <c r="Q17" s="513" t="s">
        <v>65</v>
      </c>
    </row>
    <row r="18" spans="1:17" x14ac:dyDescent="0.15">
      <c r="A18" s="510" t="s">
        <v>377</v>
      </c>
      <c r="B18" s="517" t="s">
        <v>489</v>
      </c>
      <c r="C18" s="504" t="s">
        <v>490</v>
      </c>
      <c r="D18" s="504" t="s">
        <v>491</v>
      </c>
      <c r="E18" s="504" t="s">
        <v>492</v>
      </c>
      <c r="F18" s="513" t="s">
        <v>50</v>
      </c>
      <c r="K18" s="513" t="s">
        <v>109</v>
      </c>
      <c r="Q18" s="513" t="s">
        <v>68</v>
      </c>
    </row>
    <row r="19" spans="1:17" x14ac:dyDescent="0.15">
      <c r="A19" s="510" t="s">
        <v>378</v>
      </c>
      <c r="B19" s="517" t="s">
        <v>493</v>
      </c>
      <c r="C19" s="504" t="s">
        <v>494</v>
      </c>
      <c r="D19" s="504" t="s">
        <v>495</v>
      </c>
      <c r="E19" s="504" t="s">
        <v>496</v>
      </c>
      <c r="F19" s="514" t="s">
        <v>53</v>
      </c>
      <c r="K19" s="513" t="s">
        <v>112</v>
      </c>
      <c r="Q19" s="513" t="s">
        <v>71</v>
      </c>
    </row>
    <row r="20" spans="1:17" x14ac:dyDescent="0.15">
      <c r="A20" s="510" t="s">
        <v>379</v>
      </c>
      <c r="B20" s="517" t="s">
        <v>497</v>
      </c>
      <c r="C20" s="504" t="s">
        <v>498</v>
      </c>
      <c r="D20" s="504" t="s">
        <v>499</v>
      </c>
      <c r="E20" s="504" t="s">
        <v>500</v>
      </c>
      <c r="K20" s="513" t="s">
        <v>115</v>
      </c>
      <c r="Q20" s="513" t="s">
        <v>74</v>
      </c>
    </row>
    <row r="21" spans="1:17" x14ac:dyDescent="0.15">
      <c r="A21" s="510" t="s">
        <v>380</v>
      </c>
      <c r="B21" s="517" t="s">
        <v>501</v>
      </c>
      <c r="C21" s="504" t="s">
        <v>502</v>
      </c>
      <c r="D21" s="504" t="s">
        <v>503</v>
      </c>
      <c r="E21" s="504" t="s">
        <v>504</v>
      </c>
      <c r="K21" s="513" t="s">
        <v>118</v>
      </c>
      <c r="Q21" s="513" t="s">
        <v>77</v>
      </c>
    </row>
    <row r="22" spans="1:17" x14ac:dyDescent="0.15">
      <c r="A22" s="510" t="s">
        <v>381</v>
      </c>
      <c r="B22" s="517" t="s">
        <v>505</v>
      </c>
      <c r="C22" s="504" t="s">
        <v>506</v>
      </c>
      <c r="D22" s="504" t="s">
        <v>507</v>
      </c>
      <c r="E22" s="504" t="s">
        <v>508</v>
      </c>
      <c r="F22" s="513" t="s">
        <v>89</v>
      </c>
      <c r="K22" s="513" t="s">
        <v>120</v>
      </c>
      <c r="Q22" s="513" t="s">
        <v>80</v>
      </c>
    </row>
    <row r="23" spans="1:17" x14ac:dyDescent="0.15">
      <c r="A23" s="510" t="s">
        <v>382</v>
      </c>
      <c r="B23" s="517" t="s">
        <v>509</v>
      </c>
      <c r="C23" s="504" t="s">
        <v>510</v>
      </c>
      <c r="D23" s="504" t="s">
        <v>511</v>
      </c>
      <c r="E23" s="504" t="s">
        <v>512</v>
      </c>
      <c r="F23" s="513" t="s">
        <v>92</v>
      </c>
      <c r="K23" s="513" t="s">
        <v>124</v>
      </c>
      <c r="Q23" s="513" t="s">
        <v>83</v>
      </c>
    </row>
    <row r="24" spans="1:17" x14ac:dyDescent="0.15">
      <c r="A24" s="510" t="s">
        <v>383</v>
      </c>
      <c r="B24" s="517" t="s">
        <v>513</v>
      </c>
      <c r="C24" s="504" t="s">
        <v>514</v>
      </c>
      <c r="D24" s="504" t="s">
        <v>515</v>
      </c>
      <c r="E24" s="504" t="s">
        <v>516</v>
      </c>
      <c r="F24" s="513" t="s">
        <v>95</v>
      </c>
      <c r="K24" s="513" t="s">
        <v>127</v>
      </c>
    </row>
    <row r="25" spans="1:17" x14ac:dyDescent="0.15">
      <c r="A25" s="510" t="s">
        <v>384</v>
      </c>
      <c r="B25" s="517" t="s">
        <v>517</v>
      </c>
      <c r="C25" s="504" t="s">
        <v>518</v>
      </c>
      <c r="D25" s="504" t="s">
        <v>519</v>
      </c>
      <c r="E25" s="504" t="s">
        <v>520</v>
      </c>
      <c r="F25" s="513" t="s">
        <v>98</v>
      </c>
      <c r="K25" s="513" t="s">
        <v>130</v>
      </c>
    </row>
    <row r="26" spans="1:17" x14ac:dyDescent="0.15">
      <c r="A26" s="510" t="s">
        <v>385</v>
      </c>
      <c r="B26" s="517" t="s">
        <v>521</v>
      </c>
      <c r="C26" s="504" t="s">
        <v>522</v>
      </c>
      <c r="D26" s="504" t="s">
        <v>523</v>
      </c>
      <c r="E26" s="504" t="s">
        <v>524</v>
      </c>
      <c r="F26" s="513" t="s">
        <v>101</v>
      </c>
      <c r="K26" s="513" t="s">
        <v>133</v>
      </c>
    </row>
    <row r="27" spans="1:17" x14ac:dyDescent="0.15">
      <c r="A27" s="510" t="s">
        <v>386</v>
      </c>
      <c r="B27" s="517" t="s">
        <v>525</v>
      </c>
      <c r="C27" s="504" t="s">
        <v>526</v>
      </c>
      <c r="D27" s="504" t="s">
        <v>527</v>
      </c>
      <c r="E27" s="504" t="s">
        <v>528</v>
      </c>
      <c r="F27" s="513" t="s">
        <v>104</v>
      </c>
      <c r="K27" s="513" t="s">
        <v>136</v>
      </c>
    </row>
    <row r="28" spans="1:17" x14ac:dyDescent="0.15">
      <c r="A28" s="510" t="s">
        <v>387</v>
      </c>
      <c r="B28" s="517" t="s">
        <v>529</v>
      </c>
      <c r="C28" s="504" t="s">
        <v>530</v>
      </c>
      <c r="D28" s="504" t="s">
        <v>531</v>
      </c>
      <c r="E28" s="504" t="s">
        <v>532</v>
      </c>
      <c r="F28" s="513" t="s">
        <v>107</v>
      </c>
      <c r="K28" s="513" t="s">
        <v>139</v>
      </c>
    </row>
    <row r="29" spans="1:17" x14ac:dyDescent="0.15">
      <c r="A29" s="510" t="s">
        <v>388</v>
      </c>
      <c r="B29" s="517" t="s">
        <v>533</v>
      </c>
      <c r="C29" s="504" t="s">
        <v>534</v>
      </c>
      <c r="D29" s="504" t="s">
        <v>535</v>
      </c>
      <c r="E29" s="504" t="s">
        <v>536</v>
      </c>
      <c r="F29" s="513" t="s">
        <v>110</v>
      </c>
      <c r="K29" s="513" t="s">
        <v>142</v>
      </c>
    </row>
    <row r="30" spans="1:17" x14ac:dyDescent="0.15">
      <c r="A30" s="510" t="s">
        <v>389</v>
      </c>
      <c r="B30" s="517" t="s">
        <v>537</v>
      </c>
      <c r="C30" s="504" t="s">
        <v>538</v>
      </c>
      <c r="D30" s="504" t="s">
        <v>539</v>
      </c>
      <c r="E30" s="504" t="s">
        <v>540</v>
      </c>
      <c r="F30" s="513" t="s">
        <v>113</v>
      </c>
      <c r="K30" s="513" t="s">
        <v>145</v>
      </c>
    </row>
    <row r="31" spans="1:17" x14ac:dyDescent="0.15">
      <c r="A31" s="510" t="s">
        <v>390</v>
      </c>
      <c r="B31" s="517" t="s">
        <v>541</v>
      </c>
      <c r="C31" s="504" t="s">
        <v>542</v>
      </c>
      <c r="D31" s="504" t="s">
        <v>543</v>
      </c>
      <c r="E31" s="504" t="s">
        <v>544</v>
      </c>
      <c r="F31" s="513" t="s">
        <v>116</v>
      </c>
      <c r="K31" s="513" t="s">
        <v>148</v>
      </c>
    </row>
    <row r="32" spans="1:17" x14ac:dyDescent="0.15">
      <c r="A32" s="510" t="s">
        <v>391</v>
      </c>
      <c r="B32" s="517" t="s">
        <v>545</v>
      </c>
      <c r="C32" s="504" t="s">
        <v>546</v>
      </c>
      <c r="D32" s="504" t="s">
        <v>547</v>
      </c>
      <c r="E32" s="504" t="s">
        <v>548</v>
      </c>
      <c r="F32" s="513" t="s">
        <v>122</v>
      </c>
      <c r="K32" s="513" t="s">
        <v>151</v>
      </c>
    </row>
    <row r="33" spans="1:11" x14ac:dyDescent="0.15">
      <c r="A33" s="510" t="s">
        <v>392</v>
      </c>
      <c r="B33" s="517" t="s">
        <v>549</v>
      </c>
      <c r="C33" s="504" t="s">
        <v>550</v>
      </c>
      <c r="D33" s="504" t="s">
        <v>551</v>
      </c>
      <c r="E33" s="504" t="s">
        <v>552</v>
      </c>
      <c r="F33" s="513" t="s">
        <v>125</v>
      </c>
      <c r="K33" s="513" t="s">
        <v>154</v>
      </c>
    </row>
    <row r="34" spans="1:11" x14ac:dyDescent="0.15">
      <c r="A34" s="510" t="s">
        <v>393</v>
      </c>
      <c r="B34" s="517" t="s">
        <v>553</v>
      </c>
      <c r="C34" s="504" t="s">
        <v>554</v>
      </c>
      <c r="D34" s="504" t="s">
        <v>555</v>
      </c>
      <c r="E34" s="504" t="s">
        <v>556</v>
      </c>
      <c r="F34" s="513" t="s">
        <v>128</v>
      </c>
      <c r="K34" s="513" t="s">
        <v>157</v>
      </c>
    </row>
    <row r="35" spans="1:11" x14ac:dyDescent="0.15">
      <c r="A35" s="510" t="s">
        <v>394</v>
      </c>
      <c r="B35" s="517" t="s">
        <v>557</v>
      </c>
      <c r="C35" s="504" t="s">
        <v>558</v>
      </c>
      <c r="D35" s="504" t="s">
        <v>559</v>
      </c>
      <c r="E35" s="504" t="s">
        <v>560</v>
      </c>
      <c r="F35" s="513" t="s">
        <v>131</v>
      </c>
      <c r="K35" s="513" t="s">
        <v>160</v>
      </c>
    </row>
    <row r="36" spans="1:11" x14ac:dyDescent="0.15">
      <c r="A36" s="510" t="s">
        <v>395</v>
      </c>
      <c r="B36" s="517" t="s">
        <v>561</v>
      </c>
      <c r="C36" s="504" t="s">
        <v>562</v>
      </c>
      <c r="D36" s="504" t="s">
        <v>563</v>
      </c>
      <c r="E36" s="504" t="s">
        <v>564</v>
      </c>
      <c r="F36" s="513" t="s">
        <v>134</v>
      </c>
      <c r="K36" s="513" t="s">
        <v>162</v>
      </c>
    </row>
    <row r="37" spans="1:11" x14ac:dyDescent="0.15">
      <c r="A37" s="510" t="s">
        <v>396</v>
      </c>
      <c r="B37" s="517" t="s">
        <v>565</v>
      </c>
      <c r="C37" s="504" t="s">
        <v>566</v>
      </c>
      <c r="D37" s="504" t="s">
        <v>567</v>
      </c>
      <c r="E37" s="504" t="s">
        <v>568</v>
      </c>
      <c r="F37" s="513" t="s">
        <v>137</v>
      </c>
      <c r="K37" s="513" t="s">
        <v>165</v>
      </c>
    </row>
    <row r="38" spans="1:11" x14ac:dyDescent="0.15">
      <c r="A38" s="510" t="s">
        <v>397</v>
      </c>
      <c r="B38" s="517" t="s">
        <v>569</v>
      </c>
      <c r="C38" s="504" t="s">
        <v>570</v>
      </c>
      <c r="D38" s="504" t="s">
        <v>571</v>
      </c>
      <c r="E38" s="504" t="s">
        <v>572</v>
      </c>
      <c r="F38" s="513" t="s">
        <v>140</v>
      </c>
      <c r="K38" s="513" t="s">
        <v>168</v>
      </c>
    </row>
    <row r="39" spans="1:11" x14ac:dyDescent="0.15">
      <c r="A39" s="510" t="s">
        <v>398</v>
      </c>
      <c r="B39" s="517" t="s">
        <v>573</v>
      </c>
      <c r="C39" s="504" t="s">
        <v>574</v>
      </c>
      <c r="D39" s="504" t="s">
        <v>575</v>
      </c>
      <c r="E39" s="504" t="s">
        <v>576</v>
      </c>
      <c r="F39" s="513" t="s">
        <v>143</v>
      </c>
      <c r="K39" s="513" t="s">
        <v>170</v>
      </c>
    </row>
    <row r="40" spans="1:11" x14ac:dyDescent="0.15">
      <c r="A40" s="510" t="s">
        <v>399</v>
      </c>
      <c r="B40" s="517" t="s">
        <v>577</v>
      </c>
      <c r="C40" s="504" t="s">
        <v>578</v>
      </c>
      <c r="D40" s="504" t="s">
        <v>579</v>
      </c>
      <c r="E40" s="504" t="s">
        <v>580</v>
      </c>
      <c r="F40" s="513" t="s">
        <v>146</v>
      </c>
      <c r="K40" s="513" t="s">
        <v>172</v>
      </c>
    </row>
    <row r="41" spans="1:11" x14ac:dyDescent="0.15">
      <c r="A41" s="510" t="s">
        <v>400</v>
      </c>
      <c r="B41" s="517" t="s">
        <v>581</v>
      </c>
      <c r="C41" s="504" t="s">
        <v>582</v>
      </c>
      <c r="D41" s="504" t="s">
        <v>583</v>
      </c>
      <c r="E41" s="504" t="s">
        <v>584</v>
      </c>
      <c r="F41" s="513" t="s">
        <v>149</v>
      </c>
      <c r="K41" s="513" t="s">
        <v>11</v>
      </c>
    </row>
    <row r="42" spans="1:11" x14ac:dyDescent="0.15">
      <c r="A42" s="510" t="s">
        <v>401</v>
      </c>
      <c r="B42" s="517" t="s">
        <v>585</v>
      </c>
      <c r="C42" s="504" t="s">
        <v>586</v>
      </c>
      <c r="D42" s="504" t="s">
        <v>587</v>
      </c>
      <c r="E42" s="504" t="s">
        <v>588</v>
      </c>
      <c r="F42" s="513" t="s">
        <v>152</v>
      </c>
    </row>
    <row r="43" spans="1:11" x14ac:dyDescent="0.15">
      <c r="A43" s="510" t="s">
        <v>402</v>
      </c>
      <c r="B43" s="517" t="s">
        <v>589</v>
      </c>
      <c r="C43" s="504" t="s">
        <v>590</v>
      </c>
      <c r="D43" s="504" t="s">
        <v>591</v>
      </c>
      <c r="E43" s="504" t="s">
        <v>592</v>
      </c>
      <c r="F43" s="513" t="s">
        <v>155</v>
      </c>
    </row>
    <row r="44" spans="1:11" x14ac:dyDescent="0.15">
      <c r="A44" s="510" t="s">
        <v>403</v>
      </c>
      <c r="B44" s="517" t="s">
        <v>593</v>
      </c>
      <c r="C44" s="504" t="s">
        <v>594</v>
      </c>
      <c r="D44" s="504" t="s">
        <v>595</v>
      </c>
      <c r="E44" s="504" t="s">
        <v>596</v>
      </c>
      <c r="F44" s="513" t="s">
        <v>158</v>
      </c>
    </row>
    <row r="45" spans="1:11" x14ac:dyDescent="0.15">
      <c r="A45" s="510" t="s">
        <v>404</v>
      </c>
      <c r="B45" s="517" t="s">
        <v>597</v>
      </c>
      <c r="C45" s="504" t="s">
        <v>598</v>
      </c>
      <c r="D45" s="504" t="s">
        <v>599</v>
      </c>
      <c r="E45" s="504" t="s">
        <v>600</v>
      </c>
      <c r="F45" s="513" t="s">
        <v>161</v>
      </c>
    </row>
    <row r="46" spans="1:11" x14ac:dyDescent="0.15">
      <c r="A46" s="510" t="s">
        <v>405</v>
      </c>
      <c r="B46" s="517" t="s">
        <v>601</v>
      </c>
      <c r="C46" s="504" t="s">
        <v>602</v>
      </c>
      <c r="D46" s="504" t="s">
        <v>603</v>
      </c>
      <c r="E46" s="504" t="s">
        <v>604</v>
      </c>
      <c r="F46" s="513" t="s">
        <v>163</v>
      </c>
    </row>
    <row r="47" spans="1:11" x14ac:dyDescent="0.15">
      <c r="A47" s="510" t="s">
        <v>406</v>
      </c>
      <c r="B47" s="517" t="s">
        <v>605</v>
      </c>
      <c r="C47" s="504" t="s">
        <v>606</v>
      </c>
      <c r="D47" s="504" t="s">
        <v>607</v>
      </c>
      <c r="E47" s="504" t="s">
        <v>608</v>
      </c>
      <c r="F47" s="513" t="s">
        <v>166</v>
      </c>
    </row>
    <row r="48" spans="1:11" x14ac:dyDescent="0.15">
      <c r="A48" s="510" t="s">
        <v>407</v>
      </c>
      <c r="B48" s="517" t="s">
        <v>609</v>
      </c>
      <c r="C48" s="504" t="s">
        <v>610</v>
      </c>
      <c r="D48" s="504" t="s">
        <v>611</v>
      </c>
      <c r="E48" s="504" t="s">
        <v>612</v>
      </c>
    </row>
    <row r="49" spans="1:5" x14ac:dyDescent="0.15">
      <c r="A49" s="510" t="s">
        <v>408</v>
      </c>
      <c r="B49" s="517" t="s">
        <v>613</v>
      </c>
      <c r="C49" s="504" t="s">
        <v>614</v>
      </c>
      <c r="D49" s="504" t="s">
        <v>615</v>
      </c>
      <c r="E49" s="504" t="s">
        <v>616</v>
      </c>
    </row>
    <row r="50" spans="1:5" x14ac:dyDescent="0.15">
      <c r="A50" s="509" t="s">
        <v>409</v>
      </c>
      <c r="B50" s="517" t="s">
        <v>617</v>
      </c>
      <c r="C50" s="504" t="s">
        <v>618</v>
      </c>
      <c r="D50" s="504" t="s">
        <v>619</v>
      </c>
      <c r="E50" s="504" t="s">
        <v>620</v>
      </c>
    </row>
    <row r="51" spans="1:5" x14ac:dyDescent="0.15">
      <c r="A51" s="510" t="s">
        <v>410</v>
      </c>
      <c r="B51" s="517" t="s">
        <v>621</v>
      </c>
      <c r="C51" s="504" t="s">
        <v>622</v>
      </c>
      <c r="D51" s="504" t="s">
        <v>623</v>
      </c>
      <c r="E51" s="504" t="s">
        <v>624</v>
      </c>
    </row>
  </sheetData>
  <phoneticPr fontId="19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U125"/>
  <sheetViews>
    <sheetView topLeftCell="A80" workbookViewId="0">
      <selection activeCell="Q42" sqref="Q42"/>
    </sheetView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25" t="s">
        <v>178</v>
      </c>
      <c r="B4" s="525"/>
      <c r="C4" s="525"/>
      <c r="D4" s="526"/>
      <c r="E4" s="52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3" t="s">
        <v>180</v>
      </c>
      <c r="T4" s="524"/>
      <c r="U4" s="52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324</v>
      </c>
      <c r="D6" s="76">
        <v>186</v>
      </c>
      <c r="E6" s="77">
        <v>86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99</v>
      </c>
      <c r="L6" s="77">
        <v>50</v>
      </c>
      <c r="M6" s="77">
        <v>49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20</v>
      </c>
      <c r="T6" s="77">
        <v>16</v>
      </c>
      <c r="U6" s="77">
        <v>25</v>
      </c>
    </row>
    <row r="7" spans="1:21" x14ac:dyDescent="0.15">
      <c r="A7" s="84"/>
      <c r="B7" s="79">
        <v>1020</v>
      </c>
      <c r="C7" s="80" t="s">
        <v>12</v>
      </c>
      <c r="D7" s="85">
        <v>78</v>
      </c>
      <c r="E7" s="86">
        <v>38</v>
      </c>
      <c r="F7" s="86">
        <v>40</v>
      </c>
      <c r="G7" s="86">
        <v>48</v>
      </c>
      <c r="H7" s="72"/>
      <c r="I7" s="79">
        <v>1430</v>
      </c>
      <c r="J7" s="80" t="s">
        <v>13</v>
      </c>
      <c r="K7" s="85">
        <v>145</v>
      </c>
      <c r="L7" s="86">
        <v>62</v>
      </c>
      <c r="M7" s="86">
        <v>83</v>
      </c>
      <c r="N7" s="86">
        <v>76</v>
      </c>
      <c r="O7" s="72"/>
      <c r="P7" s="115"/>
      <c r="Q7" s="88" t="s">
        <v>14</v>
      </c>
      <c r="R7" s="89">
        <v>2425</v>
      </c>
      <c r="S7" s="90">
        <v>1139</v>
      </c>
      <c r="T7" s="89">
        <v>1286</v>
      </c>
      <c r="U7" s="91">
        <v>1258</v>
      </c>
    </row>
    <row r="8" spans="1:21" x14ac:dyDescent="0.15">
      <c r="A8" s="84"/>
      <c r="B8" s="79">
        <v>1030</v>
      </c>
      <c r="C8" s="80" t="s">
        <v>15</v>
      </c>
      <c r="D8" s="85">
        <v>929</v>
      </c>
      <c r="E8" s="86">
        <v>440</v>
      </c>
      <c r="F8" s="86">
        <v>489</v>
      </c>
      <c r="G8" s="86">
        <v>460</v>
      </c>
      <c r="H8" s="72"/>
      <c r="I8" s="79">
        <v>1440</v>
      </c>
      <c r="J8" s="80" t="s">
        <v>16</v>
      </c>
      <c r="K8" s="85">
        <v>36</v>
      </c>
      <c r="L8" s="86">
        <v>17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53</v>
      </c>
      <c r="S8" s="77">
        <v>25</v>
      </c>
      <c r="T8" s="77">
        <v>28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130</v>
      </c>
      <c r="E9" s="86">
        <v>55</v>
      </c>
      <c r="F9" s="86">
        <v>75</v>
      </c>
      <c r="G9" s="86">
        <v>58</v>
      </c>
      <c r="H9" s="72"/>
      <c r="I9" s="79">
        <v>1450</v>
      </c>
      <c r="J9" s="80" t="s">
        <v>20</v>
      </c>
      <c r="K9" s="85">
        <v>51</v>
      </c>
      <c r="L9" s="86">
        <v>21</v>
      </c>
      <c r="M9" s="86">
        <v>30</v>
      </c>
      <c r="N9" s="86">
        <v>29</v>
      </c>
      <c r="O9" s="72"/>
      <c r="P9" s="106">
        <v>3020</v>
      </c>
      <c r="Q9" s="95" t="s">
        <v>21</v>
      </c>
      <c r="R9" s="96">
        <v>71</v>
      </c>
      <c r="S9" s="86">
        <v>35</v>
      </c>
      <c r="T9" s="86">
        <v>36</v>
      </c>
      <c r="U9" s="86">
        <v>42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37</v>
      </c>
      <c r="F10" s="86">
        <v>32</v>
      </c>
      <c r="G10" s="86">
        <v>36</v>
      </c>
      <c r="H10" s="72"/>
      <c r="I10" s="79">
        <v>1460</v>
      </c>
      <c r="J10" s="80" t="s">
        <v>23</v>
      </c>
      <c r="K10" s="85">
        <v>105</v>
      </c>
      <c r="L10" s="86">
        <v>47</v>
      </c>
      <c r="M10" s="86">
        <v>58</v>
      </c>
      <c r="N10" s="86">
        <v>54</v>
      </c>
      <c r="O10" s="72"/>
      <c r="P10" s="106">
        <v>3030</v>
      </c>
      <c r="Q10" s="95" t="s">
        <v>24</v>
      </c>
      <c r="R10" s="96">
        <v>77</v>
      </c>
      <c r="S10" s="86">
        <v>34</v>
      </c>
      <c r="T10" s="86">
        <v>43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55</v>
      </c>
      <c r="E11" s="86">
        <v>27</v>
      </c>
      <c r="F11" s="86">
        <v>28</v>
      </c>
      <c r="G11" s="86">
        <v>26</v>
      </c>
      <c r="H11" s="72"/>
      <c r="I11" s="79">
        <v>1470</v>
      </c>
      <c r="J11" s="80" t="s">
        <v>325</v>
      </c>
      <c r="K11" s="85">
        <v>124</v>
      </c>
      <c r="L11" s="86">
        <v>54</v>
      </c>
      <c r="M11" s="86">
        <v>70</v>
      </c>
      <c r="N11" s="86">
        <v>61</v>
      </c>
      <c r="O11" s="72"/>
      <c r="P11" s="106">
        <v>3040</v>
      </c>
      <c r="Q11" s="95" t="s">
        <v>27</v>
      </c>
      <c r="R11" s="96">
        <v>50</v>
      </c>
      <c r="S11" s="86">
        <v>27</v>
      </c>
      <c r="T11" s="86">
        <v>23</v>
      </c>
      <c r="U11" s="86">
        <v>29</v>
      </c>
    </row>
    <row r="12" spans="1:21" x14ac:dyDescent="0.15">
      <c r="A12" s="84"/>
      <c r="B12" s="79">
        <v>1070</v>
      </c>
      <c r="C12" s="80" t="s">
        <v>28</v>
      </c>
      <c r="D12" s="85">
        <v>348</v>
      </c>
      <c r="E12" s="86">
        <v>167</v>
      </c>
      <c r="F12" s="86">
        <v>181</v>
      </c>
      <c r="G12" s="86">
        <v>190</v>
      </c>
      <c r="H12" s="72"/>
      <c r="I12" s="79">
        <v>1480</v>
      </c>
      <c r="J12" s="80" t="s">
        <v>29</v>
      </c>
      <c r="K12" s="85">
        <v>83</v>
      </c>
      <c r="L12" s="86">
        <v>45</v>
      </c>
      <c r="M12" s="86">
        <v>38</v>
      </c>
      <c r="N12" s="86">
        <v>35</v>
      </c>
      <c r="O12" s="72"/>
      <c r="P12" s="106">
        <v>3050</v>
      </c>
      <c r="Q12" s="95" t="s">
        <v>30</v>
      </c>
      <c r="R12" s="96">
        <v>29</v>
      </c>
      <c r="S12" s="86">
        <v>15</v>
      </c>
      <c r="T12" s="86">
        <v>14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344</v>
      </c>
      <c r="E13" s="86">
        <v>178</v>
      </c>
      <c r="F13" s="86">
        <v>166</v>
      </c>
      <c r="G13" s="86">
        <v>162</v>
      </c>
      <c r="H13" s="72"/>
      <c r="I13" s="79">
        <v>1490</v>
      </c>
      <c r="J13" s="80" t="s">
        <v>32</v>
      </c>
      <c r="K13" s="85">
        <v>105</v>
      </c>
      <c r="L13" s="86">
        <v>49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57</v>
      </c>
      <c r="F14" s="86">
        <v>70</v>
      </c>
      <c r="G14" s="86">
        <v>60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554</v>
      </c>
      <c r="E15" s="86">
        <v>252</v>
      </c>
      <c r="F15" s="86">
        <v>302</v>
      </c>
      <c r="G15" s="86">
        <v>274</v>
      </c>
      <c r="H15" s="72"/>
      <c r="I15" s="79">
        <v>1510</v>
      </c>
      <c r="J15" s="80" t="s">
        <v>38</v>
      </c>
      <c r="K15" s="85">
        <v>108</v>
      </c>
      <c r="L15" s="86">
        <v>52</v>
      </c>
      <c r="M15" s="86">
        <v>56</v>
      </c>
      <c r="N15" s="86">
        <v>50</v>
      </c>
      <c r="O15" s="72"/>
      <c r="P15" s="106">
        <v>3080</v>
      </c>
      <c r="Q15" s="95" t="s">
        <v>39</v>
      </c>
      <c r="R15" s="96">
        <v>54</v>
      </c>
      <c r="S15" s="86">
        <v>25</v>
      </c>
      <c r="T15" s="86">
        <v>29</v>
      </c>
      <c r="U15" s="86">
        <v>31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102</v>
      </c>
      <c r="F16" s="86">
        <v>122</v>
      </c>
      <c r="G16" s="86">
        <v>107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37</v>
      </c>
      <c r="O16" s="72"/>
      <c r="P16" s="106">
        <v>3090</v>
      </c>
      <c r="Q16" s="95" t="s">
        <v>42</v>
      </c>
      <c r="R16" s="96">
        <v>24</v>
      </c>
      <c r="S16" s="86">
        <v>12</v>
      </c>
      <c r="T16" s="86">
        <v>12</v>
      </c>
      <c r="U16" s="86">
        <v>15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204</v>
      </c>
      <c r="F17" s="86">
        <v>278</v>
      </c>
      <c r="G17" s="86">
        <v>246</v>
      </c>
      <c r="H17" s="72"/>
      <c r="I17" s="79">
        <v>1530</v>
      </c>
      <c r="J17" s="80" t="s">
        <v>44</v>
      </c>
      <c r="K17" s="85">
        <v>94</v>
      </c>
      <c r="L17" s="86">
        <v>47</v>
      </c>
      <c r="M17" s="86">
        <v>47</v>
      </c>
      <c r="N17" s="86">
        <v>44</v>
      </c>
      <c r="O17" s="72"/>
      <c r="P17" s="106">
        <v>3100</v>
      </c>
      <c r="Q17" s="95" t="s">
        <v>45</v>
      </c>
      <c r="R17" s="96">
        <v>60</v>
      </c>
      <c r="S17" s="86">
        <v>27</v>
      </c>
      <c r="T17" s="86">
        <v>33</v>
      </c>
      <c r="U17" s="86">
        <v>36</v>
      </c>
    </row>
    <row r="18" spans="1:21" x14ac:dyDescent="0.15">
      <c r="A18" s="84"/>
      <c r="B18" s="79">
        <v>1122</v>
      </c>
      <c r="C18" s="80" t="s">
        <v>46</v>
      </c>
      <c r="D18" s="85">
        <v>371</v>
      </c>
      <c r="E18" s="86">
        <v>171</v>
      </c>
      <c r="F18" s="86">
        <v>200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36</v>
      </c>
      <c r="M18" s="86">
        <v>40</v>
      </c>
      <c r="N18" s="86">
        <v>41</v>
      </c>
      <c r="O18" s="72"/>
      <c r="P18" s="106">
        <v>3110</v>
      </c>
      <c r="Q18" s="95" t="s">
        <v>48</v>
      </c>
      <c r="R18" s="96">
        <v>139</v>
      </c>
      <c r="S18" s="86">
        <v>68</v>
      </c>
      <c r="T18" s="86">
        <v>71</v>
      </c>
      <c r="U18" s="86">
        <v>76</v>
      </c>
    </row>
    <row r="19" spans="1:21" x14ac:dyDescent="0.15">
      <c r="A19" s="84"/>
      <c r="B19" s="79">
        <v>1130</v>
      </c>
      <c r="C19" s="80" t="s">
        <v>49</v>
      </c>
      <c r="D19" s="85">
        <v>227</v>
      </c>
      <c r="E19" s="86">
        <v>103</v>
      </c>
      <c r="F19" s="86">
        <v>124</v>
      </c>
      <c r="G19" s="86">
        <v>128</v>
      </c>
      <c r="H19" s="72"/>
      <c r="I19" s="79">
        <v>9030</v>
      </c>
      <c r="J19" s="80" t="s">
        <v>50</v>
      </c>
      <c r="K19" s="85">
        <v>54</v>
      </c>
      <c r="L19" s="86">
        <v>6</v>
      </c>
      <c r="M19" s="86">
        <v>48</v>
      </c>
      <c r="N19" s="86">
        <v>54</v>
      </c>
      <c r="O19" s="72"/>
      <c r="P19" s="106">
        <v>3120</v>
      </c>
      <c r="Q19" s="95" t="s">
        <v>51</v>
      </c>
      <c r="R19" s="96">
        <v>24</v>
      </c>
      <c r="S19" s="86">
        <v>8</v>
      </c>
      <c r="T19" s="86">
        <v>16</v>
      </c>
      <c r="U19" s="86">
        <v>14</v>
      </c>
    </row>
    <row r="20" spans="1:21" x14ac:dyDescent="0.15">
      <c r="A20" s="84"/>
      <c r="B20" s="79">
        <v>1140</v>
      </c>
      <c r="C20" s="80" t="s">
        <v>52</v>
      </c>
      <c r="D20" s="85">
        <v>392</v>
      </c>
      <c r="E20" s="86">
        <v>187</v>
      </c>
      <c r="F20" s="86">
        <v>205</v>
      </c>
      <c r="G20" s="86">
        <v>206</v>
      </c>
      <c r="H20" s="72"/>
      <c r="I20" s="79">
        <v>9050</v>
      </c>
      <c r="J20" s="97" t="s">
        <v>53</v>
      </c>
      <c r="K20" s="98">
        <v>25</v>
      </c>
      <c r="L20" s="86">
        <v>4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6">
        <v>49</v>
      </c>
      <c r="S20" s="86">
        <v>23</v>
      </c>
      <c r="T20" s="86">
        <v>26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344</v>
      </c>
      <c r="E21" s="86">
        <v>152</v>
      </c>
      <c r="F21" s="86">
        <v>192</v>
      </c>
      <c r="G21" s="86">
        <v>184</v>
      </c>
      <c r="H21" s="72"/>
      <c r="I21" s="79"/>
      <c r="J21" s="87" t="s">
        <v>14</v>
      </c>
      <c r="K21" s="99">
        <v>1602</v>
      </c>
      <c r="L21" s="99">
        <v>722</v>
      </c>
      <c r="M21" s="99">
        <v>880</v>
      </c>
      <c r="N21" s="99">
        <v>830</v>
      </c>
      <c r="O21" s="72"/>
      <c r="P21" s="106">
        <v>3140</v>
      </c>
      <c r="Q21" s="95" t="s">
        <v>56</v>
      </c>
      <c r="R21" s="96">
        <v>89</v>
      </c>
      <c r="S21" s="86">
        <v>41</v>
      </c>
      <c r="T21" s="86">
        <v>48</v>
      </c>
      <c r="U21" s="86">
        <v>40</v>
      </c>
    </row>
    <row r="22" spans="1:21" x14ac:dyDescent="0.15">
      <c r="A22" s="84"/>
      <c r="B22" s="79">
        <v>1160</v>
      </c>
      <c r="C22" s="80" t="s">
        <v>57</v>
      </c>
      <c r="D22" s="85">
        <v>315</v>
      </c>
      <c r="E22" s="86">
        <v>150</v>
      </c>
      <c r="F22" s="86">
        <v>165</v>
      </c>
      <c r="G22" s="86">
        <v>157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32</v>
      </c>
      <c r="O22" s="72"/>
      <c r="P22" s="106">
        <v>3150</v>
      </c>
      <c r="Q22" s="95" t="s">
        <v>59</v>
      </c>
      <c r="R22" s="96">
        <v>44</v>
      </c>
      <c r="S22" s="86">
        <v>20</v>
      </c>
      <c r="T22" s="86">
        <v>24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705</v>
      </c>
      <c r="E23" s="86">
        <v>333</v>
      </c>
      <c r="F23" s="86">
        <v>372</v>
      </c>
      <c r="G23" s="86">
        <v>370</v>
      </c>
      <c r="H23" s="72"/>
      <c r="I23" s="79">
        <v>2020</v>
      </c>
      <c r="J23" s="80" t="s">
        <v>61</v>
      </c>
      <c r="K23" s="85">
        <v>63</v>
      </c>
      <c r="L23" s="86">
        <v>31</v>
      </c>
      <c r="M23" s="86">
        <v>32</v>
      </c>
      <c r="N23" s="86">
        <v>31</v>
      </c>
      <c r="O23" s="72"/>
      <c r="P23" s="106">
        <v>3160</v>
      </c>
      <c r="Q23" s="95" t="s">
        <v>62</v>
      </c>
      <c r="R23" s="96">
        <v>95</v>
      </c>
      <c r="S23" s="86">
        <v>48</v>
      </c>
      <c r="T23" s="86">
        <v>47</v>
      </c>
      <c r="U23" s="86">
        <v>58</v>
      </c>
    </row>
    <row r="24" spans="1:21" x14ac:dyDescent="0.15">
      <c r="A24" s="84"/>
      <c r="B24" s="79">
        <v>1180</v>
      </c>
      <c r="C24" s="80" t="s">
        <v>63</v>
      </c>
      <c r="D24" s="85">
        <v>117</v>
      </c>
      <c r="E24" s="86">
        <v>58</v>
      </c>
      <c r="F24" s="86">
        <v>59</v>
      </c>
      <c r="G24" s="86">
        <v>46</v>
      </c>
      <c r="H24" s="72"/>
      <c r="I24" s="79">
        <v>2030</v>
      </c>
      <c r="J24" s="80" t="s">
        <v>64</v>
      </c>
      <c r="K24" s="85">
        <v>73</v>
      </c>
      <c r="L24" s="86">
        <v>35</v>
      </c>
      <c r="M24" s="86">
        <v>38</v>
      </c>
      <c r="N24" s="86">
        <v>35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72</v>
      </c>
      <c r="E25" s="86">
        <v>33</v>
      </c>
      <c r="F25" s="86">
        <v>39</v>
      </c>
      <c r="G25" s="86">
        <v>32</v>
      </c>
      <c r="H25" s="72"/>
      <c r="I25" s="79">
        <v>2040</v>
      </c>
      <c r="J25" s="80" t="s">
        <v>67</v>
      </c>
      <c r="K25" s="85">
        <v>60</v>
      </c>
      <c r="L25" s="86">
        <v>31</v>
      </c>
      <c r="M25" s="86">
        <v>29</v>
      </c>
      <c r="N25" s="86">
        <v>30</v>
      </c>
      <c r="O25" s="72"/>
      <c r="P25" s="106">
        <v>3180</v>
      </c>
      <c r="Q25" s="95" t="s">
        <v>68</v>
      </c>
      <c r="R25" s="96">
        <v>46</v>
      </c>
      <c r="S25" s="86">
        <v>25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33</v>
      </c>
      <c r="H26" s="72"/>
      <c r="I26" s="79">
        <v>2050</v>
      </c>
      <c r="J26" s="80" t="s">
        <v>70</v>
      </c>
      <c r="K26" s="85">
        <v>44</v>
      </c>
      <c r="L26" s="86">
        <v>23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46</v>
      </c>
      <c r="S26" s="86">
        <v>24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83</v>
      </c>
      <c r="E27" s="86">
        <v>40</v>
      </c>
      <c r="F27" s="86">
        <v>43</v>
      </c>
      <c r="G27" s="86">
        <v>42</v>
      </c>
      <c r="H27" s="72"/>
      <c r="I27" s="79">
        <v>2060</v>
      </c>
      <c r="J27" s="80" t="s">
        <v>73</v>
      </c>
      <c r="K27" s="85">
        <v>32</v>
      </c>
      <c r="L27" s="86">
        <v>18</v>
      </c>
      <c r="M27" s="86">
        <v>14</v>
      </c>
      <c r="N27" s="86">
        <v>17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68</v>
      </c>
      <c r="E28" s="86">
        <v>38</v>
      </c>
      <c r="F28" s="86">
        <v>30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72</v>
      </c>
      <c r="S28" s="86">
        <v>34</v>
      </c>
      <c r="T28" s="86">
        <v>38</v>
      </c>
      <c r="U28" s="86">
        <v>43</v>
      </c>
    </row>
    <row r="29" spans="1:21" x14ac:dyDescent="0.15">
      <c r="A29" s="84"/>
      <c r="B29" s="79">
        <v>1230</v>
      </c>
      <c r="C29" s="80" t="s">
        <v>78</v>
      </c>
      <c r="D29" s="85">
        <v>34</v>
      </c>
      <c r="E29" s="86">
        <v>17</v>
      </c>
      <c r="F29" s="86">
        <v>17</v>
      </c>
      <c r="G29" s="86">
        <v>22</v>
      </c>
      <c r="H29" s="72"/>
      <c r="I29" s="79">
        <v>2080</v>
      </c>
      <c r="J29" s="80" t="s">
        <v>79</v>
      </c>
      <c r="K29" s="85">
        <v>26</v>
      </c>
      <c r="L29" s="86">
        <v>12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39</v>
      </c>
      <c r="S29" s="86">
        <v>20</v>
      </c>
      <c r="T29" s="86">
        <v>19</v>
      </c>
      <c r="U29" s="86">
        <v>23</v>
      </c>
    </row>
    <row r="30" spans="1:21" x14ac:dyDescent="0.15">
      <c r="A30" s="84"/>
      <c r="B30" s="79">
        <v>1240</v>
      </c>
      <c r="C30" s="80" t="s">
        <v>81</v>
      </c>
      <c r="D30" s="85">
        <v>33</v>
      </c>
      <c r="E30" s="86">
        <v>15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109</v>
      </c>
      <c r="L30" s="86">
        <v>55</v>
      </c>
      <c r="M30" s="86">
        <v>54</v>
      </c>
      <c r="N30" s="86">
        <v>57</v>
      </c>
      <c r="O30" s="72"/>
      <c r="P30" s="106">
        <v>9070</v>
      </c>
      <c r="Q30" s="95" t="s">
        <v>83</v>
      </c>
      <c r="R30" s="96">
        <v>40</v>
      </c>
      <c r="S30" s="86">
        <v>34</v>
      </c>
      <c r="T30" s="86">
        <v>6</v>
      </c>
      <c r="U30" s="86">
        <v>40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116</v>
      </c>
      <c r="F31" s="86">
        <v>122</v>
      </c>
      <c r="G31" s="86">
        <v>129</v>
      </c>
      <c r="H31" s="72"/>
      <c r="I31" s="79">
        <v>2100</v>
      </c>
      <c r="J31" s="80" t="s">
        <v>85</v>
      </c>
      <c r="K31" s="85">
        <v>108</v>
      </c>
      <c r="L31" s="86">
        <v>48</v>
      </c>
      <c r="M31" s="86">
        <v>60</v>
      </c>
      <c r="N31" s="86">
        <v>58</v>
      </c>
      <c r="O31" s="72"/>
      <c r="P31" s="115"/>
      <c r="Q31" s="88" t="s">
        <v>14</v>
      </c>
      <c r="R31" s="89">
        <v>1271</v>
      </c>
      <c r="S31" s="90">
        <v>621</v>
      </c>
      <c r="T31" s="89">
        <v>650</v>
      </c>
      <c r="U31" s="91">
        <v>753</v>
      </c>
    </row>
    <row r="32" spans="1:21" x14ac:dyDescent="0.15">
      <c r="A32" s="84"/>
      <c r="B32" s="79">
        <v>1260</v>
      </c>
      <c r="C32" s="80" t="s">
        <v>86</v>
      </c>
      <c r="D32" s="85">
        <v>135</v>
      </c>
      <c r="E32" s="86">
        <v>59</v>
      </c>
      <c r="F32" s="86">
        <v>76</v>
      </c>
      <c r="G32" s="86">
        <v>73</v>
      </c>
      <c r="H32" s="72"/>
      <c r="I32" s="79">
        <v>2110</v>
      </c>
      <c r="J32" s="80" t="s">
        <v>87</v>
      </c>
      <c r="K32" s="85">
        <v>94</v>
      </c>
      <c r="L32" s="86">
        <v>35</v>
      </c>
      <c r="M32" s="86">
        <v>59</v>
      </c>
      <c r="N32" s="86">
        <v>51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20</v>
      </c>
    </row>
    <row r="33" spans="1:21" x14ac:dyDescent="0.15">
      <c r="A33" s="84"/>
      <c r="B33" s="79">
        <v>1270</v>
      </c>
      <c r="C33" s="80" t="s">
        <v>90</v>
      </c>
      <c r="D33" s="85">
        <v>137</v>
      </c>
      <c r="E33" s="86">
        <v>69</v>
      </c>
      <c r="F33" s="86">
        <v>68</v>
      </c>
      <c r="G33" s="86">
        <v>76</v>
      </c>
      <c r="H33" s="72"/>
      <c r="I33" s="79">
        <v>2120</v>
      </c>
      <c r="J33" s="80" t="s">
        <v>91</v>
      </c>
      <c r="K33" s="85">
        <v>92</v>
      </c>
      <c r="L33" s="86">
        <v>42</v>
      </c>
      <c r="M33" s="86">
        <v>50</v>
      </c>
      <c r="N33" s="86">
        <v>52</v>
      </c>
      <c r="O33" s="72"/>
      <c r="P33" s="106">
        <v>4020</v>
      </c>
      <c r="Q33" s="95" t="s">
        <v>92</v>
      </c>
      <c r="R33" s="96">
        <v>94</v>
      </c>
      <c r="S33" s="86">
        <v>43</v>
      </c>
      <c r="T33" s="86">
        <v>51</v>
      </c>
      <c r="U33" s="86">
        <v>62</v>
      </c>
    </row>
    <row r="34" spans="1:21" x14ac:dyDescent="0.15">
      <c r="A34" s="84"/>
      <c r="B34" s="79">
        <v>1280</v>
      </c>
      <c r="C34" s="80" t="s">
        <v>93</v>
      </c>
      <c r="D34" s="85">
        <v>55</v>
      </c>
      <c r="E34" s="86">
        <v>28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39</v>
      </c>
      <c r="L34" s="86">
        <v>14</v>
      </c>
      <c r="M34" s="86">
        <v>25</v>
      </c>
      <c r="N34" s="86">
        <v>21</v>
      </c>
      <c r="O34" s="72"/>
      <c r="P34" s="106">
        <v>4030</v>
      </c>
      <c r="Q34" s="95" t="s">
        <v>95</v>
      </c>
      <c r="R34" s="96">
        <v>173</v>
      </c>
      <c r="S34" s="86">
        <v>84</v>
      </c>
      <c r="T34" s="86">
        <v>89</v>
      </c>
      <c r="U34" s="86">
        <v>85</v>
      </c>
    </row>
    <row r="35" spans="1:21" x14ac:dyDescent="0.15">
      <c r="A35" s="84"/>
      <c r="B35" s="79">
        <v>1290</v>
      </c>
      <c r="C35" s="80" t="s">
        <v>96</v>
      </c>
      <c r="D35" s="85">
        <v>96</v>
      </c>
      <c r="E35" s="86">
        <v>47</v>
      </c>
      <c r="F35" s="86">
        <v>49</v>
      </c>
      <c r="G35" s="86">
        <v>52</v>
      </c>
      <c r="H35" s="72"/>
      <c r="I35" s="79">
        <v>2140</v>
      </c>
      <c r="J35" s="80" t="s">
        <v>97</v>
      </c>
      <c r="K35" s="85">
        <v>41</v>
      </c>
      <c r="L35" s="86">
        <v>18</v>
      </c>
      <c r="M35" s="86">
        <v>23</v>
      </c>
      <c r="N35" s="86">
        <v>21</v>
      </c>
      <c r="O35" s="72"/>
      <c r="P35" s="106">
        <v>4040</v>
      </c>
      <c r="Q35" s="95" t="s">
        <v>98</v>
      </c>
      <c r="R35" s="96">
        <v>48</v>
      </c>
      <c r="S35" s="86">
        <v>20</v>
      </c>
      <c r="T35" s="86">
        <v>28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50</v>
      </c>
      <c r="E36" s="86">
        <v>26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80</v>
      </c>
      <c r="L36" s="86">
        <v>41</v>
      </c>
      <c r="M36" s="86">
        <v>39</v>
      </c>
      <c r="N36" s="86">
        <v>41</v>
      </c>
      <c r="O36" s="72"/>
      <c r="P36" s="106">
        <v>4050</v>
      </c>
      <c r="Q36" s="95" t="s">
        <v>101</v>
      </c>
      <c r="R36" s="96">
        <v>78</v>
      </c>
      <c r="S36" s="86">
        <v>29</v>
      </c>
      <c r="T36" s="86">
        <v>49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242</v>
      </c>
      <c r="E37" s="86">
        <v>120</v>
      </c>
      <c r="F37" s="86">
        <v>122</v>
      </c>
      <c r="G37" s="86">
        <v>140</v>
      </c>
      <c r="H37" s="72"/>
      <c r="I37" s="79">
        <v>2160</v>
      </c>
      <c r="J37" s="80" t="s">
        <v>103</v>
      </c>
      <c r="K37" s="85">
        <v>86</v>
      </c>
      <c r="L37" s="86">
        <v>41</v>
      </c>
      <c r="M37" s="86">
        <v>45</v>
      </c>
      <c r="N37" s="86">
        <v>43</v>
      </c>
      <c r="O37" s="72"/>
      <c r="P37" s="106">
        <v>4060</v>
      </c>
      <c r="Q37" s="95" t="s">
        <v>104</v>
      </c>
      <c r="R37" s="96">
        <v>106</v>
      </c>
      <c r="S37" s="86">
        <v>54</v>
      </c>
      <c r="T37" s="86">
        <v>52</v>
      </c>
      <c r="U37" s="86">
        <v>59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26</v>
      </c>
      <c r="L38" s="86">
        <v>11</v>
      </c>
      <c r="M38" s="86">
        <v>15</v>
      </c>
      <c r="N38" s="86">
        <v>13</v>
      </c>
      <c r="O38" s="72"/>
      <c r="P38" s="106">
        <v>4070</v>
      </c>
      <c r="Q38" s="95" t="s">
        <v>107</v>
      </c>
      <c r="R38" s="96">
        <v>142</v>
      </c>
      <c r="S38" s="86">
        <v>65</v>
      </c>
      <c r="T38" s="86">
        <v>77</v>
      </c>
      <c r="U38" s="86">
        <v>78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56</v>
      </c>
      <c r="F39" s="86">
        <v>68</v>
      </c>
      <c r="G39" s="86">
        <v>72</v>
      </c>
      <c r="H39" s="72"/>
      <c r="I39" s="79">
        <v>2180</v>
      </c>
      <c r="J39" s="80" t="s">
        <v>109</v>
      </c>
      <c r="K39" s="85">
        <v>41</v>
      </c>
      <c r="L39" s="86">
        <v>19</v>
      </c>
      <c r="M39" s="86">
        <v>22</v>
      </c>
      <c r="N39" s="86">
        <v>25</v>
      </c>
      <c r="O39" s="72"/>
      <c r="P39" s="106">
        <v>4080</v>
      </c>
      <c r="Q39" s="95" t="s">
        <v>110</v>
      </c>
      <c r="R39" s="96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41</v>
      </c>
      <c r="E40" s="86">
        <v>16</v>
      </c>
      <c r="F40" s="86">
        <v>25</v>
      </c>
      <c r="G40" s="86">
        <v>23</v>
      </c>
      <c r="H40" s="72"/>
      <c r="I40" s="79">
        <v>2190</v>
      </c>
      <c r="J40" s="80" t="s">
        <v>112</v>
      </c>
      <c r="K40" s="85">
        <v>13</v>
      </c>
      <c r="L40" s="86">
        <v>4</v>
      </c>
      <c r="M40" s="86">
        <v>9</v>
      </c>
      <c r="N40" s="86">
        <v>11</v>
      </c>
      <c r="O40" s="72"/>
      <c r="P40" s="106">
        <v>4090</v>
      </c>
      <c r="Q40" s="95" t="s">
        <v>113</v>
      </c>
      <c r="R40" s="96">
        <v>9</v>
      </c>
      <c r="S40" s="86">
        <v>5</v>
      </c>
      <c r="T40" s="86">
        <v>4</v>
      </c>
      <c r="U40" s="86">
        <v>6</v>
      </c>
    </row>
    <row r="41" spans="1:21" x14ac:dyDescent="0.15">
      <c r="A41" s="84"/>
      <c r="B41" s="79">
        <v>1350</v>
      </c>
      <c r="C41" s="80" t="s">
        <v>114</v>
      </c>
      <c r="D41" s="85">
        <v>69</v>
      </c>
      <c r="E41" s="86">
        <v>37</v>
      </c>
      <c r="F41" s="86">
        <v>32</v>
      </c>
      <c r="G41" s="86">
        <v>36</v>
      </c>
      <c r="H41" s="72"/>
      <c r="I41" s="79">
        <v>2200</v>
      </c>
      <c r="J41" s="80" t="s">
        <v>115</v>
      </c>
      <c r="K41" s="85">
        <v>19</v>
      </c>
      <c r="L41" s="86">
        <v>7</v>
      </c>
      <c r="M41" s="86">
        <v>12</v>
      </c>
      <c r="N41" s="86">
        <v>11</v>
      </c>
      <c r="O41" s="72"/>
      <c r="P41" s="106">
        <v>4100</v>
      </c>
      <c r="Q41" s="95" t="s">
        <v>116</v>
      </c>
      <c r="R41" s="94">
        <v>4</v>
      </c>
      <c r="S41" s="86">
        <v>2</v>
      </c>
      <c r="T41" s="86">
        <v>2</v>
      </c>
      <c r="U41" s="86">
        <v>2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12</v>
      </c>
      <c r="F42" s="86">
        <v>11</v>
      </c>
      <c r="G42" s="86">
        <v>13</v>
      </c>
      <c r="H42" s="72"/>
      <c r="I42" s="79">
        <v>2210</v>
      </c>
      <c r="J42" s="80" t="s">
        <v>118</v>
      </c>
      <c r="K42" s="85">
        <v>63</v>
      </c>
      <c r="L42" s="86">
        <v>30</v>
      </c>
      <c r="M42" s="86">
        <v>33</v>
      </c>
      <c r="N42" s="86">
        <v>38</v>
      </c>
      <c r="O42" s="72"/>
      <c r="P42" s="115"/>
      <c r="Q42" s="101" t="s">
        <v>14</v>
      </c>
      <c r="R42" s="89">
        <v>740</v>
      </c>
      <c r="S42" s="90">
        <v>345</v>
      </c>
      <c r="T42" s="89">
        <v>395</v>
      </c>
      <c r="U42" s="91">
        <v>418</v>
      </c>
    </row>
    <row r="43" spans="1:21" x14ac:dyDescent="0.15">
      <c r="A43" s="84"/>
      <c r="B43" s="79">
        <v>1370</v>
      </c>
      <c r="C43" s="100" t="s">
        <v>119</v>
      </c>
      <c r="D43" s="85">
        <v>235</v>
      </c>
      <c r="E43" s="86">
        <v>114</v>
      </c>
      <c r="F43" s="86">
        <v>121</v>
      </c>
      <c r="G43" s="86">
        <v>125</v>
      </c>
      <c r="H43" s="72"/>
      <c r="I43" s="79">
        <v>2220</v>
      </c>
      <c r="J43" s="80" t="s">
        <v>120</v>
      </c>
      <c r="K43" s="85">
        <v>67</v>
      </c>
      <c r="L43" s="86">
        <v>29</v>
      </c>
      <c r="M43" s="86">
        <v>38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96</v>
      </c>
      <c r="S43" s="77">
        <v>46</v>
      </c>
      <c r="T43" s="77">
        <v>50</v>
      </c>
      <c r="U43" s="77">
        <v>51</v>
      </c>
    </row>
    <row r="44" spans="1:21" x14ac:dyDescent="0.15">
      <c r="A44" s="84"/>
      <c r="B44" s="79">
        <v>1550</v>
      </c>
      <c r="C44" s="80" t="s">
        <v>123</v>
      </c>
      <c r="D44" s="85">
        <v>310</v>
      </c>
      <c r="E44" s="86">
        <v>161</v>
      </c>
      <c r="F44" s="86">
        <v>149</v>
      </c>
      <c r="G44" s="86">
        <v>135</v>
      </c>
      <c r="H44" s="72"/>
      <c r="I44" s="79">
        <v>2230</v>
      </c>
      <c r="J44" s="80" t="s">
        <v>124</v>
      </c>
      <c r="K44" s="85">
        <v>31</v>
      </c>
      <c r="L44" s="86">
        <v>14</v>
      </c>
      <c r="M44" s="86">
        <v>17</v>
      </c>
      <c r="N44" s="86">
        <v>18</v>
      </c>
      <c r="O44" s="72"/>
      <c r="P44" s="106">
        <v>5020</v>
      </c>
      <c r="Q44" s="95" t="s">
        <v>125</v>
      </c>
      <c r="R44" s="96">
        <v>24</v>
      </c>
      <c r="S44" s="86">
        <v>10</v>
      </c>
      <c r="T44" s="86">
        <v>14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337</v>
      </c>
      <c r="E45" s="86">
        <v>163</v>
      </c>
      <c r="F45" s="86">
        <v>174</v>
      </c>
      <c r="G45" s="86">
        <v>159</v>
      </c>
      <c r="H45" s="72"/>
      <c r="I45" s="79">
        <v>2240</v>
      </c>
      <c r="J45" s="80" t="s">
        <v>127</v>
      </c>
      <c r="K45" s="85">
        <v>66</v>
      </c>
      <c r="L45" s="86">
        <v>33</v>
      </c>
      <c r="M45" s="86">
        <v>33</v>
      </c>
      <c r="N45" s="86">
        <v>33</v>
      </c>
      <c r="O45" s="72"/>
      <c r="P45" s="106">
        <v>5030</v>
      </c>
      <c r="Q45" s="95" t="s">
        <v>128</v>
      </c>
      <c r="R45" s="96">
        <v>19</v>
      </c>
      <c r="S45" s="86">
        <v>6</v>
      </c>
      <c r="T45" s="86">
        <v>13</v>
      </c>
      <c r="U45" s="86">
        <v>13</v>
      </c>
    </row>
    <row r="46" spans="1:21" x14ac:dyDescent="0.15">
      <c r="A46" s="84"/>
      <c r="B46" s="79">
        <v>1570</v>
      </c>
      <c r="C46" s="80" t="s">
        <v>129</v>
      </c>
      <c r="D46" s="85">
        <v>116</v>
      </c>
      <c r="E46" s="86">
        <v>56</v>
      </c>
      <c r="F46" s="86">
        <v>60</v>
      </c>
      <c r="G46" s="86">
        <v>60</v>
      </c>
      <c r="H46" s="72"/>
      <c r="I46" s="79">
        <v>2250</v>
      </c>
      <c r="J46" s="80" t="s">
        <v>130</v>
      </c>
      <c r="K46" s="85">
        <v>38</v>
      </c>
      <c r="L46" s="86">
        <v>20</v>
      </c>
      <c r="M46" s="86">
        <v>18</v>
      </c>
      <c r="N46" s="86">
        <v>26</v>
      </c>
      <c r="O46" s="72"/>
      <c r="P46" s="106">
        <v>5040</v>
      </c>
      <c r="Q46" s="95" t="s">
        <v>131</v>
      </c>
      <c r="R46" s="96">
        <v>21</v>
      </c>
      <c r="S46" s="86">
        <v>11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126</v>
      </c>
      <c r="E47" s="86">
        <v>56</v>
      </c>
      <c r="F47" s="86">
        <v>70</v>
      </c>
      <c r="G47" s="86">
        <v>64</v>
      </c>
      <c r="H47" s="72"/>
      <c r="I47" s="79">
        <v>2260</v>
      </c>
      <c r="J47" s="80" t="s">
        <v>133</v>
      </c>
      <c r="K47" s="85">
        <v>57</v>
      </c>
      <c r="L47" s="86">
        <v>26</v>
      </c>
      <c r="M47" s="86">
        <v>31</v>
      </c>
      <c r="N47" s="86">
        <v>26</v>
      </c>
      <c r="O47" s="72"/>
      <c r="P47" s="106">
        <v>5060</v>
      </c>
      <c r="Q47" s="95" t="s">
        <v>134</v>
      </c>
      <c r="R47" s="96">
        <v>64</v>
      </c>
      <c r="S47" s="86">
        <v>29</v>
      </c>
      <c r="T47" s="86">
        <v>35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45</v>
      </c>
      <c r="E48" s="86">
        <v>17</v>
      </c>
      <c r="F48" s="86">
        <v>28</v>
      </c>
      <c r="G48" s="86">
        <v>28</v>
      </c>
      <c r="H48" s="72"/>
      <c r="I48" s="79">
        <v>2270</v>
      </c>
      <c r="J48" s="80" t="s">
        <v>136</v>
      </c>
      <c r="K48" s="85">
        <v>206</v>
      </c>
      <c r="L48" s="86">
        <v>94</v>
      </c>
      <c r="M48" s="86">
        <v>112</v>
      </c>
      <c r="N48" s="86">
        <v>101</v>
      </c>
      <c r="O48" s="72"/>
      <c r="P48" s="106">
        <v>5070</v>
      </c>
      <c r="Q48" s="95" t="s">
        <v>137</v>
      </c>
      <c r="R48" s="96">
        <v>45</v>
      </c>
      <c r="S48" s="86">
        <v>21</v>
      </c>
      <c r="T48" s="86">
        <v>24</v>
      </c>
      <c r="U48" s="86">
        <v>29</v>
      </c>
    </row>
    <row r="49" spans="1:21" x14ac:dyDescent="0.15">
      <c r="A49" s="84"/>
      <c r="B49" s="79">
        <v>1640</v>
      </c>
      <c r="C49" s="80" t="s">
        <v>326</v>
      </c>
      <c r="D49" s="85">
        <v>333</v>
      </c>
      <c r="E49" s="86">
        <v>163</v>
      </c>
      <c r="F49" s="86">
        <v>170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16</v>
      </c>
      <c r="M49" s="86">
        <v>25</v>
      </c>
      <c r="N49" s="86">
        <v>19</v>
      </c>
      <c r="O49" s="72"/>
      <c r="P49" s="106">
        <v>5080</v>
      </c>
      <c r="Q49" s="95" t="s">
        <v>140</v>
      </c>
      <c r="R49" s="96">
        <v>54</v>
      </c>
      <c r="S49" s="86">
        <v>28</v>
      </c>
      <c r="T49" s="86">
        <v>26</v>
      </c>
      <c r="U49" s="86">
        <v>29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21</v>
      </c>
      <c r="O50" s="72"/>
      <c r="P50" s="106">
        <v>5090</v>
      </c>
      <c r="Q50" s="95" t="s">
        <v>143</v>
      </c>
      <c r="R50" s="96">
        <v>47</v>
      </c>
      <c r="S50" s="86">
        <v>22</v>
      </c>
      <c r="T50" s="86">
        <v>25</v>
      </c>
      <c r="U50" s="86">
        <v>25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55</v>
      </c>
      <c r="L51" s="86">
        <v>22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62</v>
      </c>
      <c r="S51" s="86">
        <v>30</v>
      </c>
      <c r="T51" s="86">
        <v>32</v>
      </c>
      <c r="U51" s="86">
        <v>38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52</v>
      </c>
      <c r="L52" s="86">
        <v>22</v>
      </c>
      <c r="M52" s="86">
        <v>30</v>
      </c>
      <c r="N52" s="86">
        <v>27</v>
      </c>
      <c r="O52" s="72"/>
      <c r="P52" s="106">
        <v>5110</v>
      </c>
      <c r="Q52" s="95" t="s">
        <v>149</v>
      </c>
      <c r="R52" s="96">
        <v>83</v>
      </c>
      <c r="S52" s="86">
        <v>34</v>
      </c>
      <c r="T52" s="86">
        <v>49</v>
      </c>
      <c r="U52" s="86">
        <v>47</v>
      </c>
    </row>
    <row r="53" spans="1:21" x14ac:dyDescent="0.15">
      <c r="A53" s="84"/>
      <c r="B53" s="79">
        <v>9010</v>
      </c>
      <c r="C53" s="80" t="s">
        <v>150</v>
      </c>
      <c r="D53" s="85">
        <v>79</v>
      </c>
      <c r="E53" s="86">
        <v>44</v>
      </c>
      <c r="F53" s="86">
        <v>35</v>
      </c>
      <c r="G53" s="86">
        <v>79</v>
      </c>
      <c r="H53" s="72"/>
      <c r="I53" s="79">
        <v>2320</v>
      </c>
      <c r="J53" s="80" t="s">
        <v>151</v>
      </c>
      <c r="K53" s="85">
        <v>192</v>
      </c>
      <c r="L53" s="86">
        <v>96</v>
      </c>
      <c r="M53" s="86">
        <v>96</v>
      </c>
      <c r="N53" s="86">
        <v>74</v>
      </c>
      <c r="O53" s="72"/>
      <c r="P53" s="106">
        <v>5120</v>
      </c>
      <c r="Q53" s="95" t="s">
        <v>152</v>
      </c>
      <c r="R53" s="96">
        <v>52</v>
      </c>
      <c r="S53" s="86">
        <v>22</v>
      </c>
      <c r="T53" s="86">
        <v>30</v>
      </c>
      <c r="U53" s="86">
        <v>33</v>
      </c>
    </row>
    <row r="54" spans="1:21" x14ac:dyDescent="0.15">
      <c r="A54" s="84"/>
      <c r="B54" s="103">
        <v>9020</v>
      </c>
      <c r="C54" s="87" t="s">
        <v>153</v>
      </c>
      <c r="D54" s="85">
        <v>34</v>
      </c>
      <c r="E54" s="96">
        <v>22</v>
      </c>
      <c r="F54" s="480">
        <v>12</v>
      </c>
      <c r="G54" s="96">
        <v>34</v>
      </c>
      <c r="H54" s="72"/>
      <c r="I54" s="79">
        <v>2330</v>
      </c>
      <c r="J54" s="80" t="s">
        <v>154</v>
      </c>
      <c r="K54" s="85">
        <v>30</v>
      </c>
      <c r="L54" s="86">
        <v>15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45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4</v>
      </c>
      <c r="F55" s="465">
        <v>19</v>
      </c>
      <c r="G55" s="465">
        <v>23</v>
      </c>
      <c r="H55" s="72"/>
      <c r="I55" s="79">
        <v>2340</v>
      </c>
      <c r="J55" s="80" t="s">
        <v>157</v>
      </c>
      <c r="K55" s="85">
        <v>72</v>
      </c>
      <c r="L55" s="86">
        <v>38</v>
      </c>
      <c r="M55" s="86">
        <v>34</v>
      </c>
      <c r="N55" s="86">
        <v>37</v>
      </c>
      <c r="O55" s="72"/>
      <c r="P55" s="106">
        <v>5140</v>
      </c>
      <c r="Q55" s="95" t="s">
        <v>158</v>
      </c>
      <c r="R55" s="96">
        <v>54</v>
      </c>
      <c r="S55" s="86">
        <v>22</v>
      </c>
      <c r="T55" s="86">
        <v>32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40</v>
      </c>
      <c r="E56" s="86">
        <v>28</v>
      </c>
      <c r="F56" s="86">
        <v>12</v>
      </c>
      <c r="G56" s="86">
        <v>40</v>
      </c>
      <c r="H56" s="72"/>
      <c r="I56" s="79">
        <v>2350</v>
      </c>
      <c r="J56" s="80" t="s">
        <v>160</v>
      </c>
      <c r="K56" s="85">
        <v>58</v>
      </c>
      <c r="L56" s="86">
        <v>24</v>
      </c>
      <c r="M56" s="86">
        <v>34</v>
      </c>
      <c r="N56" s="86">
        <v>25</v>
      </c>
      <c r="O56" s="72"/>
      <c r="P56" s="106">
        <v>5150</v>
      </c>
      <c r="Q56" s="95" t="s">
        <v>161</v>
      </c>
      <c r="R56" s="96">
        <v>37</v>
      </c>
      <c r="S56" s="86">
        <v>19</v>
      </c>
      <c r="T56" s="86">
        <v>18</v>
      </c>
      <c r="U56" s="86">
        <v>20</v>
      </c>
    </row>
    <row r="57" spans="1:21" ht="14.25" x14ac:dyDescent="0.15">
      <c r="A57" s="102"/>
      <c r="B57" s="465"/>
      <c r="C57" s="465" t="s">
        <v>14</v>
      </c>
      <c r="D57" s="465">
        <v>9312</v>
      </c>
      <c r="E57" s="465">
        <v>4419</v>
      </c>
      <c r="F57" s="465">
        <v>4893</v>
      </c>
      <c r="G57" s="465">
        <v>4865</v>
      </c>
      <c r="H57" s="72"/>
      <c r="I57" s="79">
        <v>2360</v>
      </c>
      <c r="J57" s="80" t="s">
        <v>162</v>
      </c>
      <c r="K57" s="85">
        <v>54</v>
      </c>
      <c r="L57" s="86">
        <v>28</v>
      </c>
      <c r="M57" s="86">
        <v>26</v>
      </c>
      <c r="N57" s="86">
        <v>28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77</v>
      </c>
      <c r="E58" s="77">
        <v>33</v>
      </c>
      <c r="F58" s="77">
        <v>44</v>
      </c>
      <c r="G58" s="77">
        <v>39</v>
      </c>
      <c r="H58" s="72"/>
      <c r="I58" s="79">
        <v>2370</v>
      </c>
      <c r="J58" s="80" t="s">
        <v>165</v>
      </c>
      <c r="K58" s="85">
        <v>40</v>
      </c>
      <c r="L58" s="86">
        <v>19</v>
      </c>
      <c r="M58" s="86">
        <v>21</v>
      </c>
      <c r="N58" s="86">
        <v>22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57</v>
      </c>
      <c r="E59" s="86">
        <v>24</v>
      </c>
      <c r="F59" s="86">
        <v>33</v>
      </c>
      <c r="G59" s="86">
        <v>32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40</v>
      </c>
      <c r="O59" s="72"/>
      <c r="P59" s="115"/>
      <c r="Q59" s="88" t="s">
        <v>14</v>
      </c>
      <c r="R59" s="89">
        <v>755</v>
      </c>
      <c r="S59" s="90">
        <v>349</v>
      </c>
      <c r="T59" s="89">
        <v>406</v>
      </c>
      <c r="U59" s="91">
        <v>432</v>
      </c>
    </row>
    <row r="60" spans="1:21" x14ac:dyDescent="0.15">
      <c r="A60" s="84"/>
      <c r="B60" s="79">
        <v>1400</v>
      </c>
      <c r="C60" s="80" t="s">
        <v>169</v>
      </c>
      <c r="D60" s="85">
        <v>66</v>
      </c>
      <c r="E60" s="86">
        <v>35</v>
      </c>
      <c r="F60" s="86">
        <v>31</v>
      </c>
      <c r="G60" s="86">
        <v>33</v>
      </c>
      <c r="H60" s="72"/>
      <c r="I60" s="79">
        <v>2390</v>
      </c>
      <c r="J60" s="80" t="s">
        <v>170</v>
      </c>
      <c r="K60" s="85">
        <v>15</v>
      </c>
      <c r="L60" s="86">
        <v>7</v>
      </c>
      <c r="M60" s="86">
        <v>8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36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16105</v>
      </c>
      <c r="S61" s="113">
        <v>7595</v>
      </c>
      <c r="T61" s="113">
        <v>8510</v>
      </c>
      <c r="U61" s="99">
        <v>8556</v>
      </c>
    </row>
    <row r="62" spans="1:21" ht="14.25" x14ac:dyDescent="0.2">
      <c r="A62" s="127" t="s">
        <v>327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2"/>
      <c r="D63" s="522"/>
      <c r="E63" s="522"/>
      <c r="F63" s="52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525" t="s">
        <v>179</v>
      </c>
      <c r="B64" s="525"/>
      <c r="C64" s="525"/>
      <c r="D64" s="526"/>
      <c r="E64" s="52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3" t="s">
        <v>180</v>
      </c>
      <c r="T64" s="524"/>
      <c r="U64" s="52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324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-1</v>
      </c>
      <c r="L66" s="77">
        <v>-1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-2</v>
      </c>
      <c r="L67" s="86">
        <v>-1</v>
      </c>
      <c r="M67" s="86">
        <v>-1</v>
      </c>
      <c r="N67" s="86">
        <v>-1</v>
      </c>
      <c r="O67" s="72"/>
      <c r="P67" s="115"/>
      <c r="Q67" s="88" t="s">
        <v>14</v>
      </c>
      <c r="R67" s="89">
        <v>-11</v>
      </c>
      <c r="S67" s="90">
        <v>-5</v>
      </c>
      <c r="T67" s="89">
        <v>-6</v>
      </c>
      <c r="U67" s="91">
        <v>-2</v>
      </c>
    </row>
    <row r="68" spans="1:21" x14ac:dyDescent="0.15">
      <c r="A68" s="84"/>
      <c r="B68" s="79">
        <v>1030</v>
      </c>
      <c r="C68" s="80" t="s">
        <v>15</v>
      </c>
      <c r="D68" s="85">
        <v>-2</v>
      </c>
      <c r="E68" s="86">
        <v>-1</v>
      </c>
      <c r="F68" s="86">
        <v>-1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1</v>
      </c>
      <c r="E69" s="86">
        <v>1</v>
      </c>
      <c r="F69" s="86">
        <v>0</v>
      </c>
      <c r="G69" s="86">
        <v>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328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-2</v>
      </c>
      <c r="F72" s="86">
        <v>0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-1</v>
      </c>
      <c r="F73" s="86">
        <v>1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-3</v>
      </c>
      <c r="E75" s="86">
        <v>-1</v>
      </c>
      <c r="F75" s="86">
        <v>-2</v>
      </c>
      <c r="G75" s="86">
        <v>-1</v>
      </c>
      <c r="H75" s="72"/>
      <c r="I75" s="79">
        <v>1510</v>
      </c>
      <c r="J75" s="80" t="s">
        <v>38</v>
      </c>
      <c r="K75" s="85">
        <v>-3</v>
      </c>
      <c r="L75" s="86">
        <v>-1</v>
      </c>
      <c r="M75" s="86">
        <v>-2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-1</v>
      </c>
    </row>
    <row r="76" spans="1:21" x14ac:dyDescent="0.15">
      <c r="A76" s="84"/>
      <c r="B76" s="79">
        <v>1110</v>
      </c>
      <c r="C76" s="80" t="s">
        <v>40</v>
      </c>
      <c r="D76" s="85">
        <v>-2</v>
      </c>
      <c r="E76" s="86">
        <v>-1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2</v>
      </c>
      <c r="E77" s="86">
        <v>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-2</v>
      </c>
      <c r="E78" s="86">
        <v>0</v>
      </c>
      <c r="F78" s="86">
        <v>-2</v>
      </c>
      <c r="G78" s="86">
        <v>-1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1</v>
      </c>
      <c r="S78" s="86">
        <v>0</v>
      </c>
      <c r="T78" s="86">
        <v>1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5">
        <v>1</v>
      </c>
      <c r="L79" s="86">
        <v>0</v>
      </c>
      <c r="M79" s="86">
        <v>1</v>
      </c>
      <c r="N79" s="86">
        <v>1</v>
      </c>
      <c r="O79" s="72"/>
      <c r="P79" s="106">
        <v>3120</v>
      </c>
      <c r="Q79" s="95" t="s">
        <v>51</v>
      </c>
      <c r="R79" s="96">
        <v>-2</v>
      </c>
      <c r="S79" s="86">
        <v>-1</v>
      </c>
      <c r="T79" s="86">
        <v>-1</v>
      </c>
      <c r="U79" s="86">
        <v>-1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0</v>
      </c>
      <c r="H80" s="72"/>
      <c r="I80" s="79">
        <v>9050</v>
      </c>
      <c r="J80" s="97" t="s">
        <v>53</v>
      </c>
      <c r="K80" s="98">
        <v>1</v>
      </c>
      <c r="L80" s="86">
        <v>1</v>
      </c>
      <c r="M80" s="86">
        <v>0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2</v>
      </c>
      <c r="F81" s="86">
        <v>1</v>
      </c>
      <c r="G81" s="86">
        <v>0</v>
      </c>
      <c r="H81" s="72"/>
      <c r="I81" s="79"/>
      <c r="J81" s="87" t="s">
        <v>14</v>
      </c>
      <c r="K81" s="99">
        <v>-2</v>
      </c>
      <c r="L81" s="99">
        <v>-1</v>
      </c>
      <c r="M81" s="99">
        <v>-1</v>
      </c>
      <c r="N81" s="99">
        <v>2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-2</v>
      </c>
      <c r="E83" s="86">
        <v>-2</v>
      </c>
      <c r="F83" s="86">
        <v>0</v>
      </c>
      <c r="G83" s="86">
        <v>-3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-1</v>
      </c>
      <c r="L85" s="86">
        <v>0</v>
      </c>
      <c r="M85" s="86">
        <v>-1</v>
      </c>
      <c r="N85" s="86">
        <v>0</v>
      </c>
      <c r="O85" s="72"/>
      <c r="P85" s="106">
        <v>3180</v>
      </c>
      <c r="Q85" s="95" t="s">
        <v>68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-1</v>
      </c>
      <c r="F87" s="86">
        <v>1</v>
      </c>
      <c r="G87" s="86">
        <v>-1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-1</v>
      </c>
      <c r="L89" s="86">
        <v>-1</v>
      </c>
      <c r="M89" s="86">
        <v>0</v>
      </c>
      <c r="N89" s="86">
        <v>-1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-1</v>
      </c>
      <c r="S90" s="86">
        <v>-1</v>
      </c>
      <c r="T90" s="86">
        <v>0</v>
      </c>
      <c r="U90" s="86">
        <v>-1</v>
      </c>
    </row>
    <row r="91" spans="1:21" x14ac:dyDescent="0.15">
      <c r="A91" s="84"/>
      <c r="B91" s="79">
        <v>1250</v>
      </c>
      <c r="C91" s="80" t="s">
        <v>84</v>
      </c>
      <c r="D91" s="85">
        <v>-2</v>
      </c>
      <c r="E91" s="86">
        <v>-2</v>
      </c>
      <c r="F91" s="86">
        <v>0</v>
      </c>
      <c r="G91" s="86">
        <v>-2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-5</v>
      </c>
      <c r="S91" s="90">
        <v>-3</v>
      </c>
      <c r="T91" s="89">
        <v>-2</v>
      </c>
      <c r="U91" s="91">
        <v>-3</v>
      </c>
    </row>
    <row r="92" spans="1:21" x14ac:dyDescent="0.15">
      <c r="A92" s="84"/>
      <c r="B92" s="79">
        <v>1260</v>
      </c>
      <c r="C92" s="80" t="s">
        <v>86</v>
      </c>
      <c r="D92" s="85">
        <v>1</v>
      </c>
      <c r="E92" s="86">
        <v>0</v>
      </c>
      <c r="F92" s="86">
        <v>1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-8</v>
      </c>
      <c r="E93" s="86">
        <v>-2</v>
      </c>
      <c r="F93" s="86">
        <v>-6</v>
      </c>
      <c r="G93" s="86">
        <v>-2</v>
      </c>
      <c r="H93" s="72"/>
      <c r="I93" s="79">
        <v>2120</v>
      </c>
      <c r="J93" s="80" t="s">
        <v>91</v>
      </c>
      <c r="K93" s="85">
        <v>-2</v>
      </c>
      <c r="L93" s="86">
        <v>-2</v>
      </c>
      <c r="M93" s="86">
        <v>0</v>
      </c>
      <c r="N93" s="86">
        <v>-1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1</v>
      </c>
      <c r="M96" s="86">
        <v>0</v>
      </c>
      <c r="N96" s="86">
        <v>1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-1</v>
      </c>
      <c r="F97" s="86">
        <v>0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-1</v>
      </c>
      <c r="T98" s="86">
        <v>1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-1</v>
      </c>
      <c r="S100" s="86">
        <v>0</v>
      </c>
      <c r="T100" s="86">
        <v>-1</v>
      </c>
      <c r="U100" s="86">
        <v>-1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-1</v>
      </c>
      <c r="F102" s="86">
        <v>1</v>
      </c>
      <c r="G102" s="86">
        <v>1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-2</v>
      </c>
      <c r="T102" s="89">
        <v>-1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2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-2</v>
      </c>
      <c r="S103" s="77">
        <v>-1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2</v>
      </c>
      <c r="E104" s="86">
        <v>1</v>
      </c>
      <c r="F104" s="86">
        <v>1</v>
      </c>
      <c r="G104" s="86">
        <v>1</v>
      </c>
      <c r="H104" s="72"/>
      <c r="I104" s="79">
        <v>2230</v>
      </c>
      <c r="J104" s="80" t="s">
        <v>124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-1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-2</v>
      </c>
      <c r="E105" s="86">
        <v>-1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1</v>
      </c>
      <c r="E106" s="86">
        <v>1</v>
      </c>
      <c r="F106" s="86">
        <v>0</v>
      </c>
      <c r="G106" s="86">
        <v>1</v>
      </c>
      <c r="H106" s="72"/>
      <c r="I106" s="79">
        <v>2250</v>
      </c>
      <c r="J106" s="80" t="s">
        <v>130</v>
      </c>
      <c r="K106" s="85">
        <v>-1</v>
      </c>
      <c r="L106" s="86">
        <v>0</v>
      </c>
      <c r="M106" s="86">
        <v>-1</v>
      </c>
      <c r="N106" s="86">
        <v>0</v>
      </c>
      <c r="O106" s="72"/>
      <c r="P106" s="106">
        <v>5040</v>
      </c>
      <c r="Q106" s="95" t="s">
        <v>131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0</v>
      </c>
      <c r="F107" s="86">
        <v>-1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329</v>
      </c>
      <c r="D109" s="85">
        <v>-1</v>
      </c>
      <c r="E109" s="86">
        <v>-1</v>
      </c>
      <c r="F109" s="86">
        <v>0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0</v>
      </c>
      <c r="E110" s="86">
        <v>-1</v>
      </c>
      <c r="F110" s="86">
        <v>1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-2</v>
      </c>
      <c r="L113" s="86">
        <v>-2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-19</v>
      </c>
      <c r="E114" s="96">
        <v>-11</v>
      </c>
      <c r="F114" s="480">
        <v>-8</v>
      </c>
      <c r="G114" s="96">
        <v>-12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-2</v>
      </c>
      <c r="L115" s="86">
        <v>0</v>
      </c>
      <c r="M115" s="86">
        <v>-2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-4</v>
      </c>
      <c r="S119" s="90">
        <v>-2</v>
      </c>
      <c r="T119" s="89">
        <v>-2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-44</v>
      </c>
      <c r="S121" s="113">
        <v>-24</v>
      </c>
      <c r="T121" s="113">
        <v>-20</v>
      </c>
      <c r="U121" s="99">
        <v>-19</v>
      </c>
    </row>
    <row r="122" spans="1:21" ht="14.25" x14ac:dyDescent="0.2">
      <c r="A122" s="127" t="s">
        <v>327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2"/>
      <c r="D123" s="522"/>
      <c r="E123" s="522"/>
      <c r="F123" s="52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6">
    <mergeCell ref="A123:F123"/>
    <mergeCell ref="S4:U4"/>
    <mergeCell ref="A4:E4"/>
    <mergeCell ref="A63:F63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186</v>
      </c>
      <c r="E6" s="77">
        <v>86</v>
      </c>
      <c r="F6" s="77">
        <v>100</v>
      </c>
      <c r="G6" s="77">
        <v>103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36</v>
      </c>
      <c r="S6" s="291">
        <v>20</v>
      </c>
      <c r="T6" s="291">
        <v>16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147</v>
      </c>
      <c r="L7" s="266">
        <v>63</v>
      </c>
      <c r="M7" s="266">
        <v>84</v>
      </c>
      <c r="N7" s="266">
        <v>77</v>
      </c>
      <c r="O7" s="297"/>
      <c r="P7" s="298"/>
      <c r="Q7" s="299" t="s">
        <v>14</v>
      </c>
      <c r="R7" s="300">
        <v>2436</v>
      </c>
      <c r="S7" s="301">
        <v>1144</v>
      </c>
      <c r="T7" s="300">
        <v>1292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85">
        <v>931</v>
      </c>
      <c r="E8" s="86">
        <v>441</v>
      </c>
      <c r="F8" s="86">
        <v>490</v>
      </c>
      <c r="G8" s="86">
        <v>460</v>
      </c>
      <c r="H8" s="297"/>
      <c r="I8" s="293">
        <v>1440</v>
      </c>
      <c r="J8" s="100" t="s">
        <v>16</v>
      </c>
      <c r="K8" s="98">
        <v>36</v>
      </c>
      <c r="L8" s="266">
        <v>17</v>
      </c>
      <c r="M8" s="266">
        <v>19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129</v>
      </c>
      <c r="E9" s="86">
        <v>54</v>
      </c>
      <c r="F9" s="86">
        <v>75</v>
      </c>
      <c r="G9" s="8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85">
        <v>69</v>
      </c>
      <c r="E10" s="86">
        <v>37</v>
      </c>
      <c r="F10" s="86">
        <v>32</v>
      </c>
      <c r="G10" s="86">
        <v>36</v>
      </c>
      <c r="H10" s="297"/>
      <c r="I10" s="293">
        <v>1460</v>
      </c>
      <c r="J10" s="100" t="s">
        <v>23</v>
      </c>
      <c r="K10" s="98">
        <v>105</v>
      </c>
      <c r="L10" s="266">
        <v>47</v>
      </c>
      <c r="M10" s="266">
        <v>58</v>
      </c>
      <c r="N10" s="266">
        <v>54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124</v>
      </c>
      <c r="L11" s="266">
        <v>54</v>
      </c>
      <c r="M11" s="266">
        <v>70</v>
      </c>
      <c r="N11" s="266">
        <v>61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350</v>
      </c>
      <c r="E12" s="86">
        <v>169</v>
      </c>
      <c r="F12" s="86">
        <v>181</v>
      </c>
      <c r="G12" s="86">
        <v>192</v>
      </c>
      <c r="H12" s="297"/>
      <c r="I12" s="293">
        <v>1480</v>
      </c>
      <c r="J12" s="100" t="s">
        <v>29</v>
      </c>
      <c r="K12" s="98">
        <v>83</v>
      </c>
      <c r="L12" s="266">
        <v>45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179</v>
      </c>
      <c r="F13" s="86">
        <v>165</v>
      </c>
      <c r="G13" s="86">
        <v>162</v>
      </c>
      <c r="H13" s="297"/>
      <c r="I13" s="293">
        <v>1490</v>
      </c>
      <c r="J13" s="100" t="s">
        <v>32</v>
      </c>
      <c r="K13" s="98">
        <v>105</v>
      </c>
      <c r="L13" s="266">
        <v>49</v>
      </c>
      <c r="M13" s="266">
        <v>56</v>
      </c>
      <c r="N13" s="266">
        <v>38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127</v>
      </c>
      <c r="E14" s="86">
        <v>57</v>
      </c>
      <c r="F14" s="86">
        <v>70</v>
      </c>
      <c r="G14" s="86">
        <v>60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557</v>
      </c>
      <c r="E15" s="86">
        <v>253</v>
      </c>
      <c r="F15" s="86">
        <v>304</v>
      </c>
      <c r="G15" s="86">
        <v>275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226</v>
      </c>
      <c r="E16" s="86">
        <v>103</v>
      </c>
      <c r="F16" s="86">
        <v>123</v>
      </c>
      <c r="G16" s="86">
        <v>108</v>
      </c>
      <c r="H16" s="297"/>
      <c r="I16" s="293">
        <v>1520</v>
      </c>
      <c r="J16" s="100" t="s">
        <v>41</v>
      </c>
      <c r="K16" s="98">
        <v>90</v>
      </c>
      <c r="L16" s="266">
        <v>49</v>
      </c>
      <c r="M16" s="266">
        <v>41</v>
      </c>
      <c r="N16" s="266">
        <v>37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480</v>
      </c>
      <c r="E17" s="86">
        <v>203</v>
      </c>
      <c r="F17" s="86">
        <v>277</v>
      </c>
      <c r="G17" s="86">
        <v>245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373</v>
      </c>
      <c r="E18" s="86">
        <v>171</v>
      </c>
      <c r="F18" s="86">
        <v>202</v>
      </c>
      <c r="G18" s="86">
        <v>163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138</v>
      </c>
      <c r="S18" s="266">
        <v>68</v>
      </c>
      <c r="T18" s="266">
        <v>70</v>
      </c>
      <c r="U18" s="266">
        <v>75</v>
      </c>
    </row>
    <row r="19" spans="1:21" x14ac:dyDescent="0.15">
      <c r="A19" s="296"/>
      <c r="B19" s="293">
        <v>1130</v>
      </c>
      <c r="C19" s="100" t="s">
        <v>49</v>
      </c>
      <c r="D19" s="85">
        <v>227</v>
      </c>
      <c r="E19" s="86">
        <v>103</v>
      </c>
      <c r="F19" s="86">
        <v>124</v>
      </c>
      <c r="G19" s="86">
        <v>128</v>
      </c>
      <c r="H19" s="297"/>
      <c r="I19" s="293">
        <v>9030</v>
      </c>
      <c r="J19" s="100" t="s">
        <v>50</v>
      </c>
      <c r="K19" s="98">
        <v>53</v>
      </c>
      <c r="L19" s="266">
        <v>6</v>
      </c>
      <c r="M19" s="266">
        <v>47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392</v>
      </c>
      <c r="E20" s="86">
        <v>187</v>
      </c>
      <c r="F20" s="86">
        <v>205</v>
      </c>
      <c r="G20" s="86">
        <v>206</v>
      </c>
      <c r="H20" s="297"/>
      <c r="I20" s="293">
        <v>9050</v>
      </c>
      <c r="J20" s="267" t="s">
        <v>53</v>
      </c>
      <c r="K20" s="98">
        <v>24</v>
      </c>
      <c r="L20" s="266">
        <v>3</v>
      </c>
      <c r="M20" s="266">
        <v>21</v>
      </c>
      <c r="N20" s="266">
        <v>24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341</v>
      </c>
      <c r="E21" s="86">
        <v>150</v>
      </c>
      <c r="F21" s="86">
        <v>191</v>
      </c>
      <c r="G21" s="86">
        <v>184</v>
      </c>
      <c r="H21" s="297"/>
      <c r="I21" s="293"/>
      <c r="J21" s="305" t="s">
        <v>14</v>
      </c>
      <c r="K21" s="306">
        <v>1604</v>
      </c>
      <c r="L21" s="306">
        <v>723</v>
      </c>
      <c r="M21" s="306">
        <v>881</v>
      </c>
      <c r="N21" s="306">
        <v>828</v>
      </c>
      <c r="O21" s="297"/>
      <c r="P21" s="304">
        <v>3140</v>
      </c>
      <c r="Q21" s="268" t="s">
        <v>56</v>
      </c>
      <c r="R21" s="94">
        <v>89</v>
      </c>
      <c r="S21" s="266">
        <v>41</v>
      </c>
      <c r="T21" s="266">
        <v>48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315</v>
      </c>
      <c r="E22" s="86">
        <v>150</v>
      </c>
      <c r="F22" s="86">
        <v>165</v>
      </c>
      <c r="G22" s="86">
        <v>157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32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707</v>
      </c>
      <c r="E23" s="86">
        <v>335</v>
      </c>
      <c r="F23" s="86">
        <v>372</v>
      </c>
      <c r="G23" s="86">
        <v>373</v>
      </c>
      <c r="H23" s="297"/>
      <c r="I23" s="293">
        <v>2020</v>
      </c>
      <c r="J23" s="100" t="s">
        <v>61</v>
      </c>
      <c r="K23" s="98">
        <v>63</v>
      </c>
      <c r="L23" s="266">
        <v>31</v>
      </c>
      <c r="M23" s="266">
        <v>32</v>
      </c>
      <c r="N23" s="266">
        <v>31</v>
      </c>
      <c r="O23" s="297"/>
      <c r="P23" s="304">
        <v>3160</v>
      </c>
      <c r="Q23" s="268" t="s">
        <v>62</v>
      </c>
      <c r="R23" s="94">
        <v>95</v>
      </c>
      <c r="S23" s="266">
        <v>48</v>
      </c>
      <c r="T23" s="266">
        <v>47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56</v>
      </c>
      <c r="S24" s="266">
        <v>17</v>
      </c>
      <c r="T24" s="266">
        <v>39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85">
        <v>72</v>
      </c>
      <c r="E25" s="86">
        <v>33</v>
      </c>
      <c r="F25" s="86">
        <v>39</v>
      </c>
      <c r="G25" s="86">
        <v>32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47</v>
      </c>
      <c r="S25" s="266">
        <v>26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65</v>
      </c>
      <c r="E26" s="86">
        <v>31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24</v>
      </c>
      <c r="T26" s="266">
        <v>22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32</v>
      </c>
      <c r="L27" s="266">
        <v>18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42</v>
      </c>
      <c r="S27" s="266">
        <v>24</v>
      </c>
      <c r="T27" s="266">
        <v>18</v>
      </c>
      <c r="U27" s="266">
        <v>24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72</v>
      </c>
      <c r="S28" s="266">
        <v>34</v>
      </c>
      <c r="T28" s="266">
        <v>38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15</v>
      </c>
      <c r="O29" s="297"/>
      <c r="P29" s="304">
        <v>3220</v>
      </c>
      <c r="Q29" s="268" t="s">
        <v>80</v>
      </c>
      <c r="R29" s="94">
        <v>39</v>
      </c>
      <c r="S29" s="266">
        <v>20</v>
      </c>
      <c r="T29" s="266">
        <v>19</v>
      </c>
      <c r="U29" s="266">
        <v>23</v>
      </c>
    </row>
    <row r="30" spans="1:21" x14ac:dyDescent="0.15">
      <c r="A30" s="296"/>
      <c r="B30" s="293">
        <v>1240</v>
      </c>
      <c r="C30" s="100" t="s">
        <v>81</v>
      </c>
      <c r="D30" s="85">
        <v>33</v>
      </c>
      <c r="E30" s="86">
        <v>15</v>
      </c>
      <c r="F30" s="86">
        <v>18</v>
      </c>
      <c r="G30" s="86">
        <v>16</v>
      </c>
      <c r="H30" s="297"/>
      <c r="I30" s="293">
        <v>2090</v>
      </c>
      <c r="J30" s="100" t="s">
        <v>82</v>
      </c>
      <c r="K30" s="98">
        <v>109</v>
      </c>
      <c r="L30" s="266">
        <v>55</v>
      </c>
      <c r="M30" s="266">
        <v>54</v>
      </c>
      <c r="N30" s="266">
        <v>57</v>
      </c>
      <c r="O30" s="297"/>
      <c r="P30" s="304">
        <v>9070</v>
      </c>
      <c r="Q30" s="268" t="s">
        <v>83</v>
      </c>
      <c r="R30" s="94">
        <v>41</v>
      </c>
      <c r="S30" s="266">
        <v>35</v>
      </c>
      <c r="T30" s="266">
        <v>6</v>
      </c>
      <c r="U30" s="266">
        <v>41</v>
      </c>
    </row>
    <row r="31" spans="1:21" x14ac:dyDescent="0.15">
      <c r="A31" s="296"/>
      <c r="B31" s="293">
        <v>1250</v>
      </c>
      <c r="C31" s="100" t="s">
        <v>84</v>
      </c>
      <c r="D31" s="85">
        <v>240</v>
      </c>
      <c r="E31" s="86">
        <v>118</v>
      </c>
      <c r="F31" s="86">
        <v>122</v>
      </c>
      <c r="G31" s="86">
        <v>131</v>
      </c>
      <c r="H31" s="297"/>
      <c r="I31" s="293">
        <v>2100</v>
      </c>
      <c r="J31" s="100" t="s">
        <v>85</v>
      </c>
      <c r="K31" s="98">
        <v>108</v>
      </c>
      <c r="L31" s="266">
        <v>48</v>
      </c>
      <c r="M31" s="266">
        <v>60</v>
      </c>
      <c r="N31" s="266">
        <v>58</v>
      </c>
      <c r="O31" s="297"/>
      <c r="P31" s="298"/>
      <c r="Q31" s="299" t="s">
        <v>14</v>
      </c>
      <c r="R31" s="300">
        <v>1276</v>
      </c>
      <c r="S31" s="301">
        <v>624</v>
      </c>
      <c r="T31" s="300">
        <v>652</v>
      </c>
      <c r="U31" s="302">
        <v>756</v>
      </c>
    </row>
    <row r="32" spans="1:21" x14ac:dyDescent="0.15">
      <c r="A32" s="296"/>
      <c r="B32" s="293">
        <v>1260</v>
      </c>
      <c r="C32" s="100" t="s">
        <v>86</v>
      </c>
      <c r="D32" s="85">
        <v>134</v>
      </c>
      <c r="E32" s="86">
        <v>59</v>
      </c>
      <c r="F32" s="86">
        <v>75</v>
      </c>
      <c r="G32" s="86">
        <v>73</v>
      </c>
      <c r="H32" s="297"/>
      <c r="I32" s="293">
        <v>2110</v>
      </c>
      <c r="J32" s="100" t="s">
        <v>87</v>
      </c>
      <c r="K32" s="98">
        <v>94</v>
      </c>
      <c r="L32" s="266">
        <v>35</v>
      </c>
      <c r="M32" s="266">
        <v>59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24</v>
      </c>
      <c r="S32" s="291">
        <v>9</v>
      </c>
      <c r="T32" s="291">
        <v>15</v>
      </c>
      <c r="U32" s="291">
        <v>20</v>
      </c>
    </row>
    <row r="33" spans="1:21" x14ac:dyDescent="0.15">
      <c r="A33" s="296"/>
      <c r="B33" s="293">
        <v>1270</v>
      </c>
      <c r="C33" s="100" t="s">
        <v>90</v>
      </c>
      <c r="D33" s="85">
        <v>145</v>
      </c>
      <c r="E33" s="86">
        <v>71</v>
      </c>
      <c r="F33" s="86">
        <v>74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28</v>
      </c>
      <c r="F34" s="86">
        <v>27</v>
      </c>
      <c r="G34" s="86">
        <v>33</v>
      </c>
      <c r="H34" s="297"/>
      <c r="I34" s="293">
        <v>2130</v>
      </c>
      <c r="J34" s="100" t="s">
        <v>94</v>
      </c>
      <c r="K34" s="98">
        <v>39</v>
      </c>
      <c r="L34" s="266">
        <v>14</v>
      </c>
      <c r="M34" s="266">
        <v>25</v>
      </c>
      <c r="N34" s="266">
        <v>21</v>
      </c>
      <c r="O34" s="297"/>
      <c r="P34" s="304">
        <v>4030</v>
      </c>
      <c r="Q34" s="268" t="s">
        <v>95</v>
      </c>
      <c r="R34" s="94">
        <v>175</v>
      </c>
      <c r="S34" s="266">
        <v>85</v>
      </c>
      <c r="T34" s="266">
        <v>90</v>
      </c>
      <c r="U34" s="266">
        <v>86</v>
      </c>
    </row>
    <row r="35" spans="1:21" x14ac:dyDescent="0.15">
      <c r="A35" s="296"/>
      <c r="B35" s="293">
        <v>1290</v>
      </c>
      <c r="C35" s="100" t="s">
        <v>96</v>
      </c>
      <c r="D35" s="85">
        <v>97</v>
      </c>
      <c r="E35" s="86">
        <v>47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79</v>
      </c>
      <c r="L36" s="266">
        <v>40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243</v>
      </c>
      <c r="E37" s="86">
        <v>121</v>
      </c>
      <c r="F37" s="86">
        <v>122</v>
      </c>
      <c r="G37" s="86">
        <v>141</v>
      </c>
      <c r="H37" s="297"/>
      <c r="I37" s="293">
        <v>2160</v>
      </c>
      <c r="J37" s="100" t="s">
        <v>103</v>
      </c>
      <c r="K37" s="98">
        <v>86</v>
      </c>
      <c r="L37" s="266">
        <v>41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106</v>
      </c>
      <c r="S37" s="266">
        <v>54</v>
      </c>
      <c r="T37" s="266">
        <v>52</v>
      </c>
      <c r="U37" s="266">
        <v>59</v>
      </c>
    </row>
    <row r="38" spans="1:21" x14ac:dyDescent="0.15">
      <c r="A38" s="296"/>
      <c r="B38" s="293">
        <v>1320</v>
      </c>
      <c r="C38" s="100" t="s">
        <v>105</v>
      </c>
      <c r="D38" s="85">
        <v>72</v>
      </c>
      <c r="E38" s="86">
        <v>34</v>
      </c>
      <c r="F38" s="86">
        <v>38</v>
      </c>
      <c r="G38" s="86">
        <v>44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142</v>
      </c>
      <c r="S38" s="266">
        <v>66</v>
      </c>
      <c r="T38" s="266">
        <v>76</v>
      </c>
      <c r="U38" s="266">
        <v>77</v>
      </c>
    </row>
    <row r="39" spans="1:21" x14ac:dyDescent="0.15">
      <c r="A39" s="296"/>
      <c r="B39" s="293">
        <v>1330</v>
      </c>
      <c r="C39" s="100" t="s">
        <v>108</v>
      </c>
      <c r="D39" s="85">
        <v>124</v>
      </c>
      <c r="E39" s="86">
        <v>56</v>
      </c>
      <c r="F39" s="86">
        <v>68</v>
      </c>
      <c r="G39" s="86">
        <v>72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42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10</v>
      </c>
      <c r="S40" s="266">
        <v>5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63</v>
      </c>
      <c r="L42" s="266">
        <v>30</v>
      </c>
      <c r="M42" s="266">
        <v>33</v>
      </c>
      <c r="N42" s="266">
        <v>38</v>
      </c>
      <c r="O42" s="297"/>
      <c r="P42" s="298"/>
      <c r="Q42" s="307" t="s">
        <v>14</v>
      </c>
      <c r="R42" s="300">
        <v>743</v>
      </c>
      <c r="S42" s="301">
        <v>347</v>
      </c>
      <c r="T42" s="300">
        <v>396</v>
      </c>
      <c r="U42" s="302">
        <v>420</v>
      </c>
    </row>
    <row r="43" spans="1:21" x14ac:dyDescent="0.15">
      <c r="A43" s="296"/>
      <c r="B43" s="293">
        <v>1370</v>
      </c>
      <c r="C43" s="100" t="s">
        <v>119</v>
      </c>
      <c r="D43" s="85">
        <v>234</v>
      </c>
      <c r="E43" s="86">
        <v>113</v>
      </c>
      <c r="F43" s="86">
        <v>121</v>
      </c>
      <c r="G43" s="86">
        <v>123</v>
      </c>
      <c r="H43" s="297"/>
      <c r="I43" s="293">
        <v>2220</v>
      </c>
      <c r="J43" s="100" t="s">
        <v>120</v>
      </c>
      <c r="K43" s="98">
        <v>68</v>
      </c>
      <c r="L43" s="266">
        <v>29</v>
      </c>
      <c r="M43" s="266">
        <v>39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98</v>
      </c>
      <c r="S43" s="291">
        <v>47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308</v>
      </c>
      <c r="E44" s="86">
        <v>160</v>
      </c>
      <c r="F44" s="86">
        <v>148</v>
      </c>
      <c r="G44" s="86">
        <v>134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25</v>
      </c>
      <c r="S44" s="266">
        <v>11</v>
      </c>
      <c r="T44" s="266">
        <v>14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339</v>
      </c>
      <c r="E45" s="86">
        <v>164</v>
      </c>
      <c r="F45" s="86">
        <v>175</v>
      </c>
      <c r="G45" s="86">
        <v>160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19</v>
      </c>
      <c r="S45" s="266">
        <v>6</v>
      </c>
      <c r="T45" s="266">
        <v>13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115</v>
      </c>
      <c r="E46" s="86">
        <v>55</v>
      </c>
      <c r="F46" s="86">
        <v>60</v>
      </c>
      <c r="G46" s="86">
        <v>59</v>
      </c>
      <c r="H46" s="297"/>
      <c r="I46" s="293">
        <v>2250</v>
      </c>
      <c r="J46" s="100" t="s">
        <v>130</v>
      </c>
      <c r="K46" s="98">
        <v>39</v>
      </c>
      <c r="L46" s="266">
        <v>20</v>
      </c>
      <c r="M46" s="266">
        <v>19</v>
      </c>
      <c r="N46" s="266">
        <v>26</v>
      </c>
      <c r="O46" s="297"/>
      <c r="P46" s="304">
        <v>5040</v>
      </c>
      <c r="Q46" s="268" t="s">
        <v>131</v>
      </c>
      <c r="R46" s="94">
        <v>22</v>
      </c>
      <c r="S46" s="266">
        <v>11</v>
      </c>
      <c r="T46" s="266">
        <v>11</v>
      </c>
      <c r="U46" s="266">
        <v>14</v>
      </c>
    </row>
    <row r="47" spans="1:21" x14ac:dyDescent="0.15">
      <c r="A47" s="296"/>
      <c r="B47" s="293">
        <v>1580</v>
      </c>
      <c r="C47" s="100" t="s">
        <v>132</v>
      </c>
      <c r="D47" s="85">
        <v>127</v>
      </c>
      <c r="E47" s="86">
        <v>56</v>
      </c>
      <c r="F47" s="86">
        <v>71</v>
      </c>
      <c r="G47" s="8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45</v>
      </c>
      <c r="E48" s="86">
        <v>17</v>
      </c>
      <c r="F48" s="86">
        <v>28</v>
      </c>
      <c r="G48" s="8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334</v>
      </c>
      <c r="E49" s="86">
        <v>164</v>
      </c>
      <c r="F49" s="86">
        <v>170</v>
      </c>
      <c r="G49" s="8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54</v>
      </c>
      <c r="S49" s="266">
        <v>28</v>
      </c>
      <c r="T49" s="266">
        <v>26</v>
      </c>
      <c r="U49" s="266">
        <v>29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40</v>
      </c>
      <c r="L50" s="266">
        <v>20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55</v>
      </c>
      <c r="L51" s="266">
        <v>22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62</v>
      </c>
      <c r="S51" s="266">
        <v>30</v>
      </c>
      <c r="T51" s="266">
        <v>32</v>
      </c>
      <c r="U51" s="266">
        <v>38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79</v>
      </c>
      <c r="E53" s="86">
        <v>45</v>
      </c>
      <c r="F53" s="86">
        <v>34</v>
      </c>
      <c r="G53" s="86">
        <v>79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74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74</v>
      </c>
      <c r="L55" s="266">
        <v>38</v>
      </c>
      <c r="M55" s="266">
        <v>36</v>
      </c>
      <c r="N55" s="266">
        <v>38</v>
      </c>
      <c r="O55" s="297"/>
      <c r="P55" s="304">
        <v>5140</v>
      </c>
      <c r="Q55" s="268" t="s">
        <v>158</v>
      </c>
      <c r="R55" s="94">
        <v>54</v>
      </c>
      <c r="S55" s="266">
        <v>22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40</v>
      </c>
      <c r="E56" s="86">
        <v>28</v>
      </c>
      <c r="F56" s="86">
        <v>12</v>
      </c>
      <c r="G56" s="86">
        <v>40</v>
      </c>
      <c r="H56" s="297"/>
      <c r="I56" s="293">
        <v>2350</v>
      </c>
      <c r="J56" s="100" t="s">
        <v>160</v>
      </c>
      <c r="K56" s="98">
        <v>58</v>
      </c>
      <c r="L56" s="266">
        <v>24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9331</v>
      </c>
      <c r="E57" s="300">
        <v>4430</v>
      </c>
      <c r="F57" s="302">
        <v>4901</v>
      </c>
      <c r="G57" s="300">
        <v>4877</v>
      </c>
      <c r="H57" s="296"/>
      <c r="I57" s="293">
        <v>2360</v>
      </c>
      <c r="J57" s="100" t="s">
        <v>162</v>
      </c>
      <c r="K57" s="98">
        <v>54</v>
      </c>
      <c r="L57" s="266">
        <v>28</v>
      </c>
      <c r="M57" s="266">
        <v>26</v>
      </c>
      <c r="N57" s="266">
        <v>28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40</v>
      </c>
      <c r="O59" s="297"/>
      <c r="P59" s="298"/>
      <c r="Q59" s="299" t="s">
        <v>14</v>
      </c>
      <c r="R59" s="300">
        <v>759</v>
      </c>
      <c r="S59" s="301">
        <v>351</v>
      </c>
      <c r="T59" s="300">
        <v>408</v>
      </c>
      <c r="U59" s="302">
        <v>434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16149</v>
      </c>
      <c r="S61" s="300">
        <v>7619</v>
      </c>
      <c r="T61" s="301">
        <v>8530</v>
      </c>
      <c r="U61" s="300">
        <v>8575</v>
      </c>
    </row>
    <row r="62" spans="1:21" ht="15" x14ac:dyDescent="0.2">
      <c r="A62" s="318" t="s">
        <v>323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1</v>
      </c>
      <c r="E66" s="334">
        <v>1</v>
      </c>
      <c r="F66" s="334">
        <v>0</v>
      </c>
      <c r="G66" s="334">
        <v>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-12</v>
      </c>
      <c r="S67" s="274">
        <v>-7</v>
      </c>
      <c r="T67" s="273">
        <v>-5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2</v>
      </c>
      <c r="F68" s="269">
        <v>-3</v>
      </c>
      <c r="G68" s="269">
        <v>1</v>
      </c>
      <c r="H68" s="320"/>
      <c r="I68" s="336">
        <v>1440</v>
      </c>
      <c r="J68" s="230" t="s">
        <v>16</v>
      </c>
      <c r="K68" s="228">
        <v>1</v>
      </c>
      <c r="L68" s="269">
        <v>0</v>
      </c>
      <c r="M68" s="269">
        <v>1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-4</v>
      </c>
      <c r="E70" s="269">
        <v>-2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6</v>
      </c>
      <c r="L70" s="269">
        <v>3</v>
      </c>
      <c r="M70" s="269">
        <v>3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0</v>
      </c>
      <c r="F72" s="269">
        <v>5</v>
      </c>
      <c r="G72" s="269">
        <v>5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3</v>
      </c>
      <c r="F75" s="269">
        <v>2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2</v>
      </c>
      <c r="E76" s="269">
        <v>2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1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2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-2</v>
      </c>
      <c r="S78" s="269">
        <v>-2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-2</v>
      </c>
      <c r="F80" s="269">
        <v>-2</v>
      </c>
      <c r="G80" s="269">
        <v>0</v>
      </c>
      <c r="H80" s="320"/>
      <c r="I80" s="336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2</v>
      </c>
      <c r="F81" s="269">
        <v>0</v>
      </c>
      <c r="G81" s="269">
        <v>0</v>
      </c>
      <c r="H81" s="320"/>
      <c r="I81" s="336"/>
      <c r="J81" s="340" t="s">
        <v>14</v>
      </c>
      <c r="K81" s="342">
        <v>2</v>
      </c>
      <c r="L81" s="342">
        <v>1</v>
      </c>
      <c r="M81" s="342">
        <v>1</v>
      </c>
      <c r="N81" s="342">
        <v>0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0</v>
      </c>
      <c r="F83" s="269">
        <v>-3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0</v>
      </c>
      <c r="M89" s="269">
        <v>-1</v>
      </c>
      <c r="N89" s="269">
        <v>-1</v>
      </c>
      <c r="O89" s="320"/>
      <c r="P89" s="230">
        <v>3220</v>
      </c>
      <c r="Q89" s="271" t="s">
        <v>80</v>
      </c>
      <c r="R89" s="224">
        <v>-2</v>
      </c>
      <c r="S89" s="269">
        <v>-2</v>
      </c>
      <c r="T89" s="269">
        <v>0</v>
      </c>
      <c r="U89" s="269">
        <v>-2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-3</v>
      </c>
      <c r="S90" s="269">
        <v>-2</v>
      </c>
      <c r="T90" s="269">
        <v>-1</v>
      </c>
      <c r="U90" s="269">
        <v>-3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-1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-3</v>
      </c>
      <c r="F97" s="269">
        <v>-1</v>
      </c>
      <c r="G97" s="269">
        <v>0</v>
      </c>
      <c r="H97" s="320"/>
      <c r="I97" s="336">
        <v>2160</v>
      </c>
      <c r="J97" s="230" t="s">
        <v>103</v>
      </c>
      <c r="K97" s="228">
        <v>1</v>
      </c>
      <c r="L97" s="269">
        <v>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-1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-7</v>
      </c>
      <c r="E105" s="269">
        <v>-5</v>
      </c>
      <c r="F105" s="269">
        <v>-2</v>
      </c>
      <c r="G105" s="269">
        <v>-3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0</v>
      </c>
      <c r="T105" s="269">
        <v>-1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0</v>
      </c>
      <c r="F106" s="269">
        <v>-2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-2</v>
      </c>
      <c r="S109" s="269">
        <v>-2</v>
      </c>
      <c r="T109" s="269">
        <v>0</v>
      </c>
      <c r="U109" s="269">
        <v>-1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-3</v>
      </c>
      <c r="L113" s="269">
        <v>-2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-16</v>
      </c>
      <c r="E114" s="269">
        <v>-5</v>
      </c>
      <c r="F114" s="269">
        <v>-11</v>
      </c>
      <c r="G114" s="269">
        <v>3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-2</v>
      </c>
      <c r="L115" s="269">
        <v>-1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-1</v>
      </c>
      <c r="L117" s="269">
        <v>0</v>
      </c>
      <c r="M117" s="269">
        <v>-1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-3</v>
      </c>
      <c r="T119" s="273">
        <v>-3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-49</v>
      </c>
      <c r="S121" s="353">
        <v>-26</v>
      </c>
      <c r="T121" s="353">
        <v>-23</v>
      </c>
      <c r="U121" s="342">
        <v>-9</v>
      </c>
    </row>
    <row r="122" spans="1:21" ht="15" x14ac:dyDescent="0.2">
      <c r="A122" s="354" t="s">
        <v>323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19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185</v>
      </c>
      <c r="E6" s="77">
        <v>85</v>
      </c>
      <c r="F6" s="77">
        <v>100</v>
      </c>
      <c r="G6" s="77">
        <v>101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2448</v>
      </c>
      <c r="S7" s="301">
        <v>1151</v>
      </c>
      <c r="T7" s="300">
        <v>1297</v>
      </c>
      <c r="U7" s="302">
        <v>1261</v>
      </c>
    </row>
    <row r="8" spans="1:21" x14ac:dyDescent="0.15">
      <c r="A8" s="296"/>
      <c r="B8" s="293">
        <v>1030</v>
      </c>
      <c r="C8" s="100" t="s">
        <v>15</v>
      </c>
      <c r="D8" s="85">
        <v>932</v>
      </c>
      <c r="E8" s="86">
        <v>439</v>
      </c>
      <c r="F8" s="86">
        <v>493</v>
      </c>
      <c r="G8" s="86">
        <v>459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128</v>
      </c>
      <c r="E9" s="86">
        <v>54</v>
      </c>
      <c r="F9" s="86">
        <v>74</v>
      </c>
      <c r="G9" s="8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85">
        <v>73</v>
      </c>
      <c r="E10" s="86">
        <v>39</v>
      </c>
      <c r="F10" s="86">
        <v>34</v>
      </c>
      <c r="G10" s="86">
        <v>37</v>
      </c>
      <c r="H10" s="297"/>
      <c r="I10" s="293">
        <v>1460</v>
      </c>
      <c r="J10" s="100" t="s">
        <v>23</v>
      </c>
      <c r="K10" s="98">
        <v>99</v>
      </c>
      <c r="L10" s="266">
        <v>44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345</v>
      </c>
      <c r="E12" s="86">
        <v>169</v>
      </c>
      <c r="F12" s="86">
        <v>176</v>
      </c>
      <c r="G12" s="86">
        <v>187</v>
      </c>
      <c r="H12" s="297"/>
      <c r="I12" s="293">
        <v>1480</v>
      </c>
      <c r="J12" s="100" t="s">
        <v>29</v>
      </c>
      <c r="K12" s="98">
        <v>83</v>
      </c>
      <c r="L12" s="266">
        <v>45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179</v>
      </c>
      <c r="F13" s="86">
        <v>165</v>
      </c>
      <c r="G13" s="86">
        <v>162</v>
      </c>
      <c r="H13" s="297"/>
      <c r="I13" s="293">
        <v>1490</v>
      </c>
      <c r="J13" s="100" t="s">
        <v>32</v>
      </c>
      <c r="K13" s="98">
        <v>105</v>
      </c>
      <c r="L13" s="266">
        <v>49</v>
      </c>
      <c r="M13" s="266">
        <v>56</v>
      </c>
      <c r="N13" s="266">
        <v>38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128</v>
      </c>
      <c r="E14" s="86">
        <v>58</v>
      </c>
      <c r="F14" s="86">
        <v>70</v>
      </c>
      <c r="G14" s="86">
        <v>60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552</v>
      </c>
      <c r="E15" s="86">
        <v>250</v>
      </c>
      <c r="F15" s="86">
        <v>302</v>
      </c>
      <c r="G15" s="86">
        <v>275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224</v>
      </c>
      <c r="E16" s="86">
        <v>101</v>
      </c>
      <c r="F16" s="86">
        <v>123</v>
      </c>
      <c r="G16" s="86">
        <v>107</v>
      </c>
      <c r="H16" s="297"/>
      <c r="I16" s="293">
        <v>1520</v>
      </c>
      <c r="J16" s="100" t="s">
        <v>41</v>
      </c>
      <c r="K16" s="98">
        <v>92</v>
      </c>
      <c r="L16" s="266">
        <v>49</v>
      </c>
      <c r="M16" s="266">
        <v>43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479</v>
      </c>
      <c r="E17" s="86">
        <v>202</v>
      </c>
      <c r="F17" s="86">
        <v>277</v>
      </c>
      <c r="G17" s="86">
        <v>245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370</v>
      </c>
      <c r="E18" s="86">
        <v>169</v>
      </c>
      <c r="F18" s="86">
        <v>201</v>
      </c>
      <c r="G18" s="86">
        <v>161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140</v>
      </c>
      <c r="S18" s="266">
        <v>70</v>
      </c>
      <c r="T18" s="266">
        <v>70</v>
      </c>
      <c r="U18" s="266">
        <v>76</v>
      </c>
    </row>
    <row r="19" spans="1:21" x14ac:dyDescent="0.15">
      <c r="A19" s="296"/>
      <c r="B19" s="293">
        <v>1130</v>
      </c>
      <c r="C19" s="100" t="s">
        <v>49</v>
      </c>
      <c r="D19" s="85">
        <v>226</v>
      </c>
      <c r="E19" s="86">
        <v>103</v>
      </c>
      <c r="F19" s="86">
        <v>123</v>
      </c>
      <c r="G19" s="86">
        <v>128</v>
      </c>
      <c r="H19" s="297"/>
      <c r="I19" s="293">
        <v>9030</v>
      </c>
      <c r="J19" s="100" t="s">
        <v>50</v>
      </c>
      <c r="K19" s="98">
        <v>53</v>
      </c>
      <c r="L19" s="266">
        <v>6</v>
      </c>
      <c r="M19" s="266">
        <v>47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396</v>
      </c>
      <c r="E20" s="86">
        <v>189</v>
      </c>
      <c r="F20" s="86">
        <v>207</v>
      </c>
      <c r="G20" s="86">
        <v>206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339</v>
      </c>
      <c r="E21" s="86">
        <v>148</v>
      </c>
      <c r="F21" s="86">
        <v>191</v>
      </c>
      <c r="G21" s="86">
        <v>184</v>
      </c>
      <c r="H21" s="297"/>
      <c r="I21" s="293"/>
      <c r="J21" s="305" t="s">
        <v>14</v>
      </c>
      <c r="K21" s="306">
        <v>1602</v>
      </c>
      <c r="L21" s="306">
        <v>722</v>
      </c>
      <c r="M21" s="306">
        <v>880</v>
      </c>
      <c r="N21" s="306">
        <v>828</v>
      </c>
      <c r="O21" s="297"/>
      <c r="P21" s="304">
        <v>3140</v>
      </c>
      <c r="Q21" s="268" t="s">
        <v>56</v>
      </c>
      <c r="R21" s="94">
        <v>89</v>
      </c>
      <c r="S21" s="266">
        <v>41</v>
      </c>
      <c r="T21" s="266">
        <v>48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315</v>
      </c>
      <c r="E22" s="86">
        <v>150</v>
      </c>
      <c r="F22" s="86">
        <v>165</v>
      </c>
      <c r="G22" s="86">
        <v>157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710</v>
      </c>
      <c r="E23" s="86">
        <v>335</v>
      </c>
      <c r="F23" s="86">
        <v>375</v>
      </c>
      <c r="G23" s="86">
        <v>373</v>
      </c>
      <c r="H23" s="297"/>
      <c r="I23" s="293">
        <v>2020</v>
      </c>
      <c r="J23" s="100" t="s">
        <v>61</v>
      </c>
      <c r="K23" s="98">
        <v>63</v>
      </c>
      <c r="L23" s="266">
        <v>31</v>
      </c>
      <c r="M23" s="266">
        <v>32</v>
      </c>
      <c r="N23" s="266">
        <v>31</v>
      </c>
      <c r="O23" s="297"/>
      <c r="P23" s="304">
        <v>3160</v>
      </c>
      <c r="Q23" s="268" t="s">
        <v>62</v>
      </c>
      <c r="R23" s="94">
        <v>95</v>
      </c>
      <c r="S23" s="266">
        <v>48</v>
      </c>
      <c r="T23" s="266">
        <v>47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85">
        <v>72</v>
      </c>
      <c r="E25" s="86">
        <v>33</v>
      </c>
      <c r="F25" s="86">
        <v>39</v>
      </c>
      <c r="G25" s="86">
        <v>32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65</v>
      </c>
      <c r="E26" s="86">
        <v>31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25</v>
      </c>
      <c r="T26" s="266">
        <v>22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41</v>
      </c>
      <c r="S29" s="266">
        <v>22</v>
      </c>
      <c r="T29" s="266">
        <v>19</v>
      </c>
      <c r="U29" s="266">
        <v>25</v>
      </c>
    </row>
    <row r="30" spans="1:21" x14ac:dyDescent="0.15">
      <c r="A30" s="296"/>
      <c r="B30" s="293">
        <v>1240</v>
      </c>
      <c r="C30" s="100" t="s">
        <v>81</v>
      </c>
      <c r="D30" s="85">
        <v>33</v>
      </c>
      <c r="E30" s="86">
        <v>15</v>
      </c>
      <c r="F30" s="86">
        <v>18</v>
      </c>
      <c r="G30" s="86">
        <v>16</v>
      </c>
      <c r="H30" s="297"/>
      <c r="I30" s="293">
        <v>2090</v>
      </c>
      <c r="J30" s="100" t="s">
        <v>82</v>
      </c>
      <c r="K30" s="98">
        <v>109</v>
      </c>
      <c r="L30" s="266">
        <v>55</v>
      </c>
      <c r="M30" s="266">
        <v>54</v>
      </c>
      <c r="N30" s="266">
        <v>57</v>
      </c>
      <c r="O30" s="297"/>
      <c r="P30" s="304">
        <v>9070</v>
      </c>
      <c r="Q30" s="268" t="s">
        <v>83</v>
      </c>
      <c r="R30" s="94">
        <v>44</v>
      </c>
      <c r="S30" s="266">
        <v>37</v>
      </c>
      <c r="T30" s="266">
        <v>7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85">
        <v>240</v>
      </c>
      <c r="E31" s="86">
        <v>118</v>
      </c>
      <c r="F31" s="86">
        <v>122</v>
      </c>
      <c r="G31" s="86">
        <v>131</v>
      </c>
      <c r="H31" s="297"/>
      <c r="I31" s="293">
        <v>2100</v>
      </c>
      <c r="J31" s="100" t="s">
        <v>85</v>
      </c>
      <c r="K31" s="98">
        <v>108</v>
      </c>
      <c r="L31" s="266">
        <v>48</v>
      </c>
      <c r="M31" s="266">
        <v>60</v>
      </c>
      <c r="N31" s="266">
        <v>58</v>
      </c>
      <c r="O31" s="297"/>
      <c r="P31" s="298"/>
      <c r="Q31" s="299" t="s">
        <v>14</v>
      </c>
      <c r="R31" s="300">
        <v>1289</v>
      </c>
      <c r="S31" s="301">
        <v>633</v>
      </c>
      <c r="T31" s="300">
        <v>656</v>
      </c>
      <c r="U31" s="302">
        <v>762</v>
      </c>
    </row>
    <row r="32" spans="1:21" x14ac:dyDescent="0.15">
      <c r="A32" s="296"/>
      <c r="B32" s="293">
        <v>1260</v>
      </c>
      <c r="C32" s="100" t="s">
        <v>86</v>
      </c>
      <c r="D32" s="85">
        <v>135</v>
      </c>
      <c r="E32" s="86">
        <v>59</v>
      </c>
      <c r="F32" s="86">
        <v>76</v>
      </c>
      <c r="G32" s="86">
        <v>73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24</v>
      </c>
      <c r="S32" s="291">
        <v>9</v>
      </c>
      <c r="T32" s="291">
        <v>15</v>
      </c>
      <c r="U32" s="291">
        <v>20</v>
      </c>
    </row>
    <row r="33" spans="1:21" x14ac:dyDescent="0.15">
      <c r="A33" s="296"/>
      <c r="B33" s="293">
        <v>1270</v>
      </c>
      <c r="C33" s="100" t="s">
        <v>90</v>
      </c>
      <c r="D33" s="85">
        <v>146</v>
      </c>
      <c r="E33" s="86">
        <v>71</v>
      </c>
      <c r="F33" s="86">
        <v>75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28</v>
      </c>
      <c r="F34" s="86">
        <v>27</v>
      </c>
      <c r="G34" s="8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177</v>
      </c>
      <c r="S34" s="266">
        <v>86</v>
      </c>
      <c r="T34" s="266">
        <v>91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85">
        <v>98</v>
      </c>
      <c r="E35" s="86">
        <v>48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78</v>
      </c>
      <c r="L36" s="266">
        <v>39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247</v>
      </c>
      <c r="E37" s="86">
        <v>124</v>
      </c>
      <c r="F37" s="86">
        <v>123</v>
      </c>
      <c r="G37" s="86">
        <v>141</v>
      </c>
      <c r="H37" s="297"/>
      <c r="I37" s="293">
        <v>2160</v>
      </c>
      <c r="J37" s="100" t="s">
        <v>103</v>
      </c>
      <c r="K37" s="98">
        <v>85</v>
      </c>
      <c r="L37" s="266">
        <v>40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106</v>
      </c>
      <c r="S37" s="266">
        <v>54</v>
      </c>
      <c r="T37" s="266">
        <v>52</v>
      </c>
      <c r="U37" s="266">
        <v>59</v>
      </c>
    </row>
    <row r="38" spans="1:21" x14ac:dyDescent="0.15">
      <c r="A38" s="296"/>
      <c r="B38" s="293">
        <v>1320</v>
      </c>
      <c r="C38" s="100" t="s">
        <v>105</v>
      </c>
      <c r="D38" s="85">
        <v>72</v>
      </c>
      <c r="E38" s="86">
        <v>34</v>
      </c>
      <c r="F38" s="86">
        <v>38</v>
      </c>
      <c r="G38" s="86">
        <v>44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144</v>
      </c>
      <c r="S38" s="266">
        <v>67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85">
        <v>123</v>
      </c>
      <c r="E39" s="86">
        <v>55</v>
      </c>
      <c r="F39" s="86">
        <v>68</v>
      </c>
      <c r="G39" s="86">
        <v>71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10</v>
      </c>
      <c r="S40" s="266">
        <v>5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747</v>
      </c>
      <c r="S42" s="301">
        <v>350</v>
      </c>
      <c r="T42" s="300">
        <v>397</v>
      </c>
      <c r="U42" s="302">
        <v>423</v>
      </c>
    </row>
    <row r="43" spans="1:21" x14ac:dyDescent="0.15">
      <c r="A43" s="296"/>
      <c r="B43" s="293">
        <v>1370</v>
      </c>
      <c r="C43" s="100" t="s">
        <v>119</v>
      </c>
      <c r="D43" s="85">
        <v>235</v>
      </c>
      <c r="E43" s="86">
        <v>113</v>
      </c>
      <c r="F43" s="86">
        <v>122</v>
      </c>
      <c r="G43" s="86">
        <v>123</v>
      </c>
      <c r="H43" s="297"/>
      <c r="I43" s="293">
        <v>2220</v>
      </c>
      <c r="J43" s="100" t="s">
        <v>120</v>
      </c>
      <c r="K43" s="98">
        <v>69</v>
      </c>
      <c r="L43" s="266">
        <v>30</v>
      </c>
      <c r="M43" s="266">
        <v>39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311</v>
      </c>
      <c r="E44" s="86">
        <v>161</v>
      </c>
      <c r="F44" s="86">
        <v>150</v>
      </c>
      <c r="G44" s="86">
        <v>135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346</v>
      </c>
      <c r="E45" s="86">
        <v>169</v>
      </c>
      <c r="F45" s="86">
        <v>177</v>
      </c>
      <c r="G45" s="86">
        <v>163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117</v>
      </c>
      <c r="E46" s="86">
        <v>55</v>
      </c>
      <c r="F46" s="86">
        <v>62</v>
      </c>
      <c r="G46" s="86">
        <v>59</v>
      </c>
      <c r="H46" s="297"/>
      <c r="I46" s="293">
        <v>2250</v>
      </c>
      <c r="J46" s="100" t="s">
        <v>130</v>
      </c>
      <c r="K46" s="98">
        <v>40</v>
      </c>
      <c r="L46" s="266">
        <v>21</v>
      </c>
      <c r="M46" s="266">
        <v>19</v>
      </c>
      <c r="N46" s="266">
        <v>26</v>
      </c>
      <c r="O46" s="297"/>
      <c r="P46" s="304">
        <v>5040</v>
      </c>
      <c r="Q46" s="268" t="s">
        <v>131</v>
      </c>
      <c r="R46" s="94">
        <v>23</v>
      </c>
      <c r="S46" s="266">
        <v>11</v>
      </c>
      <c r="T46" s="266">
        <v>12</v>
      </c>
      <c r="U46" s="266">
        <v>15</v>
      </c>
    </row>
    <row r="47" spans="1:21" x14ac:dyDescent="0.15">
      <c r="A47" s="296"/>
      <c r="B47" s="293">
        <v>1580</v>
      </c>
      <c r="C47" s="100" t="s">
        <v>132</v>
      </c>
      <c r="D47" s="85">
        <v>129</v>
      </c>
      <c r="E47" s="86">
        <v>58</v>
      </c>
      <c r="F47" s="86">
        <v>71</v>
      </c>
      <c r="G47" s="8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46</v>
      </c>
      <c r="E48" s="86">
        <v>17</v>
      </c>
      <c r="F48" s="86">
        <v>29</v>
      </c>
      <c r="G48" s="8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334</v>
      </c>
      <c r="E49" s="86">
        <v>164</v>
      </c>
      <c r="F49" s="86">
        <v>170</v>
      </c>
      <c r="G49" s="8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40</v>
      </c>
      <c r="L50" s="266">
        <v>20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55</v>
      </c>
      <c r="L51" s="266">
        <v>22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62</v>
      </c>
      <c r="S51" s="266">
        <v>30</v>
      </c>
      <c r="T51" s="266">
        <v>32</v>
      </c>
      <c r="U51" s="266">
        <v>38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80</v>
      </c>
      <c r="E53" s="86">
        <v>46</v>
      </c>
      <c r="F53" s="86">
        <v>34</v>
      </c>
      <c r="G53" s="86">
        <v>80</v>
      </c>
      <c r="H53" s="297"/>
      <c r="I53" s="293">
        <v>2320</v>
      </c>
      <c r="J53" s="100" t="s">
        <v>151</v>
      </c>
      <c r="K53" s="98">
        <v>197</v>
      </c>
      <c r="L53" s="266">
        <v>100</v>
      </c>
      <c r="M53" s="266">
        <v>97</v>
      </c>
      <c r="N53" s="266">
        <v>75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76</v>
      </c>
      <c r="L55" s="266">
        <v>39</v>
      </c>
      <c r="M55" s="266">
        <v>37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22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41</v>
      </c>
      <c r="E56" s="86">
        <v>29</v>
      </c>
      <c r="F56" s="86">
        <v>12</v>
      </c>
      <c r="G56" s="86">
        <v>41</v>
      </c>
      <c r="H56" s="297"/>
      <c r="I56" s="293">
        <v>2350</v>
      </c>
      <c r="J56" s="100" t="s">
        <v>160</v>
      </c>
      <c r="K56" s="98">
        <v>58</v>
      </c>
      <c r="L56" s="266">
        <v>24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9347</v>
      </c>
      <c r="E57" s="300">
        <v>4435</v>
      </c>
      <c r="F57" s="302">
        <v>4912</v>
      </c>
      <c r="G57" s="300">
        <v>4874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28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40</v>
      </c>
      <c r="O59" s="297"/>
      <c r="P59" s="298"/>
      <c r="Q59" s="299" t="s">
        <v>14</v>
      </c>
      <c r="R59" s="300">
        <v>765</v>
      </c>
      <c r="S59" s="301">
        <v>354</v>
      </c>
      <c r="T59" s="300">
        <v>411</v>
      </c>
      <c r="U59" s="302">
        <v>436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16198</v>
      </c>
      <c r="S61" s="300">
        <v>7645</v>
      </c>
      <c r="T61" s="301">
        <v>8553</v>
      </c>
      <c r="U61" s="300">
        <v>8584</v>
      </c>
    </row>
    <row r="62" spans="1:21" ht="15" x14ac:dyDescent="0.2">
      <c r="A62" s="318" t="s">
        <v>322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-13</v>
      </c>
      <c r="S67" s="274">
        <v>-6</v>
      </c>
      <c r="T67" s="273">
        <v>-7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1</v>
      </c>
      <c r="F68" s="269">
        <v>-1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0</v>
      </c>
      <c r="F72" s="269">
        <v>2</v>
      </c>
      <c r="G72" s="269">
        <v>1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3</v>
      </c>
      <c r="L73" s="269">
        <v>1</v>
      </c>
      <c r="M73" s="269">
        <v>2</v>
      </c>
      <c r="N73" s="269">
        <v>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-2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-1</v>
      </c>
      <c r="F76" s="269">
        <v>0</v>
      </c>
      <c r="G76" s="269">
        <v>-1</v>
      </c>
      <c r="H76" s="320"/>
      <c r="I76" s="336">
        <v>1520</v>
      </c>
      <c r="J76" s="230" t="s">
        <v>41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-1</v>
      </c>
      <c r="F77" s="269">
        <v>3</v>
      </c>
      <c r="G77" s="269">
        <v>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-2</v>
      </c>
      <c r="F81" s="269">
        <v>0</v>
      </c>
      <c r="G81" s="269">
        <v>-3</v>
      </c>
      <c r="H81" s="320"/>
      <c r="I81" s="336"/>
      <c r="J81" s="340" t="s">
        <v>14</v>
      </c>
      <c r="K81" s="342">
        <v>4</v>
      </c>
      <c r="L81" s="342">
        <v>0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0</v>
      </c>
      <c r="F83" s="269">
        <v>-4</v>
      </c>
      <c r="G83" s="269">
        <v>-3</v>
      </c>
      <c r="H83" s="320"/>
      <c r="I83" s="336">
        <v>2020</v>
      </c>
      <c r="J83" s="230" t="s">
        <v>61</v>
      </c>
      <c r="K83" s="228">
        <v>-3</v>
      </c>
      <c r="L83" s="269">
        <v>-1</v>
      </c>
      <c r="M83" s="269">
        <v>-2</v>
      </c>
      <c r="N83" s="269">
        <v>-2</v>
      </c>
      <c r="O83" s="320"/>
      <c r="P83" s="230">
        <v>3160</v>
      </c>
      <c r="Q83" s="271" t="s">
        <v>62</v>
      </c>
      <c r="R83" s="224">
        <v>-1</v>
      </c>
      <c r="S83" s="269">
        <v>-1</v>
      </c>
      <c r="T83" s="269">
        <v>0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-1</v>
      </c>
      <c r="H90" s="320"/>
      <c r="I90" s="336">
        <v>2090</v>
      </c>
      <c r="J90" s="230" t="s">
        <v>82</v>
      </c>
      <c r="K90" s="228">
        <v>1</v>
      </c>
      <c r="L90" s="269">
        <v>0</v>
      </c>
      <c r="M90" s="269">
        <v>1</v>
      </c>
      <c r="N90" s="269">
        <v>1</v>
      </c>
      <c r="O90" s="320"/>
      <c r="P90" s="230">
        <v>9070</v>
      </c>
      <c r="Q90" s="271" t="s">
        <v>83</v>
      </c>
      <c r="R90" s="224">
        <v>3</v>
      </c>
      <c r="S90" s="269">
        <v>2</v>
      </c>
      <c r="T90" s="269">
        <v>1</v>
      </c>
      <c r="U90" s="269">
        <v>3</v>
      </c>
    </row>
    <row r="91" spans="1:21" ht="14.25" x14ac:dyDescent="0.15">
      <c r="A91" s="339"/>
      <c r="B91" s="336">
        <v>1250</v>
      </c>
      <c r="C91" s="230" t="s">
        <v>84</v>
      </c>
      <c r="D91" s="228">
        <v>3</v>
      </c>
      <c r="E91" s="269">
        <v>1</v>
      </c>
      <c r="F91" s="269">
        <v>2</v>
      </c>
      <c r="G91" s="269">
        <v>0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0</v>
      </c>
      <c r="S91" s="274">
        <v>1</v>
      </c>
      <c r="T91" s="273">
        <v>-1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-1</v>
      </c>
      <c r="F94" s="269">
        <v>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-7</v>
      </c>
      <c r="E97" s="269">
        <v>-4</v>
      </c>
      <c r="F97" s="269">
        <v>-3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1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0</v>
      </c>
      <c r="T100" s="269">
        <v>1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-2</v>
      </c>
      <c r="T102" s="273">
        <v>-1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4</v>
      </c>
      <c r="E103" s="269">
        <v>1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9</v>
      </c>
      <c r="E109" s="269">
        <v>4</v>
      </c>
      <c r="F109" s="269">
        <v>5</v>
      </c>
      <c r="G109" s="269">
        <v>2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1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9040</v>
      </c>
      <c r="C112" s="230" t="s">
        <v>156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1</v>
      </c>
      <c r="L113" s="269">
        <v>1</v>
      </c>
      <c r="M113" s="269">
        <v>0</v>
      </c>
      <c r="N113" s="269">
        <v>2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-7</v>
      </c>
      <c r="E114" s="269">
        <v>-5</v>
      </c>
      <c r="F114" s="269">
        <v>-2</v>
      </c>
      <c r="G114" s="269">
        <v>-14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2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-1</v>
      </c>
      <c r="O119" s="320"/>
      <c r="P119" s="340"/>
      <c r="Q119" s="272" t="s">
        <v>14</v>
      </c>
      <c r="R119" s="273">
        <v>-2</v>
      </c>
      <c r="S119" s="274">
        <v>-1</v>
      </c>
      <c r="T119" s="273">
        <v>-1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-21</v>
      </c>
      <c r="S121" s="353">
        <v>-13</v>
      </c>
      <c r="T121" s="353">
        <v>-8</v>
      </c>
      <c r="U121" s="342">
        <v>-17</v>
      </c>
    </row>
    <row r="122" spans="1:21" ht="15" x14ac:dyDescent="0.2">
      <c r="A122" s="354" t="s">
        <v>322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19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76">
        <v>185</v>
      </c>
      <c r="E6" s="77">
        <v>85</v>
      </c>
      <c r="F6" s="77">
        <v>100</v>
      </c>
      <c r="G6" s="77">
        <v>101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85">
        <v>78</v>
      </c>
      <c r="E7" s="86">
        <v>38</v>
      </c>
      <c r="F7" s="86">
        <v>40</v>
      </c>
      <c r="G7" s="8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2461</v>
      </c>
      <c r="S7" s="301">
        <v>1157</v>
      </c>
      <c r="T7" s="300">
        <v>1304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85">
        <v>932</v>
      </c>
      <c r="E8" s="86">
        <v>438</v>
      </c>
      <c r="F8" s="86">
        <v>494</v>
      </c>
      <c r="G8" s="86">
        <v>458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85">
        <v>128</v>
      </c>
      <c r="E9" s="86">
        <v>54</v>
      </c>
      <c r="F9" s="86">
        <v>74</v>
      </c>
      <c r="G9" s="8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85">
        <v>73</v>
      </c>
      <c r="E10" s="86">
        <v>39</v>
      </c>
      <c r="F10" s="86">
        <v>34</v>
      </c>
      <c r="G10" s="8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77</v>
      </c>
      <c r="S10" s="266">
        <v>34</v>
      </c>
      <c r="T10" s="266">
        <v>43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85">
        <v>55</v>
      </c>
      <c r="E11" s="86">
        <v>27</v>
      </c>
      <c r="F11" s="86">
        <v>28</v>
      </c>
      <c r="G11" s="8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85">
        <v>343</v>
      </c>
      <c r="E12" s="86">
        <v>169</v>
      </c>
      <c r="F12" s="86">
        <v>174</v>
      </c>
      <c r="G12" s="86">
        <v>186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85">
        <v>344</v>
      </c>
      <c r="E13" s="86">
        <v>178</v>
      </c>
      <c r="F13" s="86">
        <v>166</v>
      </c>
      <c r="G13" s="86">
        <v>163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85">
        <v>131</v>
      </c>
      <c r="E14" s="86">
        <v>60</v>
      </c>
      <c r="F14" s="86">
        <v>71</v>
      </c>
      <c r="G14" s="86">
        <v>62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65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85">
        <v>553</v>
      </c>
      <c r="E15" s="86">
        <v>251</v>
      </c>
      <c r="F15" s="86">
        <v>302</v>
      </c>
      <c r="G15" s="86">
        <v>276</v>
      </c>
      <c r="H15" s="297"/>
      <c r="I15" s="293">
        <v>1510</v>
      </c>
      <c r="J15" s="100" t="s">
        <v>38</v>
      </c>
      <c r="K15" s="98">
        <v>111</v>
      </c>
      <c r="L15" s="266">
        <v>53</v>
      </c>
      <c r="M15" s="266">
        <v>58</v>
      </c>
      <c r="N15" s="266">
        <v>50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85">
        <v>225</v>
      </c>
      <c r="E16" s="86">
        <v>102</v>
      </c>
      <c r="F16" s="86">
        <v>123</v>
      </c>
      <c r="G16" s="86">
        <v>108</v>
      </c>
      <c r="H16" s="297"/>
      <c r="I16" s="293">
        <v>1520</v>
      </c>
      <c r="J16" s="100" t="s">
        <v>41</v>
      </c>
      <c r="K16" s="98">
        <v>93</v>
      </c>
      <c r="L16" s="266">
        <v>50</v>
      </c>
      <c r="M16" s="266">
        <v>43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85">
        <v>477</v>
      </c>
      <c r="E17" s="86">
        <v>203</v>
      </c>
      <c r="F17" s="86">
        <v>274</v>
      </c>
      <c r="G17" s="86">
        <v>242</v>
      </c>
      <c r="H17" s="297"/>
      <c r="I17" s="293">
        <v>1530</v>
      </c>
      <c r="J17" s="100" t="s">
        <v>44</v>
      </c>
      <c r="K17" s="98">
        <v>94</v>
      </c>
      <c r="L17" s="266">
        <v>47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85">
        <v>372</v>
      </c>
      <c r="E18" s="86">
        <v>170</v>
      </c>
      <c r="F18" s="86">
        <v>202</v>
      </c>
      <c r="G18" s="86">
        <v>162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140</v>
      </c>
      <c r="S18" s="266">
        <v>70</v>
      </c>
      <c r="T18" s="266">
        <v>70</v>
      </c>
      <c r="U18" s="266">
        <v>76</v>
      </c>
    </row>
    <row r="19" spans="1:21" x14ac:dyDescent="0.15">
      <c r="A19" s="296"/>
      <c r="B19" s="293">
        <v>1130</v>
      </c>
      <c r="C19" s="100" t="s">
        <v>49</v>
      </c>
      <c r="D19" s="85">
        <v>227</v>
      </c>
      <c r="E19" s="86">
        <v>103</v>
      </c>
      <c r="F19" s="86">
        <v>124</v>
      </c>
      <c r="G19" s="8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85">
        <v>395</v>
      </c>
      <c r="E20" s="86">
        <v>189</v>
      </c>
      <c r="F20" s="86">
        <v>206</v>
      </c>
      <c r="G20" s="86">
        <v>206</v>
      </c>
      <c r="H20" s="297"/>
      <c r="I20" s="293">
        <v>9050</v>
      </c>
      <c r="J20" s="267" t="s">
        <v>53</v>
      </c>
      <c r="K20" s="98">
        <v>22</v>
      </c>
      <c r="L20" s="266">
        <v>3</v>
      </c>
      <c r="M20" s="266">
        <v>19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85">
        <v>341</v>
      </c>
      <c r="E21" s="86">
        <v>150</v>
      </c>
      <c r="F21" s="86">
        <v>191</v>
      </c>
      <c r="G21" s="86">
        <v>187</v>
      </c>
      <c r="H21" s="297"/>
      <c r="I21" s="293"/>
      <c r="J21" s="305" t="s">
        <v>14</v>
      </c>
      <c r="K21" s="306">
        <v>1598</v>
      </c>
      <c r="L21" s="306">
        <v>722</v>
      </c>
      <c r="M21" s="306">
        <v>876</v>
      </c>
      <c r="N21" s="306">
        <v>825</v>
      </c>
      <c r="O21" s="297"/>
      <c r="P21" s="304">
        <v>3140</v>
      </c>
      <c r="Q21" s="268" t="s">
        <v>56</v>
      </c>
      <c r="R21" s="94">
        <v>90</v>
      </c>
      <c r="S21" s="266">
        <v>41</v>
      </c>
      <c r="T21" s="266">
        <v>49</v>
      </c>
      <c r="U21" s="266">
        <v>40</v>
      </c>
    </row>
    <row r="22" spans="1:21" x14ac:dyDescent="0.15">
      <c r="A22" s="296"/>
      <c r="B22" s="293">
        <v>1160</v>
      </c>
      <c r="C22" s="100" t="s">
        <v>57</v>
      </c>
      <c r="D22" s="85">
        <v>314</v>
      </c>
      <c r="E22" s="86">
        <v>149</v>
      </c>
      <c r="F22" s="86">
        <v>165</v>
      </c>
      <c r="G22" s="86">
        <v>156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85">
        <v>714</v>
      </c>
      <c r="E23" s="86">
        <v>335</v>
      </c>
      <c r="F23" s="86">
        <v>379</v>
      </c>
      <c r="G23" s="86">
        <v>376</v>
      </c>
      <c r="H23" s="297"/>
      <c r="I23" s="293">
        <v>2020</v>
      </c>
      <c r="J23" s="100" t="s">
        <v>61</v>
      </c>
      <c r="K23" s="98">
        <v>66</v>
      </c>
      <c r="L23" s="266">
        <v>32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49</v>
      </c>
      <c r="T23" s="266">
        <v>47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85">
        <v>117</v>
      </c>
      <c r="E24" s="86">
        <v>58</v>
      </c>
      <c r="F24" s="86">
        <v>59</v>
      </c>
      <c r="G24" s="86">
        <v>46</v>
      </c>
      <c r="H24" s="297"/>
      <c r="I24" s="293">
        <v>2030</v>
      </c>
      <c r="J24" s="100" t="s">
        <v>64</v>
      </c>
      <c r="K24" s="98">
        <v>73</v>
      </c>
      <c r="L24" s="266">
        <v>35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85">
        <v>73</v>
      </c>
      <c r="E25" s="86">
        <v>34</v>
      </c>
      <c r="F25" s="86">
        <v>39</v>
      </c>
      <c r="G25" s="8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85">
        <v>66</v>
      </c>
      <c r="E26" s="86">
        <v>32</v>
      </c>
      <c r="F26" s="86">
        <v>34</v>
      </c>
      <c r="G26" s="86">
        <v>33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85">
        <v>83</v>
      </c>
      <c r="E27" s="86">
        <v>41</v>
      </c>
      <c r="F27" s="86">
        <v>42</v>
      </c>
      <c r="G27" s="8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85">
        <v>68</v>
      </c>
      <c r="E28" s="86">
        <v>38</v>
      </c>
      <c r="F28" s="86">
        <v>30</v>
      </c>
      <c r="G28" s="8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85">
        <v>34</v>
      </c>
      <c r="E29" s="86">
        <v>17</v>
      </c>
      <c r="F29" s="86">
        <v>17</v>
      </c>
      <c r="G29" s="86">
        <v>22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41</v>
      </c>
      <c r="S29" s="266">
        <v>22</v>
      </c>
      <c r="T29" s="266">
        <v>19</v>
      </c>
      <c r="U29" s="266">
        <v>25</v>
      </c>
    </row>
    <row r="30" spans="1:21" x14ac:dyDescent="0.15">
      <c r="A30" s="296"/>
      <c r="B30" s="293">
        <v>1240</v>
      </c>
      <c r="C30" s="100" t="s">
        <v>81</v>
      </c>
      <c r="D30" s="85">
        <v>34</v>
      </c>
      <c r="E30" s="86">
        <v>15</v>
      </c>
      <c r="F30" s="86">
        <v>19</v>
      </c>
      <c r="G30" s="8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41</v>
      </c>
      <c r="S30" s="266">
        <v>35</v>
      </c>
      <c r="T30" s="266">
        <v>6</v>
      </c>
      <c r="U30" s="266">
        <v>41</v>
      </c>
    </row>
    <row r="31" spans="1:21" x14ac:dyDescent="0.15">
      <c r="A31" s="296"/>
      <c r="B31" s="293">
        <v>1250</v>
      </c>
      <c r="C31" s="100" t="s">
        <v>84</v>
      </c>
      <c r="D31" s="85">
        <v>237</v>
      </c>
      <c r="E31" s="86">
        <v>117</v>
      </c>
      <c r="F31" s="86">
        <v>120</v>
      </c>
      <c r="G31" s="86">
        <v>131</v>
      </c>
      <c r="H31" s="297"/>
      <c r="I31" s="293">
        <v>2100</v>
      </c>
      <c r="J31" s="100" t="s">
        <v>85</v>
      </c>
      <c r="K31" s="98">
        <v>111</v>
      </c>
      <c r="L31" s="266">
        <v>50</v>
      </c>
      <c r="M31" s="266">
        <v>61</v>
      </c>
      <c r="N31" s="266">
        <v>59</v>
      </c>
      <c r="O31" s="297"/>
      <c r="P31" s="298"/>
      <c r="Q31" s="299" t="s">
        <v>14</v>
      </c>
      <c r="R31" s="300">
        <v>1289</v>
      </c>
      <c r="S31" s="301">
        <v>632</v>
      </c>
      <c r="T31" s="300">
        <v>657</v>
      </c>
      <c r="U31" s="302">
        <v>761</v>
      </c>
    </row>
    <row r="32" spans="1:21" x14ac:dyDescent="0.15">
      <c r="A32" s="296"/>
      <c r="B32" s="293">
        <v>1260</v>
      </c>
      <c r="C32" s="100" t="s">
        <v>86</v>
      </c>
      <c r="D32" s="85">
        <v>136</v>
      </c>
      <c r="E32" s="86">
        <v>59</v>
      </c>
      <c r="F32" s="86">
        <v>77</v>
      </c>
      <c r="G32" s="86">
        <v>75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85">
        <v>147</v>
      </c>
      <c r="E33" s="86">
        <v>71</v>
      </c>
      <c r="F33" s="86">
        <v>76</v>
      </c>
      <c r="G33" s="8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85">
        <v>55</v>
      </c>
      <c r="E34" s="86">
        <v>29</v>
      </c>
      <c r="F34" s="86">
        <v>26</v>
      </c>
      <c r="G34" s="8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177</v>
      </c>
      <c r="S34" s="266">
        <v>86</v>
      </c>
      <c r="T34" s="266">
        <v>91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85">
        <v>98</v>
      </c>
      <c r="E35" s="86">
        <v>48</v>
      </c>
      <c r="F35" s="86">
        <v>50</v>
      </c>
      <c r="G35" s="8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85">
        <v>50</v>
      </c>
      <c r="E36" s="86">
        <v>26</v>
      </c>
      <c r="F36" s="86">
        <v>24</v>
      </c>
      <c r="G36" s="86">
        <v>27</v>
      </c>
      <c r="H36" s="297"/>
      <c r="I36" s="293">
        <v>2150</v>
      </c>
      <c r="J36" s="100" t="s">
        <v>100</v>
      </c>
      <c r="K36" s="98">
        <v>79</v>
      </c>
      <c r="L36" s="266">
        <v>40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85">
        <v>254</v>
      </c>
      <c r="E37" s="86">
        <v>128</v>
      </c>
      <c r="F37" s="86">
        <v>126</v>
      </c>
      <c r="G37" s="86">
        <v>144</v>
      </c>
      <c r="H37" s="297"/>
      <c r="I37" s="293">
        <v>2160</v>
      </c>
      <c r="J37" s="100" t="s">
        <v>103</v>
      </c>
      <c r="K37" s="98">
        <v>84</v>
      </c>
      <c r="L37" s="266">
        <v>39</v>
      </c>
      <c r="M37" s="266">
        <v>45</v>
      </c>
      <c r="N37" s="266">
        <v>43</v>
      </c>
      <c r="O37" s="297"/>
      <c r="P37" s="304">
        <v>4060</v>
      </c>
      <c r="Q37" s="268" t="s">
        <v>104</v>
      </c>
      <c r="R37" s="94">
        <v>107</v>
      </c>
      <c r="S37" s="266">
        <v>54</v>
      </c>
      <c r="T37" s="266">
        <v>53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85">
        <v>73</v>
      </c>
      <c r="E38" s="86">
        <v>34</v>
      </c>
      <c r="F38" s="86">
        <v>39</v>
      </c>
      <c r="G38" s="86">
        <v>45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143</v>
      </c>
      <c r="S38" s="266">
        <v>66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85">
        <v>123</v>
      </c>
      <c r="E39" s="86">
        <v>55</v>
      </c>
      <c r="F39" s="86">
        <v>68</v>
      </c>
      <c r="G39" s="86">
        <v>71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85">
        <v>42</v>
      </c>
      <c r="E40" s="86">
        <v>16</v>
      </c>
      <c r="F40" s="86">
        <v>26</v>
      </c>
      <c r="G40" s="8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85">
        <v>69</v>
      </c>
      <c r="E41" s="86">
        <v>37</v>
      </c>
      <c r="F41" s="86">
        <v>32</v>
      </c>
      <c r="G41" s="8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85">
        <v>23</v>
      </c>
      <c r="E42" s="86">
        <v>13</v>
      </c>
      <c r="F42" s="86">
        <v>10</v>
      </c>
      <c r="G42" s="8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750</v>
      </c>
      <c r="S42" s="301">
        <v>352</v>
      </c>
      <c r="T42" s="300">
        <v>398</v>
      </c>
      <c r="U42" s="302">
        <v>424</v>
      </c>
    </row>
    <row r="43" spans="1:21" x14ac:dyDescent="0.15">
      <c r="A43" s="296"/>
      <c r="B43" s="293">
        <v>1370</v>
      </c>
      <c r="C43" s="100" t="s">
        <v>119</v>
      </c>
      <c r="D43" s="85">
        <v>231</v>
      </c>
      <c r="E43" s="86">
        <v>112</v>
      </c>
      <c r="F43" s="86">
        <v>119</v>
      </c>
      <c r="G43" s="86">
        <v>122</v>
      </c>
      <c r="H43" s="297"/>
      <c r="I43" s="293">
        <v>2220</v>
      </c>
      <c r="J43" s="100" t="s">
        <v>120</v>
      </c>
      <c r="K43" s="98">
        <v>70</v>
      </c>
      <c r="L43" s="266">
        <v>30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85">
        <v>313</v>
      </c>
      <c r="E44" s="86">
        <v>161</v>
      </c>
      <c r="F44" s="86">
        <v>152</v>
      </c>
      <c r="G44" s="8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85">
        <v>346</v>
      </c>
      <c r="E45" s="86">
        <v>169</v>
      </c>
      <c r="F45" s="86">
        <v>177</v>
      </c>
      <c r="G45" s="86">
        <v>163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85">
        <v>117</v>
      </c>
      <c r="E46" s="86">
        <v>55</v>
      </c>
      <c r="F46" s="86">
        <v>62</v>
      </c>
      <c r="G46" s="86">
        <v>59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85">
        <v>129</v>
      </c>
      <c r="E47" s="86">
        <v>58</v>
      </c>
      <c r="F47" s="86">
        <v>71</v>
      </c>
      <c r="G47" s="8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85">
        <v>46</v>
      </c>
      <c r="E48" s="86">
        <v>17</v>
      </c>
      <c r="F48" s="86">
        <v>29</v>
      </c>
      <c r="G48" s="8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45</v>
      </c>
      <c r="S48" s="266">
        <v>21</v>
      </c>
      <c r="T48" s="266">
        <v>24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85">
        <v>325</v>
      </c>
      <c r="E49" s="86">
        <v>160</v>
      </c>
      <c r="F49" s="86">
        <v>165</v>
      </c>
      <c r="G49" s="86">
        <v>193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85"/>
      <c r="E50" s="86"/>
      <c r="F50" s="86"/>
      <c r="G50" s="8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85"/>
      <c r="E51" s="86"/>
      <c r="F51" s="86"/>
      <c r="G51" s="8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63</v>
      </c>
      <c r="S51" s="266">
        <v>31</v>
      </c>
      <c r="T51" s="266">
        <v>32</v>
      </c>
      <c r="U51" s="266">
        <v>39</v>
      </c>
    </row>
    <row r="52" spans="1:21" x14ac:dyDescent="0.15">
      <c r="A52" s="296"/>
      <c r="B52" s="293"/>
      <c r="C52" s="100"/>
      <c r="D52" s="85"/>
      <c r="E52" s="86"/>
      <c r="F52" s="86"/>
      <c r="G52" s="8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85">
        <v>80</v>
      </c>
      <c r="E53" s="86">
        <v>45</v>
      </c>
      <c r="F53" s="86">
        <v>35</v>
      </c>
      <c r="G53" s="86">
        <v>80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85">
        <v>34</v>
      </c>
      <c r="E54" s="96">
        <v>22</v>
      </c>
      <c r="F54" s="480">
        <v>12</v>
      </c>
      <c r="G54" s="9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23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85">
        <v>41</v>
      </c>
      <c r="E56" s="86">
        <v>29</v>
      </c>
      <c r="F56" s="86">
        <v>12</v>
      </c>
      <c r="G56" s="8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9354</v>
      </c>
      <c r="E57" s="300">
        <v>4440</v>
      </c>
      <c r="F57" s="302">
        <v>4914</v>
      </c>
      <c r="G57" s="300">
        <v>4888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77</v>
      </c>
      <c r="E58" s="291">
        <v>33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41</v>
      </c>
      <c r="O59" s="297"/>
      <c r="P59" s="298"/>
      <c r="Q59" s="299" t="s">
        <v>14</v>
      </c>
      <c r="R59" s="300">
        <v>767</v>
      </c>
      <c r="S59" s="301">
        <v>355</v>
      </c>
      <c r="T59" s="300">
        <v>412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93"/>
      <c r="T60" s="481"/>
      <c r="U60" s="93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f>SUM(D54,K21,R7,R31,R42,R59)</f>
        <v>6899</v>
      </c>
      <c r="S61" s="300">
        <f t="shared" ref="S61:U61" si="0">SUM(E54,L21,S7,S31,S42,S59)</f>
        <v>3240</v>
      </c>
      <c r="T61" s="301">
        <f t="shared" si="0"/>
        <v>3659</v>
      </c>
      <c r="U61" s="300">
        <f t="shared" si="0"/>
        <v>3747</v>
      </c>
    </row>
    <row r="62" spans="1:21" ht="15" x14ac:dyDescent="0.2">
      <c r="A62" s="318" t="s">
        <v>319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1</v>
      </c>
      <c r="E68" s="269">
        <v>0</v>
      </c>
      <c r="F68" s="269">
        <v>1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3</v>
      </c>
      <c r="F72" s="269">
        <v>-2</v>
      </c>
      <c r="G72" s="269">
        <v>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3</v>
      </c>
      <c r="L75" s="269">
        <v>2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-1</v>
      </c>
      <c r="F76" s="269">
        <v>0</v>
      </c>
      <c r="G76" s="269">
        <v>-1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2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-2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-5</v>
      </c>
      <c r="E80" s="269">
        <v>-3</v>
      </c>
      <c r="F80" s="269">
        <v>-2</v>
      </c>
      <c r="G80" s="269">
        <v>-3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-1</v>
      </c>
      <c r="F81" s="269">
        <v>1</v>
      </c>
      <c r="G81" s="269">
        <v>1</v>
      </c>
      <c r="H81" s="320"/>
      <c r="I81" s="336"/>
      <c r="J81" s="340" t="s">
        <v>14</v>
      </c>
      <c r="K81" s="342">
        <v>2</v>
      </c>
      <c r="L81" s="342">
        <v>0</v>
      </c>
      <c r="M81" s="342">
        <v>2</v>
      </c>
      <c r="N81" s="342">
        <v>4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-1</v>
      </c>
    </row>
    <row r="82" spans="1:21" ht="14.25" x14ac:dyDescent="0.15">
      <c r="A82" s="339"/>
      <c r="B82" s="336">
        <v>1160</v>
      </c>
      <c r="C82" s="230" t="s">
        <v>57</v>
      </c>
      <c r="D82" s="228">
        <v>-3</v>
      </c>
      <c r="E82" s="269">
        <v>-1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-8</v>
      </c>
      <c r="E83" s="269">
        <v>-7</v>
      </c>
      <c r="F83" s="269">
        <v>-1</v>
      </c>
      <c r="G83" s="269">
        <v>-4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3</v>
      </c>
      <c r="E88" s="269">
        <v>2</v>
      </c>
      <c r="F88" s="269">
        <v>1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0</v>
      </c>
      <c r="F91" s="269">
        <v>-2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-9</v>
      </c>
      <c r="S91" s="274">
        <v>-3</v>
      </c>
      <c r="T91" s="273">
        <v>-6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1</v>
      </c>
      <c r="F92" s="269">
        <v>3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-1</v>
      </c>
      <c r="S95" s="269">
        <v>-1</v>
      </c>
      <c r="T95" s="269">
        <v>0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-2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-1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3</v>
      </c>
      <c r="E103" s="269">
        <v>0</v>
      </c>
      <c r="F103" s="269">
        <v>3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-2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-1</v>
      </c>
      <c r="F106" s="269">
        <v>-3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1</v>
      </c>
      <c r="E109" s="269">
        <v>0</v>
      </c>
      <c r="F109" s="269">
        <v>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-26</v>
      </c>
      <c r="E114" s="269">
        <v>-12</v>
      </c>
      <c r="F114" s="269">
        <v>-14</v>
      </c>
      <c r="G114" s="269">
        <v>-10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-1</v>
      </c>
      <c r="O119" s="320"/>
      <c r="P119" s="340"/>
      <c r="Q119" s="272" t="s">
        <v>14</v>
      </c>
      <c r="R119" s="273">
        <v>-2</v>
      </c>
      <c r="S119" s="274">
        <v>-1</v>
      </c>
      <c r="T119" s="273">
        <v>-1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-48</v>
      </c>
      <c r="S121" s="353">
        <v>-24</v>
      </c>
      <c r="T121" s="353">
        <v>-24</v>
      </c>
      <c r="U121" s="342">
        <v>-18</v>
      </c>
    </row>
    <row r="122" spans="1:21" ht="15" x14ac:dyDescent="0.2">
      <c r="A122" s="354" t="s">
        <v>319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19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186</v>
      </c>
      <c r="E6" s="291">
        <v>85</v>
      </c>
      <c r="F6" s="291">
        <v>101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100</v>
      </c>
      <c r="L6" s="291">
        <v>51</v>
      </c>
      <c r="M6" s="291">
        <v>49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20</v>
      </c>
      <c r="T6" s="291">
        <v>17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78</v>
      </c>
      <c r="E7" s="266">
        <v>38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2469</v>
      </c>
      <c r="S7" s="301">
        <v>1161</v>
      </c>
      <c r="T7" s="300">
        <v>1308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931</v>
      </c>
      <c r="E8" s="266">
        <v>438</v>
      </c>
      <c r="F8" s="266">
        <v>493</v>
      </c>
      <c r="G8" s="266">
        <v>456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128</v>
      </c>
      <c r="E9" s="266">
        <v>54</v>
      </c>
      <c r="F9" s="266">
        <v>74</v>
      </c>
      <c r="G9" s="26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39</v>
      </c>
      <c r="F10" s="266">
        <v>34</v>
      </c>
      <c r="G10" s="26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78</v>
      </c>
      <c r="S10" s="266">
        <v>34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27</v>
      </c>
      <c r="F11" s="266">
        <v>28</v>
      </c>
      <c r="G11" s="266">
        <v>26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342</v>
      </c>
      <c r="E12" s="266">
        <v>166</v>
      </c>
      <c r="F12" s="266">
        <v>176</v>
      </c>
      <c r="G12" s="266">
        <v>184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179</v>
      </c>
      <c r="F13" s="266">
        <v>166</v>
      </c>
      <c r="G13" s="266">
        <v>164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60</v>
      </c>
      <c r="F14" s="266">
        <v>71</v>
      </c>
      <c r="G14" s="266">
        <v>62</v>
      </c>
      <c r="H14" s="297"/>
      <c r="I14" s="293">
        <v>1500</v>
      </c>
      <c r="J14" s="100" t="s">
        <v>35</v>
      </c>
      <c r="K14" s="98">
        <v>137</v>
      </c>
      <c r="L14" s="266">
        <v>61</v>
      </c>
      <c r="M14" s="266">
        <v>76</v>
      </c>
      <c r="N14" s="266">
        <v>64</v>
      </c>
      <c r="O14" s="297"/>
      <c r="P14" s="304">
        <v>3070</v>
      </c>
      <c r="Q14" s="268" t="s">
        <v>36</v>
      </c>
      <c r="R14" s="94">
        <v>51</v>
      </c>
      <c r="S14" s="266">
        <v>26</v>
      </c>
      <c r="T14" s="266">
        <v>25</v>
      </c>
      <c r="U14" s="266">
        <v>32</v>
      </c>
    </row>
    <row r="15" spans="1:21" x14ac:dyDescent="0.15">
      <c r="A15" s="296"/>
      <c r="B15" s="293">
        <v>1100</v>
      </c>
      <c r="C15" s="100" t="s">
        <v>37</v>
      </c>
      <c r="D15" s="98">
        <v>554</v>
      </c>
      <c r="E15" s="266">
        <v>250</v>
      </c>
      <c r="F15" s="266">
        <v>304</v>
      </c>
      <c r="G15" s="266">
        <v>276</v>
      </c>
      <c r="H15" s="297"/>
      <c r="I15" s="293">
        <v>1510</v>
      </c>
      <c r="J15" s="100" t="s">
        <v>38</v>
      </c>
      <c r="K15" s="98">
        <v>108</v>
      </c>
      <c r="L15" s="266">
        <v>51</v>
      </c>
      <c r="M15" s="266">
        <v>57</v>
      </c>
      <c r="N15" s="266">
        <v>49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226</v>
      </c>
      <c r="E16" s="266">
        <v>103</v>
      </c>
      <c r="F16" s="266">
        <v>123</v>
      </c>
      <c r="G16" s="266">
        <v>109</v>
      </c>
      <c r="H16" s="297"/>
      <c r="I16" s="293">
        <v>1520</v>
      </c>
      <c r="J16" s="100" t="s">
        <v>41</v>
      </c>
      <c r="K16" s="98">
        <v>94</v>
      </c>
      <c r="L16" s="266">
        <v>50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98">
        <v>479</v>
      </c>
      <c r="E17" s="266">
        <v>204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27</v>
      </c>
      <c r="T17" s="266">
        <v>33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169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144</v>
      </c>
      <c r="S18" s="266">
        <v>72</v>
      </c>
      <c r="T18" s="266">
        <v>72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227</v>
      </c>
      <c r="E19" s="266">
        <v>104</v>
      </c>
      <c r="F19" s="266">
        <v>123</v>
      </c>
      <c r="G19" s="26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400</v>
      </c>
      <c r="E20" s="266">
        <v>192</v>
      </c>
      <c r="F20" s="266">
        <v>208</v>
      </c>
      <c r="G20" s="266">
        <v>209</v>
      </c>
      <c r="H20" s="297"/>
      <c r="I20" s="293">
        <v>9050</v>
      </c>
      <c r="J20" s="267" t="s">
        <v>53</v>
      </c>
      <c r="K20" s="98">
        <v>20</v>
      </c>
      <c r="L20" s="266">
        <v>3</v>
      </c>
      <c r="M20" s="266">
        <v>17</v>
      </c>
      <c r="N20" s="266">
        <v>20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341</v>
      </c>
      <c r="E21" s="266">
        <v>151</v>
      </c>
      <c r="F21" s="266">
        <v>190</v>
      </c>
      <c r="G21" s="266">
        <v>186</v>
      </c>
      <c r="H21" s="297"/>
      <c r="I21" s="293"/>
      <c r="J21" s="305" t="s">
        <v>14</v>
      </c>
      <c r="K21" s="306">
        <v>1596</v>
      </c>
      <c r="L21" s="306">
        <v>722</v>
      </c>
      <c r="M21" s="306">
        <v>874</v>
      </c>
      <c r="N21" s="306">
        <v>821</v>
      </c>
      <c r="O21" s="297"/>
      <c r="P21" s="304">
        <v>3140</v>
      </c>
      <c r="Q21" s="268" t="s">
        <v>56</v>
      </c>
      <c r="R21" s="94">
        <v>91</v>
      </c>
      <c r="S21" s="266">
        <v>41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317</v>
      </c>
      <c r="E22" s="266">
        <v>150</v>
      </c>
      <c r="F22" s="266">
        <v>167</v>
      </c>
      <c r="G22" s="266">
        <v>157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342</v>
      </c>
      <c r="F23" s="266">
        <v>380</v>
      </c>
      <c r="G23" s="266">
        <v>380</v>
      </c>
      <c r="H23" s="297"/>
      <c r="I23" s="293">
        <v>2020</v>
      </c>
      <c r="J23" s="100" t="s">
        <v>61</v>
      </c>
      <c r="K23" s="98">
        <v>66</v>
      </c>
      <c r="L23" s="266">
        <v>32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49</v>
      </c>
      <c r="T23" s="266">
        <v>47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58</v>
      </c>
      <c r="F24" s="266">
        <v>59</v>
      </c>
      <c r="G24" s="266">
        <v>46</v>
      </c>
      <c r="H24" s="297"/>
      <c r="I24" s="293">
        <v>2030</v>
      </c>
      <c r="J24" s="100" t="s">
        <v>64</v>
      </c>
      <c r="K24" s="98">
        <v>74</v>
      </c>
      <c r="L24" s="266">
        <v>36</v>
      </c>
      <c r="M24" s="266">
        <v>38</v>
      </c>
      <c r="N24" s="266">
        <v>35</v>
      </c>
      <c r="O24" s="297"/>
      <c r="P24" s="304">
        <v>3170</v>
      </c>
      <c r="Q24" s="268" t="s">
        <v>65</v>
      </c>
      <c r="R24" s="94">
        <v>57</v>
      </c>
      <c r="S24" s="266">
        <v>17</v>
      </c>
      <c r="T24" s="266">
        <v>40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25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32</v>
      </c>
      <c r="F26" s="266">
        <v>35</v>
      </c>
      <c r="G26" s="266">
        <v>34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37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73</v>
      </c>
      <c r="S28" s="266">
        <v>34</v>
      </c>
      <c r="T28" s="266">
        <v>39</v>
      </c>
      <c r="U28" s="266">
        <v>42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239</v>
      </c>
      <c r="E31" s="266">
        <v>117</v>
      </c>
      <c r="F31" s="266">
        <v>122</v>
      </c>
      <c r="G31" s="266">
        <v>132</v>
      </c>
      <c r="H31" s="297"/>
      <c r="I31" s="293">
        <v>2100</v>
      </c>
      <c r="J31" s="100" t="s">
        <v>85</v>
      </c>
      <c r="K31" s="98">
        <v>111</v>
      </c>
      <c r="L31" s="266">
        <v>50</v>
      </c>
      <c r="M31" s="266">
        <v>61</v>
      </c>
      <c r="N31" s="266">
        <v>59</v>
      </c>
      <c r="O31" s="297"/>
      <c r="P31" s="298"/>
      <c r="Q31" s="299" t="s">
        <v>14</v>
      </c>
      <c r="R31" s="300">
        <v>1298</v>
      </c>
      <c r="S31" s="301">
        <v>635</v>
      </c>
      <c r="T31" s="300">
        <v>663</v>
      </c>
      <c r="U31" s="302">
        <v>767</v>
      </c>
    </row>
    <row r="32" spans="1:21" x14ac:dyDescent="0.15">
      <c r="A32" s="296"/>
      <c r="B32" s="293">
        <v>1260</v>
      </c>
      <c r="C32" s="100" t="s">
        <v>86</v>
      </c>
      <c r="D32" s="98">
        <v>132</v>
      </c>
      <c r="E32" s="266">
        <v>58</v>
      </c>
      <c r="F32" s="266">
        <v>74</v>
      </c>
      <c r="G32" s="266">
        <v>74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71</v>
      </c>
      <c r="F33" s="266">
        <v>76</v>
      </c>
      <c r="G33" s="266">
        <v>78</v>
      </c>
      <c r="H33" s="297"/>
      <c r="I33" s="293">
        <v>2120</v>
      </c>
      <c r="J33" s="100" t="s">
        <v>91</v>
      </c>
      <c r="K33" s="98">
        <v>94</v>
      </c>
      <c r="L33" s="266">
        <v>44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178</v>
      </c>
      <c r="S34" s="266">
        <v>86</v>
      </c>
      <c r="T34" s="266">
        <v>92</v>
      </c>
      <c r="U34" s="266">
        <v>87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47</v>
      </c>
      <c r="F35" s="266">
        <v>50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49</v>
      </c>
      <c r="S35" s="266">
        <v>21</v>
      </c>
      <c r="T35" s="266">
        <v>28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29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128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85</v>
      </c>
      <c r="L37" s="266">
        <v>39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108</v>
      </c>
      <c r="S37" s="266">
        <v>55</v>
      </c>
      <c r="T37" s="266">
        <v>53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26</v>
      </c>
      <c r="L38" s="266">
        <v>11</v>
      </c>
      <c r="M38" s="266">
        <v>15</v>
      </c>
      <c r="N38" s="266">
        <v>13</v>
      </c>
      <c r="O38" s="297"/>
      <c r="P38" s="304">
        <v>4070</v>
      </c>
      <c r="Q38" s="268" t="s">
        <v>107</v>
      </c>
      <c r="R38" s="94">
        <v>144</v>
      </c>
      <c r="S38" s="266">
        <v>67</v>
      </c>
      <c r="T38" s="266">
        <v>77</v>
      </c>
      <c r="U38" s="266">
        <v>78</v>
      </c>
    </row>
    <row r="39" spans="1:21" x14ac:dyDescent="0.15">
      <c r="A39" s="296"/>
      <c r="B39" s="293">
        <v>1330</v>
      </c>
      <c r="C39" s="100" t="s">
        <v>108</v>
      </c>
      <c r="D39" s="98">
        <v>127</v>
      </c>
      <c r="E39" s="266">
        <v>57</v>
      </c>
      <c r="F39" s="266">
        <v>70</v>
      </c>
      <c r="G39" s="266">
        <v>72</v>
      </c>
      <c r="H39" s="297"/>
      <c r="I39" s="293">
        <v>2180</v>
      </c>
      <c r="J39" s="100" t="s">
        <v>109</v>
      </c>
      <c r="K39" s="98">
        <v>41</v>
      </c>
      <c r="L39" s="266">
        <v>19</v>
      </c>
      <c r="M39" s="266">
        <v>22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755</v>
      </c>
      <c r="S42" s="301">
        <v>356</v>
      </c>
      <c r="T42" s="300">
        <v>399</v>
      </c>
      <c r="U42" s="302">
        <v>426</v>
      </c>
    </row>
    <row r="43" spans="1:21" x14ac:dyDescent="0.15">
      <c r="A43" s="296"/>
      <c r="B43" s="293">
        <v>1370</v>
      </c>
      <c r="C43" s="100" t="s">
        <v>119</v>
      </c>
      <c r="D43" s="98">
        <v>228</v>
      </c>
      <c r="E43" s="266">
        <v>112</v>
      </c>
      <c r="F43" s="266">
        <v>116</v>
      </c>
      <c r="G43" s="266">
        <v>122</v>
      </c>
      <c r="H43" s="297"/>
      <c r="I43" s="293">
        <v>2220</v>
      </c>
      <c r="J43" s="100" t="s">
        <v>120</v>
      </c>
      <c r="K43" s="98">
        <v>70</v>
      </c>
      <c r="L43" s="266">
        <v>30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161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171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66</v>
      </c>
      <c r="L45" s="266">
        <v>33</v>
      </c>
      <c r="M45" s="266">
        <v>33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121</v>
      </c>
      <c r="E46" s="266">
        <v>56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58</v>
      </c>
      <c r="F47" s="266">
        <v>71</v>
      </c>
      <c r="G47" s="26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324</v>
      </c>
      <c r="E49" s="266">
        <v>160</v>
      </c>
      <c r="F49" s="266">
        <v>164</v>
      </c>
      <c r="G49" s="266">
        <v>193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30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63</v>
      </c>
      <c r="S51" s="266">
        <v>31</v>
      </c>
      <c r="T51" s="266">
        <v>32</v>
      </c>
      <c r="U51" s="266">
        <v>39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45</v>
      </c>
      <c r="F53" s="266">
        <v>36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98">
        <v>22</v>
      </c>
      <c r="F54" s="98">
        <v>12</v>
      </c>
      <c r="G54" s="98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24</v>
      </c>
      <c r="T55" s="266">
        <v>32</v>
      </c>
      <c r="U55" s="266">
        <v>34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9380</v>
      </c>
      <c r="E57" s="300">
        <v>4452</v>
      </c>
      <c r="F57" s="302">
        <v>4928</v>
      </c>
      <c r="G57" s="300">
        <v>4898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78</v>
      </c>
      <c r="E58" s="291">
        <v>34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77</v>
      </c>
      <c r="L59" s="266">
        <v>38</v>
      </c>
      <c r="M59" s="266">
        <v>39</v>
      </c>
      <c r="N59" s="266">
        <v>42</v>
      </c>
      <c r="O59" s="297"/>
      <c r="P59" s="298"/>
      <c r="Q59" s="299" t="s">
        <v>14</v>
      </c>
      <c r="R59" s="300">
        <v>769</v>
      </c>
      <c r="S59" s="301">
        <v>356</v>
      </c>
      <c r="T59" s="300">
        <v>413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f>SUM(D54,K21,R7,R31,R42,R59)</f>
        <v>6921</v>
      </c>
      <c r="S61" s="301">
        <f t="shared" ref="S61:U61" si="0">SUM(E54,L21,S7,S31,S42,S59)</f>
        <v>3252</v>
      </c>
      <c r="T61" s="301">
        <f t="shared" si="0"/>
        <v>3669</v>
      </c>
      <c r="U61" s="301">
        <f t="shared" si="0"/>
        <v>3755</v>
      </c>
    </row>
    <row r="62" spans="1:21" ht="15" x14ac:dyDescent="0.2">
      <c r="A62" s="318" t="s">
        <v>318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-4</v>
      </c>
      <c r="L66" s="334">
        <v>-3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-1</v>
      </c>
      <c r="F68" s="269">
        <v>1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2</v>
      </c>
      <c r="F73" s="269">
        <v>4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2</v>
      </c>
      <c r="L74" s="269">
        <v>1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-2</v>
      </c>
      <c r="M75" s="269">
        <v>-3</v>
      </c>
      <c r="N75" s="269">
        <v>-2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0</v>
      </c>
      <c r="T77" s="269">
        <v>1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-3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0</v>
      </c>
      <c r="F81" s="269">
        <v>-1</v>
      </c>
      <c r="G81" s="269">
        <v>0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11</v>
      </c>
      <c r="E83" s="269">
        <v>7</v>
      </c>
      <c r="F83" s="269">
        <v>4</v>
      </c>
      <c r="G83" s="269">
        <v>2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2</v>
      </c>
      <c r="S83" s="269">
        <v>2</v>
      </c>
      <c r="T83" s="269">
        <v>0</v>
      </c>
      <c r="U83" s="269">
        <v>2</v>
      </c>
    </row>
    <row r="84" spans="1:21" ht="14.25" x14ac:dyDescent="0.15">
      <c r="A84" s="339"/>
      <c r="B84" s="336">
        <v>1180</v>
      </c>
      <c r="C84" s="230" t="s">
        <v>63</v>
      </c>
      <c r="D84" s="228">
        <v>6</v>
      </c>
      <c r="E84" s="269">
        <v>3</v>
      </c>
      <c r="F84" s="269">
        <v>3</v>
      </c>
      <c r="G84" s="269">
        <v>2</v>
      </c>
      <c r="H84" s="320"/>
      <c r="I84" s="336">
        <v>2030</v>
      </c>
      <c r="J84" s="230" t="s">
        <v>64</v>
      </c>
      <c r="K84" s="228">
        <v>-1</v>
      </c>
      <c r="L84" s="269">
        <v>0</v>
      </c>
      <c r="M84" s="269">
        <v>-1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-1</v>
      </c>
      <c r="T84" s="269">
        <v>1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-2</v>
      </c>
      <c r="S85" s="269">
        <v>-1</v>
      </c>
      <c r="T85" s="269">
        <v>-1</v>
      </c>
      <c r="U85" s="269">
        <v>-2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-1</v>
      </c>
      <c r="M91" s="269">
        <v>1</v>
      </c>
      <c r="N91" s="269">
        <v>0</v>
      </c>
      <c r="O91" s="320"/>
      <c r="P91" s="340"/>
      <c r="Q91" s="272" t="s">
        <v>14</v>
      </c>
      <c r="R91" s="273">
        <v>-1</v>
      </c>
      <c r="S91" s="274">
        <v>-1</v>
      </c>
      <c r="T91" s="273">
        <v>0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-1</v>
      </c>
      <c r="S92" s="334">
        <v>-1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3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0</v>
      </c>
      <c r="F95" s="269">
        <v>-1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3</v>
      </c>
      <c r="F97" s="269">
        <v>0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-2</v>
      </c>
      <c r="L99" s="269">
        <v>-1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1</v>
      </c>
      <c r="L106" s="269">
        <v>0</v>
      </c>
      <c r="M106" s="269">
        <v>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-12</v>
      </c>
      <c r="E109" s="269">
        <v>-7</v>
      </c>
      <c r="F109" s="269">
        <v>-5</v>
      </c>
      <c r="G109" s="269">
        <v>-2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1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-1</v>
      </c>
      <c r="F111" s="269">
        <v>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-3</v>
      </c>
      <c r="S111" s="269">
        <v>-1</v>
      </c>
      <c r="T111" s="269">
        <v>-2</v>
      </c>
      <c r="U111" s="269">
        <v>-1</v>
      </c>
    </row>
    <row r="112" spans="1:21" ht="14.25" x14ac:dyDescent="0.15">
      <c r="A112" s="339"/>
      <c r="B112" s="336">
        <v>9040</v>
      </c>
      <c r="C112" s="230" t="s">
        <v>156</v>
      </c>
      <c r="D112" s="228">
        <v>1</v>
      </c>
      <c r="E112" s="269">
        <v>0</v>
      </c>
      <c r="F112" s="269">
        <v>1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-5</v>
      </c>
      <c r="E114" s="269">
        <v>-2</v>
      </c>
      <c r="F114" s="269">
        <v>-3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-1</v>
      </c>
      <c r="T115" s="269">
        <v>1</v>
      </c>
      <c r="U115" s="269">
        <v>2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-5</v>
      </c>
      <c r="S119" s="274">
        <v>-2</v>
      </c>
      <c r="T119" s="273">
        <v>-3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-13</v>
      </c>
      <c r="T121" s="353">
        <v>-16</v>
      </c>
      <c r="U121" s="342">
        <v>-10</v>
      </c>
    </row>
    <row r="122" spans="1:21" ht="15" x14ac:dyDescent="0.2">
      <c r="A122" s="354" t="s">
        <v>318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19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187</v>
      </c>
      <c r="E6" s="291">
        <v>86</v>
      </c>
      <c r="F6" s="291">
        <v>101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104</v>
      </c>
      <c r="L6" s="291">
        <v>54</v>
      </c>
      <c r="M6" s="291">
        <v>50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148</v>
      </c>
      <c r="L7" s="266">
        <v>63</v>
      </c>
      <c r="M7" s="266">
        <v>85</v>
      </c>
      <c r="N7" s="266">
        <v>78</v>
      </c>
      <c r="O7" s="297"/>
      <c r="P7" s="298"/>
      <c r="Q7" s="299" t="s">
        <v>14</v>
      </c>
      <c r="R7" s="300">
        <v>2475</v>
      </c>
      <c r="S7" s="301">
        <v>1164</v>
      </c>
      <c r="T7" s="300">
        <v>1311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931</v>
      </c>
      <c r="E8" s="266">
        <v>439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53</v>
      </c>
      <c r="S8" s="291">
        <v>25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128</v>
      </c>
      <c r="E9" s="266">
        <v>54</v>
      </c>
      <c r="F9" s="266">
        <v>74</v>
      </c>
      <c r="G9" s="266">
        <v>57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39</v>
      </c>
      <c r="F10" s="266">
        <v>34</v>
      </c>
      <c r="G10" s="266">
        <v>37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79</v>
      </c>
      <c r="S10" s="266">
        <v>35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185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339</v>
      </c>
      <c r="E13" s="266">
        <v>177</v>
      </c>
      <c r="F13" s="266">
        <v>162</v>
      </c>
      <c r="G13" s="266">
        <v>163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22</v>
      </c>
      <c r="S13" s="266">
        <v>9</v>
      </c>
      <c r="T13" s="266">
        <v>13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60</v>
      </c>
      <c r="F14" s="266">
        <v>71</v>
      </c>
      <c r="G14" s="266">
        <v>62</v>
      </c>
      <c r="H14" s="297"/>
      <c r="I14" s="293">
        <v>1500</v>
      </c>
      <c r="J14" s="100" t="s">
        <v>35</v>
      </c>
      <c r="K14" s="98">
        <v>135</v>
      </c>
      <c r="L14" s="266">
        <v>60</v>
      </c>
      <c r="M14" s="266">
        <v>75</v>
      </c>
      <c r="N14" s="266">
        <v>63</v>
      </c>
      <c r="O14" s="297"/>
      <c r="P14" s="304">
        <v>3070</v>
      </c>
      <c r="Q14" s="268" t="s">
        <v>36</v>
      </c>
      <c r="R14" s="94">
        <v>52</v>
      </c>
      <c r="S14" s="266">
        <v>27</v>
      </c>
      <c r="T14" s="266">
        <v>25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554</v>
      </c>
      <c r="E15" s="266">
        <v>249</v>
      </c>
      <c r="F15" s="266">
        <v>305</v>
      </c>
      <c r="G15" s="266">
        <v>275</v>
      </c>
      <c r="H15" s="297"/>
      <c r="I15" s="293">
        <v>1510</v>
      </c>
      <c r="J15" s="100" t="s">
        <v>38</v>
      </c>
      <c r="K15" s="98">
        <v>113</v>
      </c>
      <c r="L15" s="266">
        <v>53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226</v>
      </c>
      <c r="E16" s="266">
        <v>103</v>
      </c>
      <c r="F16" s="266">
        <v>123</v>
      </c>
      <c r="G16" s="266">
        <v>108</v>
      </c>
      <c r="H16" s="297"/>
      <c r="I16" s="293">
        <v>1520</v>
      </c>
      <c r="J16" s="100" t="s">
        <v>41</v>
      </c>
      <c r="K16" s="98">
        <v>94</v>
      </c>
      <c r="L16" s="266">
        <v>50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24</v>
      </c>
      <c r="S16" s="266">
        <v>12</v>
      </c>
      <c r="T16" s="266">
        <v>12</v>
      </c>
      <c r="U16" s="266">
        <v>15</v>
      </c>
    </row>
    <row r="17" spans="1:21" x14ac:dyDescent="0.15">
      <c r="A17" s="296"/>
      <c r="B17" s="293">
        <v>1121</v>
      </c>
      <c r="C17" s="100" t="s">
        <v>43</v>
      </c>
      <c r="D17" s="98">
        <v>479</v>
      </c>
      <c r="E17" s="266">
        <v>203</v>
      </c>
      <c r="F17" s="266">
        <v>276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170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76</v>
      </c>
      <c r="L18" s="266">
        <v>36</v>
      </c>
      <c r="M18" s="266">
        <v>40</v>
      </c>
      <c r="N18" s="266">
        <v>41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226</v>
      </c>
      <c r="E19" s="266">
        <v>104</v>
      </c>
      <c r="F19" s="266">
        <v>122</v>
      </c>
      <c r="G19" s="266">
        <v>129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403</v>
      </c>
      <c r="E20" s="266">
        <v>195</v>
      </c>
      <c r="F20" s="266">
        <v>208</v>
      </c>
      <c r="G20" s="266">
        <v>211</v>
      </c>
      <c r="H20" s="297"/>
      <c r="I20" s="293">
        <v>9050</v>
      </c>
      <c r="J20" s="267" t="s">
        <v>53</v>
      </c>
      <c r="K20" s="98">
        <v>22</v>
      </c>
      <c r="L20" s="266">
        <v>3</v>
      </c>
      <c r="M20" s="266">
        <v>19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342</v>
      </c>
      <c r="E21" s="266">
        <v>151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1605</v>
      </c>
      <c r="L21" s="306">
        <v>726</v>
      </c>
      <c r="M21" s="306">
        <v>879</v>
      </c>
      <c r="N21" s="306">
        <v>825</v>
      </c>
      <c r="O21" s="297"/>
      <c r="P21" s="304">
        <v>3140</v>
      </c>
      <c r="Q21" s="268" t="s">
        <v>56</v>
      </c>
      <c r="R21" s="94">
        <v>91</v>
      </c>
      <c r="S21" s="266">
        <v>41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319</v>
      </c>
      <c r="E22" s="266">
        <v>151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711</v>
      </c>
      <c r="E23" s="266">
        <v>335</v>
      </c>
      <c r="F23" s="266">
        <v>376</v>
      </c>
      <c r="G23" s="266">
        <v>378</v>
      </c>
      <c r="H23" s="297"/>
      <c r="I23" s="293">
        <v>2020</v>
      </c>
      <c r="J23" s="100" t="s">
        <v>61</v>
      </c>
      <c r="K23" s="98">
        <v>67</v>
      </c>
      <c r="L23" s="266">
        <v>33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94</v>
      </c>
      <c r="S23" s="266">
        <v>47</v>
      </c>
      <c r="T23" s="266">
        <v>47</v>
      </c>
      <c r="U23" s="266">
        <v>57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18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50</v>
      </c>
      <c r="S25" s="266">
        <v>28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43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43</v>
      </c>
      <c r="S27" s="266">
        <v>24</v>
      </c>
      <c r="T27" s="266">
        <v>19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37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72</v>
      </c>
      <c r="S28" s="266">
        <v>33</v>
      </c>
      <c r="T28" s="266">
        <v>39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56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111</v>
      </c>
      <c r="L31" s="266">
        <v>51</v>
      </c>
      <c r="M31" s="266">
        <v>60</v>
      </c>
      <c r="N31" s="266">
        <v>59</v>
      </c>
      <c r="O31" s="297"/>
      <c r="P31" s="298"/>
      <c r="Q31" s="299" t="s">
        <v>14</v>
      </c>
      <c r="R31" s="300">
        <v>1299</v>
      </c>
      <c r="S31" s="301">
        <v>636</v>
      </c>
      <c r="T31" s="300">
        <v>663</v>
      </c>
      <c r="U31" s="302">
        <v>766</v>
      </c>
    </row>
    <row r="32" spans="1:21" x14ac:dyDescent="0.15">
      <c r="A32" s="296"/>
      <c r="B32" s="293">
        <v>1260</v>
      </c>
      <c r="C32" s="100" t="s">
        <v>86</v>
      </c>
      <c r="D32" s="98">
        <v>133</v>
      </c>
      <c r="E32" s="266">
        <v>58</v>
      </c>
      <c r="F32" s="266">
        <v>75</v>
      </c>
      <c r="G32" s="266">
        <v>75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13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71</v>
      </c>
      <c r="F33" s="266">
        <v>76</v>
      </c>
      <c r="G33" s="266">
        <v>78</v>
      </c>
      <c r="H33" s="297"/>
      <c r="I33" s="293">
        <v>2120</v>
      </c>
      <c r="J33" s="100" t="s">
        <v>91</v>
      </c>
      <c r="K33" s="98">
        <v>95</v>
      </c>
      <c r="L33" s="266">
        <v>44</v>
      </c>
      <c r="M33" s="266">
        <v>51</v>
      </c>
      <c r="N33" s="266">
        <v>54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15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178</v>
      </c>
      <c r="S34" s="266">
        <v>86</v>
      </c>
      <c r="T34" s="266">
        <v>92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47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49</v>
      </c>
      <c r="S35" s="266">
        <v>21</v>
      </c>
      <c r="T35" s="266">
        <v>28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29</v>
      </c>
      <c r="T36" s="266">
        <v>49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125</v>
      </c>
      <c r="F37" s="266">
        <v>127</v>
      </c>
      <c r="G37" s="266">
        <v>142</v>
      </c>
      <c r="H37" s="297"/>
      <c r="I37" s="293">
        <v>2160</v>
      </c>
      <c r="J37" s="100" t="s">
        <v>103</v>
      </c>
      <c r="K37" s="98">
        <v>85</v>
      </c>
      <c r="L37" s="266">
        <v>39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108</v>
      </c>
      <c r="S37" s="266">
        <v>55</v>
      </c>
      <c r="T37" s="266">
        <v>53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145</v>
      </c>
      <c r="S38" s="266">
        <v>67</v>
      </c>
      <c r="T38" s="266">
        <v>78</v>
      </c>
      <c r="U38" s="266">
        <v>79</v>
      </c>
    </row>
    <row r="39" spans="1:21" x14ac:dyDescent="0.15">
      <c r="A39" s="296"/>
      <c r="B39" s="293">
        <v>1330</v>
      </c>
      <c r="C39" s="100" t="s">
        <v>108</v>
      </c>
      <c r="D39" s="98">
        <v>127</v>
      </c>
      <c r="E39" s="266">
        <v>57</v>
      </c>
      <c r="F39" s="266">
        <v>70</v>
      </c>
      <c r="G39" s="266">
        <v>72</v>
      </c>
      <c r="H39" s="297"/>
      <c r="I39" s="293">
        <v>2180</v>
      </c>
      <c r="J39" s="100" t="s">
        <v>109</v>
      </c>
      <c r="K39" s="98">
        <v>43</v>
      </c>
      <c r="L39" s="266">
        <v>20</v>
      </c>
      <c r="M39" s="266">
        <v>23</v>
      </c>
      <c r="N39" s="266">
        <v>25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68</v>
      </c>
      <c r="E41" s="266">
        <v>37</v>
      </c>
      <c r="F41" s="266">
        <v>31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64</v>
      </c>
      <c r="L42" s="266">
        <v>30</v>
      </c>
      <c r="M42" s="266">
        <v>34</v>
      </c>
      <c r="N42" s="266">
        <v>38</v>
      </c>
      <c r="O42" s="297"/>
      <c r="P42" s="298"/>
      <c r="Q42" s="307" t="s">
        <v>14</v>
      </c>
      <c r="R42" s="300">
        <v>758</v>
      </c>
      <c r="S42" s="301">
        <v>357</v>
      </c>
      <c r="T42" s="300">
        <v>401</v>
      </c>
      <c r="U42" s="302">
        <v>429</v>
      </c>
    </row>
    <row r="43" spans="1:21" x14ac:dyDescent="0.15">
      <c r="A43" s="296"/>
      <c r="B43" s="293">
        <v>1370</v>
      </c>
      <c r="C43" s="100" t="s">
        <v>119</v>
      </c>
      <c r="D43" s="98">
        <v>231</v>
      </c>
      <c r="E43" s="266">
        <v>113</v>
      </c>
      <c r="F43" s="266">
        <v>118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160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170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67</v>
      </c>
      <c r="L45" s="266">
        <v>33</v>
      </c>
      <c r="M45" s="266">
        <v>34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121</v>
      </c>
      <c r="E46" s="266">
        <v>56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40</v>
      </c>
      <c r="L46" s="266">
        <v>21</v>
      </c>
      <c r="M46" s="266">
        <v>19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58</v>
      </c>
      <c r="F47" s="266">
        <v>71</v>
      </c>
      <c r="G47" s="266">
        <v>66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208</v>
      </c>
      <c r="L48" s="266">
        <v>95</v>
      </c>
      <c r="M48" s="266">
        <v>113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336</v>
      </c>
      <c r="E49" s="266">
        <v>167</v>
      </c>
      <c r="F49" s="266">
        <v>169</v>
      </c>
      <c r="G49" s="266">
        <v>195</v>
      </c>
      <c r="H49" s="297"/>
      <c r="I49" s="293">
        <v>2280</v>
      </c>
      <c r="J49" s="100" t="s">
        <v>139</v>
      </c>
      <c r="K49" s="98">
        <v>41</v>
      </c>
      <c r="L49" s="266">
        <v>16</v>
      </c>
      <c r="M49" s="266">
        <v>25</v>
      </c>
      <c r="N49" s="266">
        <v>19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31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48</v>
      </c>
      <c r="S50" s="266">
        <v>22</v>
      </c>
      <c r="T50" s="266">
        <v>26</v>
      </c>
      <c r="U50" s="266">
        <v>26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56</v>
      </c>
      <c r="L51" s="266">
        <v>22</v>
      </c>
      <c r="M51" s="266">
        <v>34</v>
      </c>
      <c r="N51" s="266">
        <v>28</v>
      </c>
      <c r="O51" s="297"/>
      <c r="P51" s="304">
        <v>5100</v>
      </c>
      <c r="Q51" s="268" t="s">
        <v>146</v>
      </c>
      <c r="R51" s="94">
        <v>66</v>
      </c>
      <c r="S51" s="266">
        <v>32</v>
      </c>
      <c r="T51" s="266">
        <v>34</v>
      </c>
      <c r="U51" s="266">
        <v>40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83</v>
      </c>
      <c r="S52" s="266">
        <v>34</v>
      </c>
      <c r="T52" s="266">
        <v>49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44</v>
      </c>
      <c r="F53" s="266">
        <v>37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73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98">
        <v>23</v>
      </c>
      <c r="F54" s="98">
        <v>11</v>
      </c>
      <c r="G54" s="98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4</v>
      </c>
      <c r="F55" s="266">
        <v>19</v>
      </c>
      <c r="G55" s="266">
        <v>23</v>
      </c>
      <c r="H55" s="297"/>
      <c r="I55" s="293">
        <v>2340</v>
      </c>
      <c r="J55" s="100" t="s">
        <v>157</v>
      </c>
      <c r="K55" s="98">
        <v>77</v>
      </c>
      <c r="L55" s="266">
        <v>39</v>
      </c>
      <c r="M55" s="266">
        <v>38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59</v>
      </c>
      <c r="L56" s="266">
        <v>25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9385</v>
      </c>
      <c r="E57" s="300">
        <v>4454</v>
      </c>
      <c r="F57" s="302">
        <v>4931</v>
      </c>
      <c r="G57" s="300">
        <v>4898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78</v>
      </c>
      <c r="E58" s="291">
        <v>34</v>
      </c>
      <c r="F58" s="291">
        <v>44</v>
      </c>
      <c r="G58" s="291">
        <v>39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75</v>
      </c>
      <c r="L59" s="266">
        <v>37</v>
      </c>
      <c r="M59" s="266">
        <v>38</v>
      </c>
      <c r="N59" s="266">
        <v>41</v>
      </c>
      <c r="O59" s="297"/>
      <c r="P59" s="298"/>
      <c r="Q59" s="299" t="s">
        <v>14</v>
      </c>
      <c r="R59" s="300">
        <v>774</v>
      </c>
      <c r="S59" s="301">
        <v>358</v>
      </c>
      <c r="T59" s="300">
        <v>416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66</v>
      </c>
      <c r="E60" s="266">
        <v>35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16296</v>
      </c>
      <c r="S61" s="317">
        <v>7695</v>
      </c>
      <c r="T61" s="317">
        <v>8601</v>
      </c>
      <c r="U61" s="306">
        <v>8629</v>
      </c>
    </row>
    <row r="62" spans="1:21" ht="15" x14ac:dyDescent="0.2">
      <c r="A62" s="318" t="s">
        <v>317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-4</v>
      </c>
      <c r="L67" s="269">
        <v>-2</v>
      </c>
      <c r="M67" s="269">
        <v>-2</v>
      </c>
      <c r="N67" s="269">
        <v>-3</v>
      </c>
      <c r="O67" s="320"/>
      <c r="P67" s="340"/>
      <c r="Q67" s="272" t="s">
        <v>14</v>
      </c>
      <c r="R67" s="273">
        <v>-1</v>
      </c>
      <c r="S67" s="274">
        <v>1</v>
      </c>
      <c r="T67" s="273">
        <v>-2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1</v>
      </c>
      <c r="E68" s="269">
        <v>-5</v>
      </c>
      <c r="F68" s="269">
        <v>6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2</v>
      </c>
      <c r="F69" s="269">
        <v>0</v>
      </c>
      <c r="G69" s="269">
        <v>2</v>
      </c>
      <c r="H69" s="320"/>
      <c r="I69" s="336">
        <v>1450</v>
      </c>
      <c r="J69" s="230" t="s">
        <v>20</v>
      </c>
      <c r="K69" s="228">
        <v>2</v>
      </c>
      <c r="L69" s="269">
        <v>1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5</v>
      </c>
      <c r="F72" s="269">
        <v>-2</v>
      </c>
      <c r="G72" s="269">
        <v>6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2</v>
      </c>
      <c r="F73" s="269">
        <v>-3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2</v>
      </c>
      <c r="L74" s="269">
        <v>1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-4</v>
      </c>
      <c r="S76" s="269">
        <v>-3</v>
      </c>
      <c r="T76" s="269">
        <v>-1</v>
      </c>
      <c r="U76" s="269">
        <v>-1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1</v>
      </c>
      <c r="L77" s="269">
        <v>0</v>
      </c>
      <c r="M77" s="269">
        <v>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-2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4</v>
      </c>
      <c r="S78" s="269">
        <v>1</v>
      </c>
      <c r="T78" s="269">
        <v>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-3</v>
      </c>
      <c r="F80" s="269">
        <v>4</v>
      </c>
      <c r="G80" s="269">
        <v>-2</v>
      </c>
      <c r="H80" s="320"/>
      <c r="I80" s="336">
        <v>9050</v>
      </c>
      <c r="J80" s="270" t="s">
        <v>53</v>
      </c>
      <c r="K80" s="228">
        <v>1</v>
      </c>
      <c r="L80" s="269">
        <v>1</v>
      </c>
      <c r="M80" s="269">
        <v>0</v>
      </c>
      <c r="N80" s="269">
        <v>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1</v>
      </c>
      <c r="H81" s="320"/>
      <c r="I81" s="336"/>
      <c r="J81" s="340" t="s">
        <v>14</v>
      </c>
      <c r="K81" s="342">
        <v>-2</v>
      </c>
      <c r="L81" s="342">
        <v>-2</v>
      </c>
      <c r="M81" s="342">
        <v>0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-5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-5</v>
      </c>
      <c r="F83" s="269">
        <v>1</v>
      </c>
      <c r="G83" s="269">
        <v>0</v>
      </c>
      <c r="H83" s="320"/>
      <c r="I83" s="336">
        <v>2020</v>
      </c>
      <c r="J83" s="230" t="s">
        <v>61</v>
      </c>
      <c r="K83" s="228">
        <v>-2</v>
      </c>
      <c r="L83" s="269">
        <v>-2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0</v>
      </c>
      <c r="T84" s="269">
        <v>2</v>
      </c>
      <c r="U84" s="269">
        <v>2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2</v>
      </c>
      <c r="S85" s="269">
        <v>1</v>
      </c>
      <c r="T85" s="269">
        <v>1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5</v>
      </c>
      <c r="L90" s="269">
        <v>4</v>
      </c>
      <c r="M90" s="269">
        <v>1</v>
      </c>
      <c r="N90" s="269">
        <v>5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-6</v>
      </c>
      <c r="T91" s="273">
        <v>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-3</v>
      </c>
      <c r="E92" s="269">
        <v>-2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2</v>
      </c>
      <c r="F93" s="269">
        <v>-2</v>
      </c>
      <c r="G93" s="269">
        <v>2</v>
      </c>
      <c r="H93" s="320"/>
      <c r="I93" s="336">
        <v>2120</v>
      </c>
      <c r="J93" s="230" t="s">
        <v>91</v>
      </c>
      <c r="K93" s="228">
        <v>2</v>
      </c>
      <c r="L93" s="269">
        <v>1</v>
      </c>
      <c r="M93" s="269">
        <v>1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-1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0</v>
      </c>
      <c r="E97" s="269">
        <v>-3</v>
      </c>
      <c r="F97" s="269">
        <v>3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1</v>
      </c>
      <c r="S97" s="269">
        <v>1</v>
      </c>
      <c r="T97" s="269">
        <v>0</v>
      </c>
      <c r="U97" s="269">
        <v>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2210</v>
      </c>
      <c r="J102" s="230" t="s">
        <v>118</v>
      </c>
      <c r="K102" s="228">
        <v>-2</v>
      </c>
      <c r="L102" s="269">
        <v>-1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4</v>
      </c>
      <c r="E103" s="269">
        <v>2</v>
      </c>
      <c r="F103" s="269">
        <v>2</v>
      </c>
      <c r="G103" s="269">
        <v>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7</v>
      </c>
      <c r="E105" s="269">
        <v>5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1</v>
      </c>
      <c r="E107" s="269">
        <v>1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-4</v>
      </c>
      <c r="E109" s="269">
        <v>-2</v>
      </c>
      <c r="F109" s="269">
        <v>-2</v>
      </c>
      <c r="G109" s="269">
        <v>-2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-1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1</v>
      </c>
    </row>
    <row r="110" spans="1:21" ht="14.25" x14ac:dyDescent="0.15">
      <c r="A110" s="339"/>
      <c r="B110" s="336">
        <v>9010</v>
      </c>
      <c r="C110" s="230" t="s">
        <v>150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1</v>
      </c>
    </row>
    <row r="111" spans="1:21" ht="14.25" x14ac:dyDescent="0.15">
      <c r="A111" s="339"/>
      <c r="B111" s="336">
        <v>9020</v>
      </c>
      <c r="C111" s="230" t="s">
        <v>153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2</v>
      </c>
      <c r="L111" s="269">
        <v>1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9060</v>
      </c>
      <c r="C113" s="230" t="s">
        <v>159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3</v>
      </c>
      <c r="L113" s="269">
        <v>2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-1</v>
      </c>
      <c r="E114" s="269">
        <v>-8</v>
      </c>
      <c r="F114" s="269">
        <v>7</v>
      </c>
      <c r="G114" s="269">
        <v>15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1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-2</v>
      </c>
      <c r="L116" s="269">
        <v>-1</v>
      </c>
      <c r="M116" s="269">
        <v>-1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1</v>
      </c>
      <c r="S119" s="274">
        <v>0</v>
      </c>
      <c r="T119" s="273">
        <v>1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-2</v>
      </c>
      <c r="E120" s="269">
        <v>-1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</v>
      </c>
      <c r="S121" s="353">
        <v>-16</v>
      </c>
      <c r="T121" s="353">
        <v>6</v>
      </c>
      <c r="U121" s="342">
        <v>15</v>
      </c>
    </row>
    <row r="122" spans="1:21" ht="15" x14ac:dyDescent="0.2">
      <c r="A122" s="354" t="s">
        <v>317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19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U125"/>
  <sheetViews>
    <sheetView topLeftCell="A12" workbookViewId="0">
      <selection activeCell="D6" sqref="D6"/>
    </sheetView>
  </sheetViews>
  <sheetFormatPr defaultRowHeight="13.5" x14ac:dyDescent="0.15"/>
  <sheetData>
    <row r="2" spans="1:21" ht="24" x14ac:dyDescent="0.15">
      <c r="A2" s="3" t="s">
        <v>316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188</v>
      </c>
      <c r="E6" s="291">
        <v>86</v>
      </c>
      <c r="F6" s="291">
        <v>102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103</v>
      </c>
      <c r="L6" s="291">
        <v>53</v>
      </c>
      <c r="M6" s="291">
        <v>50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81</v>
      </c>
      <c r="O7" s="297"/>
      <c r="P7" s="298"/>
      <c r="Q7" s="299" t="s">
        <v>14</v>
      </c>
      <c r="R7" s="300">
        <v>2476</v>
      </c>
      <c r="S7" s="301">
        <v>1163</v>
      </c>
      <c r="T7" s="300">
        <v>1313</v>
      </c>
      <c r="U7" s="302">
        <v>1270</v>
      </c>
    </row>
    <row r="8" spans="1:21" x14ac:dyDescent="0.15">
      <c r="A8" s="296"/>
      <c r="B8" s="293">
        <v>1030</v>
      </c>
      <c r="C8" s="100" t="s">
        <v>15</v>
      </c>
      <c r="D8" s="98">
        <v>930</v>
      </c>
      <c r="E8" s="266">
        <v>444</v>
      </c>
      <c r="F8" s="266">
        <v>486</v>
      </c>
      <c r="G8" s="266">
        <v>455</v>
      </c>
      <c r="H8" s="297"/>
      <c r="I8" s="293">
        <v>1440</v>
      </c>
      <c r="J8" s="100" t="s">
        <v>16</v>
      </c>
      <c r="K8" s="98">
        <v>35</v>
      </c>
      <c r="L8" s="266">
        <v>17</v>
      </c>
      <c r="M8" s="266">
        <v>18</v>
      </c>
      <c r="N8" s="266">
        <v>23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52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40</v>
      </c>
      <c r="F10" s="266">
        <v>34</v>
      </c>
      <c r="G10" s="266">
        <v>38</v>
      </c>
      <c r="H10" s="297"/>
      <c r="I10" s="293">
        <v>1460</v>
      </c>
      <c r="J10" s="100" t="s">
        <v>23</v>
      </c>
      <c r="K10" s="98">
        <v>100</v>
      </c>
      <c r="L10" s="266">
        <v>45</v>
      </c>
      <c r="M10" s="266">
        <v>55</v>
      </c>
      <c r="N10" s="266">
        <v>53</v>
      </c>
      <c r="O10" s="297"/>
      <c r="P10" s="304">
        <v>3030</v>
      </c>
      <c r="Q10" s="268" t="s">
        <v>24</v>
      </c>
      <c r="R10" s="94">
        <v>80</v>
      </c>
      <c r="S10" s="266">
        <v>36</v>
      </c>
      <c r="T10" s="266">
        <v>44</v>
      </c>
      <c r="U10" s="266">
        <v>46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51</v>
      </c>
      <c r="S11" s="266">
        <v>27</v>
      </c>
      <c r="T11" s="266">
        <v>24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343</v>
      </c>
      <c r="E12" s="266">
        <v>162</v>
      </c>
      <c r="F12" s="266">
        <v>181</v>
      </c>
      <c r="G12" s="266">
        <v>179</v>
      </c>
      <c r="H12" s="297"/>
      <c r="I12" s="293">
        <v>1480</v>
      </c>
      <c r="J12" s="100" t="s">
        <v>29</v>
      </c>
      <c r="K12" s="98">
        <v>82</v>
      </c>
      <c r="L12" s="266">
        <v>44</v>
      </c>
      <c r="M12" s="266">
        <v>38</v>
      </c>
      <c r="N12" s="266">
        <v>35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340</v>
      </c>
      <c r="E13" s="266">
        <v>175</v>
      </c>
      <c r="F13" s="266">
        <v>165</v>
      </c>
      <c r="G13" s="266">
        <v>162</v>
      </c>
      <c r="H13" s="297"/>
      <c r="I13" s="293">
        <v>1490</v>
      </c>
      <c r="J13" s="100" t="s">
        <v>32</v>
      </c>
      <c r="K13" s="98">
        <v>102</v>
      </c>
      <c r="L13" s="266">
        <v>48</v>
      </c>
      <c r="M13" s="266">
        <v>54</v>
      </c>
      <c r="N13" s="266">
        <v>37</v>
      </c>
      <c r="O13" s="297"/>
      <c r="P13" s="304">
        <v>3060</v>
      </c>
      <c r="Q13" s="268" t="s">
        <v>33</v>
      </c>
      <c r="R13" s="94">
        <v>24</v>
      </c>
      <c r="S13" s="266">
        <v>10</v>
      </c>
      <c r="T13" s="266">
        <v>14</v>
      </c>
      <c r="U13" s="266">
        <v>17</v>
      </c>
    </row>
    <row r="14" spans="1:21" x14ac:dyDescent="0.15">
      <c r="A14" s="296"/>
      <c r="B14" s="293">
        <v>1090</v>
      </c>
      <c r="C14" s="100" t="s">
        <v>34</v>
      </c>
      <c r="D14" s="98">
        <v>129</v>
      </c>
      <c r="E14" s="266">
        <v>59</v>
      </c>
      <c r="F14" s="266">
        <v>70</v>
      </c>
      <c r="G14" s="266">
        <v>61</v>
      </c>
      <c r="H14" s="297"/>
      <c r="I14" s="293">
        <v>1500</v>
      </c>
      <c r="J14" s="100" t="s">
        <v>35</v>
      </c>
      <c r="K14" s="98">
        <v>133</v>
      </c>
      <c r="L14" s="266">
        <v>59</v>
      </c>
      <c r="M14" s="266">
        <v>74</v>
      </c>
      <c r="N14" s="266">
        <v>63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551</v>
      </c>
      <c r="E15" s="266">
        <v>248</v>
      </c>
      <c r="F15" s="266">
        <v>303</v>
      </c>
      <c r="G15" s="266">
        <v>272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55</v>
      </c>
      <c r="S15" s="266">
        <v>25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225</v>
      </c>
      <c r="E16" s="266">
        <v>103</v>
      </c>
      <c r="F16" s="266">
        <v>122</v>
      </c>
      <c r="G16" s="266">
        <v>108</v>
      </c>
      <c r="H16" s="297"/>
      <c r="I16" s="293">
        <v>1520</v>
      </c>
      <c r="J16" s="100" t="s">
        <v>41</v>
      </c>
      <c r="K16" s="98">
        <v>95</v>
      </c>
      <c r="L16" s="266">
        <v>51</v>
      </c>
      <c r="M16" s="266">
        <v>44</v>
      </c>
      <c r="N16" s="266">
        <v>38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204</v>
      </c>
      <c r="F17" s="266">
        <v>277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170</v>
      </c>
      <c r="F18" s="266">
        <v>201</v>
      </c>
      <c r="G18" s="266">
        <v>160</v>
      </c>
      <c r="H18" s="297"/>
      <c r="I18" s="293">
        <v>1540</v>
      </c>
      <c r="J18" s="100" t="s">
        <v>47</v>
      </c>
      <c r="K18" s="98">
        <v>77</v>
      </c>
      <c r="L18" s="266">
        <v>37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141</v>
      </c>
      <c r="S18" s="266">
        <v>71</v>
      </c>
      <c r="T18" s="266">
        <v>70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226</v>
      </c>
      <c r="E19" s="266">
        <v>104</v>
      </c>
      <c r="F19" s="266">
        <v>122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402</v>
      </c>
      <c r="E20" s="266">
        <v>198</v>
      </c>
      <c r="F20" s="266">
        <v>204</v>
      </c>
      <c r="G20" s="266">
        <v>213</v>
      </c>
      <c r="H20" s="297"/>
      <c r="I20" s="293">
        <v>9050</v>
      </c>
      <c r="J20" s="267" t="s">
        <v>53</v>
      </c>
      <c r="K20" s="98">
        <v>21</v>
      </c>
      <c r="L20" s="266">
        <v>2</v>
      </c>
      <c r="M20" s="266">
        <v>19</v>
      </c>
      <c r="N20" s="266">
        <v>21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344</v>
      </c>
      <c r="E21" s="266">
        <v>151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1607</v>
      </c>
      <c r="L21" s="306">
        <v>728</v>
      </c>
      <c r="M21" s="306">
        <v>879</v>
      </c>
      <c r="N21" s="306">
        <v>827</v>
      </c>
      <c r="O21" s="297"/>
      <c r="P21" s="304">
        <v>3140</v>
      </c>
      <c r="Q21" s="268" t="s">
        <v>56</v>
      </c>
      <c r="R21" s="94">
        <v>92</v>
      </c>
      <c r="S21" s="266">
        <v>42</v>
      </c>
      <c r="T21" s="266">
        <v>50</v>
      </c>
      <c r="U21" s="266">
        <v>41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156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24</v>
      </c>
      <c r="M22" s="291">
        <v>25</v>
      </c>
      <c r="N22" s="291">
        <v>31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715</v>
      </c>
      <c r="E23" s="266">
        <v>340</v>
      </c>
      <c r="F23" s="266">
        <v>375</v>
      </c>
      <c r="G23" s="266">
        <v>378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94</v>
      </c>
      <c r="S23" s="266">
        <v>47</v>
      </c>
      <c r="T23" s="266">
        <v>47</v>
      </c>
      <c r="U23" s="266">
        <v>57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61</v>
      </c>
      <c r="L25" s="266">
        <v>31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48</v>
      </c>
      <c r="S25" s="266">
        <v>27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44</v>
      </c>
      <c r="L26" s="266">
        <v>23</v>
      </c>
      <c r="M26" s="266">
        <v>21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25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37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16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103</v>
      </c>
      <c r="L30" s="266">
        <v>51</v>
      </c>
      <c r="M30" s="266">
        <v>52</v>
      </c>
      <c r="N30" s="266">
        <v>51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119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112</v>
      </c>
      <c r="L31" s="266">
        <v>52</v>
      </c>
      <c r="M31" s="266">
        <v>60</v>
      </c>
      <c r="N31" s="266">
        <v>59</v>
      </c>
      <c r="O31" s="297"/>
      <c r="P31" s="298"/>
      <c r="Q31" s="299" t="s">
        <v>14</v>
      </c>
      <c r="R31" s="300">
        <v>1302</v>
      </c>
      <c r="S31" s="301">
        <v>642</v>
      </c>
      <c r="T31" s="300">
        <v>660</v>
      </c>
      <c r="U31" s="302">
        <v>768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54</v>
      </c>
      <c r="O32" s="303" t="s">
        <v>88</v>
      </c>
      <c r="P32" s="116">
        <v>4010</v>
      </c>
      <c r="Q32" s="93" t="s">
        <v>89</v>
      </c>
      <c r="R32" s="94">
        <v>28</v>
      </c>
      <c r="S32" s="291">
        <v>12</v>
      </c>
      <c r="T32" s="291">
        <v>16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147</v>
      </c>
      <c r="E33" s="266">
        <v>69</v>
      </c>
      <c r="F33" s="266">
        <v>78</v>
      </c>
      <c r="G33" s="266">
        <v>76</v>
      </c>
      <c r="H33" s="297"/>
      <c r="I33" s="293">
        <v>2120</v>
      </c>
      <c r="J33" s="100" t="s">
        <v>91</v>
      </c>
      <c r="K33" s="98">
        <v>93</v>
      </c>
      <c r="L33" s="266">
        <v>43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55</v>
      </c>
      <c r="E34" s="266">
        <v>29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180</v>
      </c>
      <c r="S34" s="266">
        <v>87</v>
      </c>
      <c r="T34" s="266">
        <v>93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47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41</v>
      </c>
      <c r="L35" s="266">
        <v>18</v>
      </c>
      <c r="M35" s="266">
        <v>23</v>
      </c>
      <c r="N35" s="266">
        <v>21</v>
      </c>
      <c r="O35" s="297"/>
      <c r="P35" s="304">
        <v>4040</v>
      </c>
      <c r="Q35" s="268" t="s">
        <v>98</v>
      </c>
      <c r="R35" s="94">
        <v>48</v>
      </c>
      <c r="S35" s="266">
        <v>20</v>
      </c>
      <c r="T35" s="266">
        <v>28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107</v>
      </c>
      <c r="S37" s="266">
        <v>54</v>
      </c>
      <c r="T37" s="266">
        <v>53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128</v>
      </c>
      <c r="E39" s="266">
        <v>58</v>
      </c>
      <c r="F39" s="266">
        <v>70</v>
      </c>
      <c r="G39" s="266">
        <v>73</v>
      </c>
      <c r="H39" s="297"/>
      <c r="I39" s="293">
        <v>2180</v>
      </c>
      <c r="J39" s="100" t="s">
        <v>109</v>
      </c>
      <c r="K39" s="98">
        <v>43</v>
      </c>
      <c r="L39" s="266">
        <v>20</v>
      </c>
      <c r="M39" s="266">
        <v>23</v>
      </c>
      <c r="N39" s="266">
        <v>25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67</v>
      </c>
      <c r="E41" s="266">
        <v>36</v>
      </c>
      <c r="F41" s="266">
        <v>31</v>
      </c>
      <c r="G41" s="266">
        <v>36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38</v>
      </c>
      <c r="O42" s="297"/>
      <c r="P42" s="298"/>
      <c r="Q42" s="307" t="s">
        <v>14</v>
      </c>
      <c r="R42" s="300">
        <v>762</v>
      </c>
      <c r="S42" s="301">
        <v>358</v>
      </c>
      <c r="T42" s="300">
        <v>404</v>
      </c>
      <c r="U42" s="302">
        <v>429</v>
      </c>
    </row>
    <row r="43" spans="1:21" x14ac:dyDescent="0.15">
      <c r="A43" s="296"/>
      <c r="B43" s="293">
        <v>1370</v>
      </c>
      <c r="C43" s="100" t="s">
        <v>119</v>
      </c>
      <c r="D43" s="98">
        <v>227</v>
      </c>
      <c r="E43" s="266">
        <v>111</v>
      </c>
      <c r="F43" s="266">
        <v>116</v>
      </c>
      <c r="G43" s="266">
        <v>121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99</v>
      </c>
      <c r="S43" s="291">
        <v>48</v>
      </c>
      <c r="T43" s="291">
        <v>51</v>
      </c>
      <c r="U43" s="291">
        <v>52</v>
      </c>
    </row>
    <row r="44" spans="1:21" x14ac:dyDescent="0.15">
      <c r="A44" s="296"/>
      <c r="B44" s="293">
        <v>1550</v>
      </c>
      <c r="C44" s="100" t="s">
        <v>123</v>
      </c>
      <c r="D44" s="98">
        <v>311</v>
      </c>
      <c r="E44" s="266">
        <v>158</v>
      </c>
      <c r="F44" s="266">
        <v>153</v>
      </c>
      <c r="G44" s="266">
        <v>135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341</v>
      </c>
      <c r="E45" s="266">
        <v>165</v>
      </c>
      <c r="F45" s="266">
        <v>176</v>
      </c>
      <c r="G45" s="266">
        <v>162</v>
      </c>
      <c r="H45" s="297" t="s">
        <v>182</v>
      </c>
      <c r="I45" s="293">
        <v>2240</v>
      </c>
      <c r="J45" s="100" t="s">
        <v>127</v>
      </c>
      <c r="K45" s="98">
        <v>67</v>
      </c>
      <c r="L45" s="266">
        <v>33</v>
      </c>
      <c r="M45" s="266">
        <v>34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122</v>
      </c>
      <c r="E46" s="266">
        <v>57</v>
      </c>
      <c r="F46" s="266">
        <v>65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30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207</v>
      </c>
      <c r="L48" s="266">
        <v>95</v>
      </c>
      <c r="M48" s="266">
        <v>112</v>
      </c>
      <c r="N48" s="266">
        <v>101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1640</v>
      </c>
      <c r="C49" s="100" t="s">
        <v>314</v>
      </c>
      <c r="D49" s="98">
        <v>340</v>
      </c>
      <c r="E49" s="266">
        <v>169</v>
      </c>
      <c r="F49" s="266">
        <v>171</v>
      </c>
      <c r="G49" s="266">
        <v>197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/>
      <c r="C50" s="100"/>
      <c r="D50" s="98"/>
      <c r="E50" s="266"/>
      <c r="F50" s="266"/>
      <c r="G50" s="266"/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/>
      <c r="C51" s="100"/>
      <c r="D51" s="98"/>
      <c r="E51" s="266"/>
      <c r="F51" s="266"/>
      <c r="G51" s="266"/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66</v>
      </c>
      <c r="S51" s="266">
        <v>32</v>
      </c>
      <c r="T51" s="266">
        <v>34</v>
      </c>
      <c r="U51" s="266">
        <v>40</v>
      </c>
    </row>
    <row r="52" spans="1:21" x14ac:dyDescent="0.15">
      <c r="A52" s="296"/>
      <c r="B52" s="293"/>
      <c r="C52" s="100"/>
      <c r="D52" s="98"/>
      <c r="E52" s="266"/>
      <c r="F52" s="266"/>
      <c r="G52" s="266"/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44</v>
      </c>
      <c r="F53" s="266">
        <v>37</v>
      </c>
      <c r="G53" s="266">
        <v>81</v>
      </c>
      <c r="H53" s="297"/>
      <c r="I53" s="293">
        <v>2320</v>
      </c>
      <c r="J53" s="100" t="s">
        <v>151</v>
      </c>
      <c r="K53" s="98">
        <v>193</v>
      </c>
      <c r="L53" s="266">
        <v>97</v>
      </c>
      <c r="M53" s="266">
        <v>96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21</v>
      </c>
      <c r="T53" s="266">
        <v>30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34</v>
      </c>
      <c r="E54" s="266">
        <v>23</v>
      </c>
      <c r="F54" s="266">
        <v>11</v>
      </c>
      <c r="G54" s="266">
        <v>34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9386</v>
      </c>
      <c r="E57" s="300">
        <v>4462</v>
      </c>
      <c r="F57" s="302">
        <v>4924</v>
      </c>
      <c r="G57" s="300">
        <v>4883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79</v>
      </c>
      <c r="E58" s="291">
        <v>35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773</v>
      </c>
      <c r="S59" s="301">
        <v>358</v>
      </c>
      <c r="T59" s="300">
        <v>415</v>
      </c>
      <c r="U59" s="302">
        <v>437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30</v>
      </c>
      <c r="F61" s="313">
        <v>39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16306</v>
      </c>
      <c r="S61" s="317">
        <v>7711</v>
      </c>
      <c r="T61" s="317">
        <v>8595</v>
      </c>
      <c r="U61" s="306">
        <v>8614</v>
      </c>
    </row>
    <row r="62" spans="1:21" ht="15" x14ac:dyDescent="0.2">
      <c r="A62" s="318" t="s">
        <v>315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-4</v>
      </c>
      <c r="L66" s="334">
        <v>-3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-13</v>
      </c>
      <c r="S67" s="274">
        <v>-7</v>
      </c>
      <c r="T67" s="273">
        <v>-6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-16</v>
      </c>
      <c r="E68" s="269">
        <v>-8</v>
      </c>
      <c r="F68" s="269">
        <v>-8</v>
      </c>
      <c r="G68" s="269">
        <v>0</v>
      </c>
      <c r="H68" s="320"/>
      <c r="I68" s="336">
        <v>1440</v>
      </c>
      <c r="J68" s="230" t="s">
        <v>16</v>
      </c>
      <c r="K68" s="228">
        <v>-5</v>
      </c>
      <c r="L68" s="269">
        <v>-1</v>
      </c>
      <c r="M68" s="269">
        <v>-4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-1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1</v>
      </c>
      <c r="T69" s="269">
        <v>0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1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3</v>
      </c>
      <c r="L70" s="269">
        <v>-1</v>
      </c>
      <c r="M70" s="269">
        <v>4</v>
      </c>
      <c r="N70" s="269">
        <v>1</v>
      </c>
      <c r="O70" s="320"/>
      <c r="P70" s="230">
        <v>3030</v>
      </c>
      <c r="Q70" s="271" t="s">
        <v>24</v>
      </c>
      <c r="R70" s="224">
        <v>-3</v>
      </c>
      <c r="S70" s="269">
        <v>-2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1</v>
      </c>
    </row>
    <row r="72" spans="1:21" ht="14.25" x14ac:dyDescent="0.15">
      <c r="A72" s="339"/>
      <c r="B72" s="336">
        <v>1070</v>
      </c>
      <c r="C72" s="230" t="s">
        <v>28</v>
      </c>
      <c r="D72" s="228">
        <v>-3</v>
      </c>
      <c r="E72" s="269">
        <v>-2</v>
      </c>
      <c r="F72" s="269">
        <v>-1</v>
      </c>
      <c r="G72" s="269">
        <v>-3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-6</v>
      </c>
      <c r="E73" s="269">
        <v>-3</v>
      </c>
      <c r="F73" s="269">
        <v>-3</v>
      </c>
      <c r="G73" s="269">
        <v>0</v>
      </c>
      <c r="H73" s="320"/>
      <c r="I73" s="336">
        <v>1490</v>
      </c>
      <c r="J73" s="230" t="s">
        <v>32</v>
      </c>
      <c r="K73" s="228">
        <v>4</v>
      </c>
      <c r="L73" s="269">
        <v>2</v>
      </c>
      <c r="M73" s="269">
        <v>2</v>
      </c>
      <c r="N73" s="269">
        <v>2</v>
      </c>
      <c r="O73" s="320"/>
      <c r="P73" s="230">
        <v>3060</v>
      </c>
      <c r="Q73" s="271" t="s">
        <v>33</v>
      </c>
      <c r="R73" s="224">
        <v>1</v>
      </c>
      <c r="S73" s="269">
        <v>1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-9</v>
      </c>
      <c r="L74" s="269">
        <v>-3</v>
      </c>
      <c r="M74" s="269">
        <v>-6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-4</v>
      </c>
      <c r="E75" s="269">
        <v>-5</v>
      </c>
      <c r="F75" s="269">
        <v>1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-2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2</v>
      </c>
      <c r="E76" s="269">
        <v>1</v>
      </c>
      <c r="F76" s="269">
        <v>1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-4</v>
      </c>
      <c r="E78" s="269">
        <v>-2</v>
      </c>
      <c r="F78" s="269">
        <v>-2</v>
      </c>
      <c r="G78" s="269">
        <v>-1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0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-12</v>
      </c>
      <c r="E80" s="269">
        <v>-6</v>
      </c>
      <c r="F80" s="269">
        <v>-6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-1</v>
      </c>
      <c r="F81" s="269">
        <v>2</v>
      </c>
      <c r="G81" s="269">
        <v>-1</v>
      </c>
      <c r="H81" s="320"/>
      <c r="I81" s="336"/>
      <c r="J81" s="340" t="s">
        <v>14</v>
      </c>
      <c r="K81" s="342">
        <v>-19</v>
      </c>
      <c r="L81" s="342">
        <v>-10</v>
      </c>
      <c r="M81" s="342">
        <v>-9</v>
      </c>
      <c r="N81" s="342">
        <v>-3</v>
      </c>
      <c r="O81" s="320"/>
      <c r="P81" s="230">
        <v>3140</v>
      </c>
      <c r="Q81" s="271" t="s">
        <v>56</v>
      </c>
      <c r="R81" s="224">
        <v>-2</v>
      </c>
      <c r="S81" s="269">
        <v>-1</v>
      </c>
      <c r="T81" s="269">
        <v>-1</v>
      </c>
      <c r="U81" s="269">
        <v>-1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1</v>
      </c>
      <c r="F82" s="269">
        <v>-1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2</v>
      </c>
      <c r="F83" s="269">
        <v>-8</v>
      </c>
      <c r="G83" s="269">
        <v>4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1</v>
      </c>
      <c r="E86" s="269">
        <v>0</v>
      </c>
      <c r="F86" s="269">
        <v>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1</v>
      </c>
      <c r="S86" s="269">
        <v>1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1</v>
      </c>
      <c r="E88" s="269">
        <v>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2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-4</v>
      </c>
      <c r="L90" s="269">
        <v>-3</v>
      </c>
      <c r="M90" s="269">
        <v>-1</v>
      </c>
      <c r="N90" s="269">
        <v>-1</v>
      </c>
      <c r="O90" s="320"/>
      <c r="P90" s="230">
        <v>9070</v>
      </c>
      <c r="Q90" s="271" t="s">
        <v>83</v>
      </c>
      <c r="R90" s="224">
        <v>-4</v>
      </c>
      <c r="S90" s="269">
        <v>-4</v>
      </c>
      <c r="T90" s="269">
        <v>0</v>
      </c>
      <c r="U90" s="269">
        <v>-4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-1</v>
      </c>
      <c r="O91" s="320"/>
      <c r="P91" s="340"/>
      <c r="Q91" s="272" t="s">
        <v>14</v>
      </c>
      <c r="R91" s="273">
        <v>-14</v>
      </c>
      <c r="S91" s="274">
        <v>-8</v>
      </c>
      <c r="T91" s="273">
        <v>-6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5</v>
      </c>
      <c r="L92" s="269">
        <v>-1</v>
      </c>
      <c r="M92" s="269">
        <v>6</v>
      </c>
      <c r="N92" s="269">
        <v>6</v>
      </c>
      <c r="O92" s="341" t="s">
        <v>88</v>
      </c>
      <c r="P92" s="250">
        <v>4010</v>
      </c>
      <c r="Q92" s="223" t="s">
        <v>89</v>
      </c>
      <c r="R92" s="224">
        <v>-1</v>
      </c>
      <c r="S92" s="334">
        <v>0</v>
      </c>
      <c r="T92" s="334">
        <v>-1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-2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-2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0</v>
      </c>
      <c r="F95" s="269">
        <v>-1</v>
      </c>
      <c r="G95" s="269">
        <v>-1</v>
      </c>
      <c r="H95" s="320"/>
      <c r="I95" s="336">
        <v>2140</v>
      </c>
      <c r="J95" s="230" t="s">
        <v>97</v>
      </c>
      <c r="K95" s="228">
        <v>-2</v>
      </c>
      <c r="L95" s="269">
        <v>0</v>
      </c>
      <c r="M95" s="269">
        <v>-2</v>
      </c>
      <c r="N95" s="269">
        <v>-1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-2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0</v>
      </c>
      <c r="E97" s="269">
        <v>0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-5</v>
      </c>
      <c r="S97" s="269">
        <v>-2</v>
      </c>
      <c r="T97" s="269">
        <v>-3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-5</v>
      </c>
      <c r="F99" s="269">
        <v>-1</v>
      </c>
      <c r="G99" s="269">
        <v>-2</v>
      </c>
      <c r="H99" s="320"/>
      <c r="I99" s="336">
        <v>2180</v>
      </c>
      <c r="J99" s="230" t="s">
        <v>109</v>
      </c>
      <c r="K99" s="228">
        <v>-4</v>
      </c>
      <c r="L99" s="269">
        <v>-1</v>
      </c>
      <c r="M99" s="269">
        <v>-3</v>
      </c>
      <c r="N99" s="269">
        <v>-2</v>
      </c>
      <c r="O99" s="320"/>
      <c r="P99" s="230">
        <v>4080</v>
      </c>
      <c r="Q99" s="271" t="s">
        <v>110</v>
      </c>
      <c r="R99" s="224">
        <v>5</v>
      </c>
      <c r="S99" s="269">
        <v>2</v>
      </c>
      <c r="T99" s="269">
        <v>3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1</v>
      </c>
      <c r="O102" s="320"/>
      <c r="P102" s="340"/>
      <c r="Q102" s="343" t="s">
        <v>14</v>
      </c>
      <c r="R102" s="273">
        <v>-5</v>
      </c>
      <c r="S102" s="274">
        <v>-1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-6</v>
      </c>
      <c r="E103" s="269">
        <v>-2</v>
      </c>
      <c r="F103" s="269">
        <v>-4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1</v>
      </c>
      <c r="T103" s="334">
        <v>-2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-5</v>
      </c>
      <c r="E104" s="269">
        <v>-4</v>
      </c>
      <c r="F104" s="269">
        <v>-1</v>
      </c>
      <c r="G104" s="269">
        <v>-2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-2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-2</v>
      </c>
      <c r="S107" s="269">
        <v>-2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1640</v>
      </c>
      <c r="C109" s="230" t="s">
        <v>314</v>
      </c>
      <c r="D109" s="228">
        <v>-8</v>
      </c>
      <c r="E109" s="269">
        <v>-5</v>
      </c>
      <c r="F109" s="269">
        <v>-3</v>
      </c>
      <c r="G109" s="269">
        <v>-3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9010</v>
      </c>
      <c r="C110" s="230" t="s">
        <v>150</v>
      </c>
      <c r="D110" s="228">
        <v>2</v>
      </c>
      <c r="E110" s="269">
        <v>2</v>
      </c>
      <c r="F110" s="269">
        <v>0</v>
      </c>
      <c r="G110" s="269">
        <v>2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9020</v>
      </c>
      <c r="C111" s="230" t="s">
        <v>153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-2</v>
      </c>
      <c r="S111" s="269">
        <v>-1</v>
      </c>
      <c r="T111" s="269">
        <v>-1</v>
      </c>
      <c r="U111" s="269">
        <v>0</v>
      </c>
    </row>
    <row r="112" spans="1:21" ht="14.25" x14ac:dyDescent="0.15">
      <c r="A112" s="339"/>
      <c r="B112" s="336">
        <v>9040</v>
      </c>
      <c r="C112" s="230" t="s">
        <v>156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9060</v>
      </c>
      <c r="C113" s="230" t="s">
        <v>159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-3</v>
      </c>
      <c r="L113" s="269">
        <v>-2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-1</v>
      </c>
      <c r="T113" s="269">
        <v>1</v>
      </c>
      <c r="U113" s="269">
        <v>0</v>
      </c>
    </row>
    <row r="114" spans="1:21" ht="14.25" x14ac:dyDescent="0.15">
      <c r="A114" s="339"/>
      <c r="B114" s="336"/>
      <c r="C114" s="230" t="s">
        <v>14</v>
      </c>
      <c r="D114" s="228">
        <v>-92</v>
      </c>
      <c r="E114" s="269">
        <v>-47</v>
      </c>
      <c r="F114" s="269">
        <v>-45</v>
      </c>
      <c r="G114" s="269">
        <v>-12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/>
      <c r="C116" s="230"/>
      <c r="D116" s="228"/>
      <c r="E116" s="269"/>
      <c r="F116" s="269"/>
      <c r="G116" s="269"/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/>
      <c r="D117" s="228"/>
      <c r="E117" s="273"/>
      <c r="F117" s="275"/>
      <c r="G117" s="273"/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-2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-4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-149</v>
      </c>
      <c r="S121" s="353">
        <v>-77</v>
      </c>
      <c r="T121" s="353">
        <v>-72</v>
      </c>
      <c r="U121" s="342">
        <v>-18</v>
      </c>
    </row>
    <row r="122" spans="1:21" ht="15" x14ac:dyDescent="0.2">
      <c r="A122" s="354" t="s">
        <v>315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x14ac:dyDescent="0.15">
      <c r="A125" t="s">
        <v>287</v>
      </c>
    </row>
  </sheetData>
  <mergeCells count="1">
    <mergeCell ref="S4:U4"/>
  </mergeCells>
  <phoneticPr fontId="19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24"/>
  <sheetViews>
    <sheetView workbookViewId="0">
      <selection activeCell="D6" sqref="D6"/>
    </sheetView>
  </sheetViews>
  <sheetFormatPr defaultColWidth="8.75" defaultRowHeight="13.5" x14ac:dyDescent="0.15"/>
  <cols>
    <col min="1" max="1" width="11.125" customWidth="1"/>
    <col min="2" max="2" width="3.125" hidden="1" customWidth="1"/>
    <col min="3" max="8" width="11.125" customWidth="1"/>
    <col min="9" max="9" width="5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D391-4D2F-4095-99B6-D80EA6685814}">
  <dimension ref="A2:U125"/>
  <sheetViews>
    <sheetView topLeftCell="A24" workbookViewId="0">
      <selection activeCell="D36" sqref="D36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56</v>
      </c>
      <c r="O6" s="78" t="s">
        <v>10</v>
      </c>
      <c r="P6" s="114">
        <v>2410</v>
      </c>
      <c r="Q6" s="82" t="s">
        <v>11</v>
      </c>
      <c r="R6" s="83">
        <v>36</v>
      </c>
      <c r="S6" s="77">
        <v>21</v>
      </c>
      <c r="T6" s="77">
        <v>14</v>
      </c>
      <c r="U6" s="77">
        <v>23</v>
      </c>
    </row>
    <row r="7" spans="1:21" x14ac:dyDescent="0.15">
      <c r="A7" s="84"/>
      <c r="B7" s="79">
        <v>1020</v>
      </c>
      <c r="C7" s="80" t="s">
        <v>12</v>
      </c>
      <c r="D7" s="85">
        <v>71</v>
      </c>
      <c r="E7" s="86">
        <v>34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140</v>
      </c>
      <c r="L7" s="86">
        <v>60</v>
      </c>
      <c r="M7" s="86">
        <v>80</v>
      </c>
      <c r="N7" s="86">
        <v>78</v>
      </c>
      <c r="O7" s="72"/>
      <c r="P7" s="115"/>
      <c r="Q7" s="88" t="s">
        <v>14</v>
      </c>
      <c r="R7" s="89">
        <v>2311</v>
      </c>
      <c r="S7" s="89">
        <v>1100</v>
      </c>
      <c r="T7" s="89">
        <v>1210</v>
      </c>
      <c r="U7" s="89">
        <v>1230</v>
      </c>
    </row>
    <row r="8" spans="1:21" x14ac:dyDescent="0.15">
      <c r="A8" s="84"/>
      <c r="B8" s="79">
        <v>1030</v>
      </c>
      <c r="C8" s="80" t="s">
        <v>15</v>
      </c>
      <c r="D8" s="85">
        <v>917</v>
      </c>
      <c r="E8" s="86">
        <v>429</v>
      </c>
      <c r="F8" s="86">
        <v>488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125</v>
      </c>
      <c r="E9" s="86">
        <v>54</v>
      </c>
      <c r="F9" s="86">
        <v>71</v>
      </c>
      <c r="G9" s="86">
        <v>57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32</v>
      </c>
      <c r="F10" s="86">
        <v>34</v>
      </c>
      <c r="G10" s="86">
        <v>37</v>
      </c>
      <c r="H10" s="72"/>
      <c r="I10" s="79">
        <v>1460</v>
      </c>
      <c r="J10" s="80" t="s">
        <v>23</v>
      </c>
      <c r="K10" s="85">
        <v>103</v>
      </c>
      <c r="L10" s="86">
        <v>50</v>
      </c>
      <c r="M10" s="86">
        <v>53</v>
      </c>
      <c r="N10" s="86">
        <v>59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115</v>
      </c>
      <c r="L11" s="86">
        <v>55</v>
      </c>
      <c r="M11" s="86">
        <v>60</v>
      </c>
      <c r="N11" s="86">
        <v>58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357</v>
      </c>
      <c r="E13" s="86">
        <v>185</v>
      </c>
      <c r="F13" s="86">
        <v>172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139</v>
      </c>
      <c r="L14" s="86">
        <v>62</v>
      </c>
      <c r="M14" s="86">
        <v>77</v>
      </c>
      <c r="N14" s="86">
        <v>65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559</v>
      </c>
      <c r="E15" s="86">
        <v>261</v>
      </c>
      <c r="F15" s="86">
        <v>298</v>
      </c>
      <c r="G15" s="86">
        <v>280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222</v>
      </c>
      <c r="E16" s="86">
        <v>103</v>
      </c>
      <c r="F16" s="86">
        <v>119</v>
      </c>
      <c r="G16" s="86">
        <v>108</v>
      </c>
      <c r="H16" s="72"/>
      <c r="I16" s="79">
        <v>1520</v>
      </c>
      <c r="J16" s="80" t="s">
        <v>41</v>
      </c>
      <c r="K16" s="85">
        <v>90</v>
      </c>
      <c r="L16" s="86">
        <v>49</v>
      </c>
      <c r="M16" s="86">
        <v>41</v>
      </c>
      <c r="N16" s="86">
        <v>38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454</v>
      </c>
      <c r="E17" s="86">
        <v>195</v>
      </c>
      <c r="F17" s="86">
        <v>259</v>
      </c>
      <c r="G17" s="86">
        <v>239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42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168</v>
      </c>
      <c r="F18" s="86">
        <v>197</v>
      </c>
      <c r="G18" s="86">
        <v>162</v>
      </c>
      <c r="H18" s="72"/>
      <c r="I18" s="79">
        <v>1540</v>
      </c>
      <c r="J18" s="80" t="s">
        <v>47</v>
      </c>
      <c r="K18" s="85">
        <v>73</v>
      </c>
      <c r="L18" s="86">
        <v>32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125</v>
      </c>
      <c r="S18" s="86">
        <v>56</v>
      </c>
      <c r="T18" s="86">
        <v>69</v>
      </c>
      <c r="U18" s="86">
        <v>67</v>
      </c>
    </row>
    <row r="19" spans="1:21" x14ac:dyDescent="0.15">
      <c r="A19" s="84"/>
      <c r="B19" s="79">
        <v>1130</v>
      </c>
      <c r="C19" s="80" t="s">
        <v>49</v>
      </c>
      <c r="D19" s="85">
        <v>205</v>
      </c>
      <c r="E19" s="86">
        <v>95</v>
      </c>
      <c r="F19" s="86">
        <v>110</v>
      </c>
      <c r="G19" s="86">
        <v>125</v>
      </c>
      <c r="H19" s="72"/>
      <c r="I19" s="79">
        <v>9030</v>
      </c>
      <c r="J19" s="80" t="s">
        <v>50</v>
      </c>
      <c r="K19" s="85">
        <v>55</v>
      </c>
      <c r="L19" s="86">
        <v>8</v>
      </c>
      <c r="M19" s="86">
        <v>47</v>
      </c>
      <c r="N19" s="86">
        <v>55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410</v>
      </c>
      <c r="E20" s="86">
        <v>202</v>
      </c>
      <c r="F20" s="86">
        <v>208</v>
      </c>
      <c r="G20" s="86">
        <v>215</v>
      </c>
      <c r="H20" s="72"/>
      <c r="I20" s="79">
        <v>9050</v>
      </c>
      <c r="J20" s="97" t="s">
        <v>53</v>
      </c>
      <c r="K20" s="85">
        <v>26</v>
      </c>
      <c r="L20" s="86">
        <v>5</v>
      </c>
      <c r="M20" s="86">
        <v>21</v>
      </c>
      <c r="N20" s="86">
        <v>25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307</v>
      </c>
      <c r="E21" s="86">
        <v>132</v>
      </c>
      <c r="F21" s="86">
        <v>175</v>
      </c>
      <c r="G21" s="86">
        <v>163</v>
      </c>
      <c r="H21" s="72"/>
      <c r="I21" s="79"/>
      <c r="J21" s="87" t="s">
        <v>14</v>
      </c>
      <c r="K21" s="99">
        <v>1544</v>
      </c>
      <c r="L21" s="99">
        <v>712</v>
      </c>
      <c r="M21" s="99">
        <v>832</v>
      </c>
      <c r="N21" s="99">
        <v>827</v>
      </c>
      <c r="O21" s="72"/>
      <c r="P21" s="106">
        <v>3140</v>
      </c>
      <c r="Q21" s="95" t="s">
        <v>56</v>
      </c>
      <c r="R21" s="94">
        <v>87</v>
      </c>
      <c r="S21" s="86">
        <v>39</v>
      </c>
      <c r="T21" s="86">
        <v>48</v>
      </c>
      <c r="U21" s="86">
        <v>44</v>
      </c>
    </row>
    <row r="22" spans="1:21" x14ac:dyDescent="0.15">
      <c r="A22" s="84"/>
      <c r="B22" s="79">
        <v>1160</v>
      </c>
      <c r="C22" s="80" t="s">
        <v>57</v>
      </c>
      <c r="D22" s="85">
        <v>350</v>
      </c>
      <c r="E22" s="86">
        <v>165</v>
      </c>
      <c r="F22" s="86">
        <v>185</v>
      </c>
      <c r="G22" s="86">
        <v>185</v>
      </c>
      <c r="H22" s="92" t="s">
        <v>10</v>
      </c>
      <c r="I22" s="74">
        <v>2010</v>
      </c>
      <c r="J22" s="75" t="s">
        <v>58</v>
      </c>
      <c r="K22" s="294">
        <v>46</v>
      </c>
      <c r="L22" s="77">
        <v>21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41</v>
      </c>
      <c r="S22" s="86">
        <v>19</v>
      </c>
      <c r="T22" s="86">
        <v>22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671</v>
      </c>
      <c r="E23" s="86">
        <v>310</v>
      </c>
      <c r="F23" s="86">
        <v>361</v>
      </c>
      <c r="G23" s="86">
        <v>363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86</v>
      </c>
      <c r="S23" s="86">
        <v>43</v>
      </c>
      <c r="T23" s="86">
        <v>43</v>
      </c>
      <c r="U23" s="86">
        <v>53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68</v>
      </c>
      <c r="E25" s="86">
        <v>32</v>
      </c>
      <c r="F25" s="86">
        <v>36</v>
      </c>
      <c r="G25" s="86">
        <v>33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48</v>
      </c>
      <c r="S25" s="86">
        <v>26</v>
      </c>
      <c r="T25" s="86">
        <v>22</v>
      </c>
      <c r="U25" s="86">
        <v>26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41</v>
      </c>
      <c r="L26" s="86">
        <v>22</v>
      </c>
      <c r="M26" s="86">
        <v>19</v>
      </c>
      <c r="N26" s="86">
        <v>22</v>
      </c>
      <c r="O26" s="72"/>
      <c r="P26" s="106">
        <v>3190</v>
      </c>
      <c r="Q26" s="95" t="s">
        <v>71</v>
      </c>
      <c r="R26" s="94">
        <v>46</v>
      </c>
      <c r="S26" s="86">
        <v>24</v>
      </c>
      <c r="T26" s="86">
        <v>22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40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35</v>
      </c>
      <c r="F28" s="86">
        <v>30</v>
      </c>
      <c r="G28" s="86">
        <v>37</v>
      </c>
      <c r="H28" s="72"/>
      <c r="I28" s="79">
        <v>2070</v>
      </c>
      <c r="J28" s="80" t="s">
        <v>76</v>
      </c>
      <c r="K28" s="98">
        <v>25</v>
      </c>
      <c r="L28" s="86">
        <v>12</v>
      </c>
      <c r="M28" s="86">
        <v>13</v>
      </c>
      <c r="N28" s="86">
        <v>15</v>
      </c>
      <c r="O28" s="72"/>
      <c r="P28" s="106">
        <v>3210</v>
      </c>
      <c r="Q28" s="95" t="s">
        <v>77</v>
      </c>
      <c r="R28" s="94">
        <v>67</v>
      </c>
      <c r="S28" s="86">
        <v>33</v>
      </c>
      <c r="T28" s="86">
        <v>34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35</v>
      </c>
      <c r="S29" s="86">
        <v>17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111</v>
      </c>
      <c r="L30" s="86">
        <v>55</v>
      </c>
      <c r="M30" s="86">
        <v>56</v>
      </c>
      <c r="N30" s="86">
        <v>56</v>
      </c>
      <c r="O30" s="72"/>
      <c r="P30" s="106">
        <v>9070</v>
      </c>
      <c r="Q30" s="95" t="s">
        <v>83</v>
      </c>
      <c r="R30" s="94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232</v>
      </c>
      <c r="E31" s="86">
        <v>113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98">
        <v>106</v>
      </c>
      <c r="L31" s="86">
        <v>47</v>
      </c>
      <c r="M31" s="86">
        <v>59</v>
      </c>
      <c r="N31" s="86">
        <v>60</v>
      </c>
      <c r="O31" s="72"/>
      <c r="P31" s="115"/>
      <c r="Q31" s="88" t="s">
        <v>14</v>
      </c>
      <c r="R31" s="89">
        <v>1188</v>
      </c>
      <c r="S31" s="90">
        <v>573</v>
      </c>
      <c r="T31" s="89">
        <v>615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95</v>
      </c>
      <c r="L32" s="86">
        <v>36</v>
      </c>
      <c r="M32" s="86">
        <v>59</v>
      </c>
      <c r="N32" s="86">
        <v>56</v>
      </c>
      <c r="O32" s="92" t="s">
        <v>88</v>
      </c>
      <c r="P32" s="117">
        <v>4010</v>
      </c>
      <c r="Q32" s="82" t="s">
        <v>89</v>
      </c>
      <c r="R32" s="94">
        <v>22</v>
      </c>
      <c r="S32" s="86">
        <v>8</v>
      </c>
      <c r="T32" s="86">
        <v>14</v>
      </c>
      <c r="U32" s="86">
        <v>20</v>
      </c>
    </row>
    <row r="33" spans="1:21" x14ac:dyDescent="0.15">
      <c r="A33" s="84"/>
      <c r="B33" s="79">
        <v>1270</v>
      </c>
      <c r="C33" s="80" t="s">
        <v>90</v>
      </c>
      <c r="D33" s="85">
        <v>104</v>
      </c>
      <c r="E33" s="86">
        <v>51</v>
      </c>
      <c r="F33" s="86">
        <v>53</v>
      </c>
      <c r="G33" s="86">
        <v>60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86</v>
      </c>
      <c r="S33" s="86">
        <v>40</v>
      </c>
      <c r="T33" s="86">
        <v>46</v>
      </c>
      <c r="U33" s="86">
        <v>56</v>
      </c>
    </row>
    <row r="34" spans="1:21" x14ac:dyDescent="0.15">
      <c r="A34" s="84"/>
      <c r="B34" s="79">
        <v>1280</v>
      </c>
      <c r="C34" s="80" t="s">
        <v>93</v>
      </c>
      <c r="D34" s="85">
        <v>59</v>
      </c>
      <c r="E34" s="86">
        <v>32</v>
      </c>
      <c r="F34" s="86">
        <v>27</v>
      </c>
      <c r="G34" s="86">
        <v>34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152</v>
      </c>
      <c r="S34" s="86">
        <v>77</v>
      </c>
      <c r="T34" s="86">
        <v>75</v>
      </c>
      <c r="U34" s="86">
        <v>78</v>
      </c>
    </row>
    <row r="35" spans="1:21" x14ac:dyDescent="0.15">
      <c r="A35" s="84"/>
      <c r="B35" s="79">
        <v>1290</v>
      </c>
      <c r="C35" s="80" t="s">
        <v>96</v>
      </c>
      <c r="D35" s="85">
        <v>88</v>
      </c>
      <c r="E35" s="86">
        <v>43</v>
      </c>
      <c r="F35" s="86">
        <v>45</v>
      </c>
      <c r="G35" s="86">
        <v>52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44</v>
      </c>
      <c r="S35" s="86">
        <v>19</v>
      </c>
      <c r="T35" s="86">
        <v>25</v>
      </c>
      <c r="U35" s="86">
        <v>31</v>
      </c>
    </row>
    <row r="36" spans="1:21" x14ac:dyDescent="0.15">
      <c r="A36" s="84"/>
      <c r="B36" s="79">
        <v>1300</v>
      </c>
      <c r="C36" s="80" t="s">
        <v>353</v>
      </c>
      <c r="D36" s="85">
        <v>46</v>
      </c>
      <c r="E36" s="86">
        <v>24</v>
      </c>
      <c r="F36" s="86">
        <v>22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233</v>
      </c>
      <c r="E37" s="86">
        <v>121</v>
      </c>
      <c r="F37" s="86">
        <v>112</v>
      </c>
      <c r="G37" s="86">
        <v>132</v>
      </c>
      <c r="H37" s="72"/>
      <c r="I37" s="79">
        <v>2160</v>
      </c>
      <c r="J37" s="80" t="s">
        <v>103</v>
      </c>
      <c r="K37" s="98">
        <v>79</v>
      </c>
      <c r="L37" s="86">
        <v>38</v>
      </c>
      <c r="M37" s="86">
        <v>41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68</v>
      </c>
      <c r="E38" s="86">
        <v>32</v>
      </c>
      <c r="F38" s="86">
        <v>36</v>
      </c>
      <c r="G38" s="86">
        <v>42</v>
      </c>
      <c r="H38" s="72"/>
      <c r="I38" s="79">
        <v>2170</v>
      </c>
      <c r="J38" s="80" t="s">
        <v>106</v>
      </c>
      <c r="K38" s="98">
        <v>24</v>
      </c>
      <c r="L38" s="86">
        <v>11</v>
      </c>
      <c r="M38" s="86">
        <v>13</v>
      </c>
      <c r="N38" s="86">
        <v>11</v>
      </c>
      <c r="O38" s="72"/>
      <c r="P38" s="106">
        <v>4070</v>
      </c>
      <c r="Q38" s="95" t="s">
        <v>107</v>
      </c>
      <c r="R38" s="94">
        <v>132</v>
      </c>
      <c r="S38" s="86">
        <v>60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122</v>
      </c>
      <c r="E39" s="86">
        <v>55</v>
      </c>
      <c r="F39" s="86">
        <v>67</v>
      </c>
      <c r="G39" s="86">
        <v>71</v>
      </c>
      <c r="H39" s="72"/>
      <c r="I39" s="79">
        <v>2180</v>
      </c>
      <c r="J39" s="80" t="s">
        <v>109</v>
      </c>
      <c r="K39" s="98">
        <v>34</v>
      </c>
      <c r="L39" s="86">
        <v>15</v>
      </c>
      <c r="M39" s="86">
        <v>19</v>
      </c>
      <c r="N39" s="86">
        <v>22</v>
      </c>
      <c r="O39" s="72"/>
      <c r="P39" s="106">
        <v>4080</v>
      </c>
      <c r="Q39" s="95" t="s">
        <v>110</v>
      </c>
      <c r="R39" s="94">
        <v>62</v>
      </c>
      <c r="S39" s="86">
        <v>34</v>
      </c>
      <c r="T39" s="86">
        <v>28</v>
      </c>
      <c r="U39" s="86">
        <v>41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10</v>
      </c>
      <c r="L40" s="86">
        <v>4</v>
      </c>
      <c r="M40" s="86">
        <v>6</v>
      </c>
      <c r="N40" s="86">
        <v>8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65</v>
      </c>
      <c r="E41" s="86">
        <v>35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20</v>
      </c>
      <c r="L41" s="86">
        <v>8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20</v>
      </c>
      <c r="E42" s="86">
        <v>11</v>
      </c>
      <c r="F42" s="86">
        <v>9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681</v>
      </c>
      <c r="S42" s="90">
        <v>321</v>
      </c>
      <c r="T42" s="89">
        <v>360</v>
      </c>
      <c r="U42" s="91">
        <v>394</v>
      </c>
    </row>
    <row r="43" spans="1:21" x14ac:dyDescent="0.15">
      <c r="A43" s="84"/>
      <c r="B43" s="79">
        <v>1370</v>
      </c>
      <c r="C43" s="100" t="s">
        <v>119</v>
      </c>
      <c r="D43" s="85">
        <v>219</v>
      </c>
      <c r="E43" s="86">
        <v>107</v>
      </c>
      <c r="F43" s="86">
        <v>112</v>
      </c>
      <c r="G43" s="86">
        <v>124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134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156</v>
      </c>
      <c r="F45" s="86">
        <v>171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114</v>
      </c>
      <c r="E47" s="86">
        <v>49</v>
      </c>
      <c r="F47" s="86">
        <v>65</v>
      </c>
      <c r="G47" s="86">
        <v>58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62</v>
      </c>
      <c r="S47" s="86">
        <v>28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41</v>
      </c>
      <c r="E48" s="86">
        <v>15</v>
      </c>
      <c r="F48" s="86">
        <v>26</v>
      </c>
      <c r="G48" s="86">
        <v>28</v>
      </c>
      <c r="H48" s="72"/>
      <c r="I48" s="79">
        <v>2270</v>
      </c>
      <c r="J48" s="80" t="s">
        <v>136</v>
      </c>
      <c r="K48" s="98">
        <v>197</v>
      </c>
      <c r="L48" s="86">
        <v>96</v>
      </c>
      <c r="M48" s="86">
        <v>101</v>
      </c>
      <c r="N48" s="86">
        <v>97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316</v>
      </c>
      <c r="E49" s="86">
        <v>154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40</v>
      </c>
      <c r="L49" s="86">
        <v>18</v>
      </c>
      <c r="M49" s="86">
        <v>22</v>
      </c>
      <c r="N49" s="86">
        <v>20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41</v>
      </c>
      <c r="S50" s="86">
        <v>18</v>
      </c>
      <c r="T50" s="86">
        <v>23</v>
      </c>
      <c r="U50" s="86">
        <v>21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48</v>
      </c>
      <c r="L51" s="86">
        <v>19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59</v>
      </c>
      <c r="S51" s="86">
        <v>30</v>
      </c>
      <c r="T51" s="86">
        <v>29</v>
      </c>
      <c r="U51" s="86">
        <v>35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80</v>
      </c>
      <c r="S52" s="86">
        <v>38</v>
      </c>
      <c r="T52" s="86">
        <v>42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33</v>
      </c>
      <c r="F53" s="86">
        <v>40</v>
      </c>
      <c r="G53" s="86">
        <v>73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76</v>
      </c>
      <c r="O53" s="72"/>
      <c r="P53" s="106">
        <v>5120</v>
      </c>
      <c r="Q53" s="95" t="s">
        <v>152</v>
      </c>
      <c r="R53" s="94">
        <v>50</v>
      </c>
      <c r="S53" s="86">
        <v>22</v>
      </c>
      <c r="T53" s="86">
        <v>28</v>
      </c>
      <c r="U53" s="86">
        <v>31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71</v>
      </c>
      <c r="S54" s="86">
        <v>39</v>
      </c>
      <c r="T54" s="86">
        <v>32</v>
      </c>
      <c r="U54" s="86">
        <v>40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66</v>
      </c>
      <c r="L55" s="86">
        <v>34</v>
      </c>
      <c r="M55" s="86">
        <v>32</v>
      </c>
      <c r="N55" s="86">
        <v>36</v>
      </c>
      <c r="O55" s="72"/>
      <c r="P55" s="106">
        <v>5140</v>
      </c>
      <c r="Q55" s="95" t="s">
        <v>158</v>
      </c>
      <c r="R55" s="94">
        <v>54</v>
      </c>
      <c r="S55" s="86">
        <v>23</v>
      </c>
      <c r="T55" s="86">
        <v>31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25</v>
      </c>
      <c r="F56" s="86">
        <v>14</v>
      </c>
      <c r="G56" s="86">
        <v>39</v>
      </c>
      <c r="H56" s="72"/>
      <c r="I56" s="79">
        <v>2350</v>
      </c>
      <c r="J56" s="80" t="s">
        <v>160</v>
      </c>
      <c r="K56" s="98">
        <v>56</v>
      </c>
      <c r="L56" s="86">
        <v>24</v>
      </c>
      <c r="M56" s="86">
        <v>32</v>
      </c>
      <c r="N56" s="86">
        <v>25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9034</v>
      </c>
      <c r="E57" s="465">
        <v>4287</v>
      </c>
      <c r="F57" s="465">
        <v>4747</v>
      </c>
      <c r="G57" s="465">
        <v>4803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354</v>
      </c>
      <c r="D58" s="76">
        <v>69</v>
      </c>
      <c r="E58" s="77">
        <v>31</v>
      </c>
      <c r="F58" s="77">
        <v>38</v>
      </c>
      <c r="G58" s="77">
        <v>37</v>
      </c>
      <c r="H58" s="72"/>
      <c r="I58" s="79">
        <v>2370</v>
      </c>
      <c r="J58" s="80" t="s">
        <v>165</v>
      </c>
      <c r="K58" s="98">
        <v>35</v>
      </c>
      <c r="L58" s="86">
        <v>17</v>
      </c>
      <c r="M58" s="86">
        <v>18</v>
      </c>
      <c r="N58" s="86">
        <v>20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355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706</v>
      </c>
      <c r="S59" s="90">
        <v>329</v>
      </c>
      <c r="T59" s="89">
        <v>377</v>
      </c>
      <c r="U59" s="91">
        <v>413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11</v>
      </c>
      <c r="L60" s="86">
        <v>5</v>
      </c>
      <c r="M60" s="86">
        <v>6</v>
      </c>
      <c r="N60" s="86">
        <v>5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70</v>
      </c>
      <c r="E61" s="110">
        <v>30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15464</v>
      </c>
      <c r="S61" s="89">
        <v>7322</v>
      </c>
      <c r="T61" s="89">
        <v>8141</v>
      </c>
      <c r="U61" s="89">
        <v>8389</v>
      </c>
    </row>
    <row r="62" spans="1:21" ht="14.25" x14ac:dyDescent="0.2">
      <c r="A62" s="127" t="s">
        <v>628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0</v>
      </c>
      <c r="L66" s="77">
        <v>0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77">
        <v>-1</v>
      </c>
      <c r="S66" s="77">
        <v>-1</v>
      </c>
      <c r="T66" s="77">
        <v>0</v>
      </c>
      <c r="U66" s="77">
        <v>-1</v>
      </c>
    </row>
    <row r="67" spans="1:21" x14ac:dyDescent="0.15">
      <c r="A67" s="84"/>
      <c r="B67" s="79">
        <v>1020</v>
      </c>
      <c r="C67" s="80" t="s">
        <v>12</v>
      </c>
      <c r="D67" s="86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-4</v>
      </c>
      <c r="L67" s="86">
        <v>-1</v>
      </c>
      <c r="M67" s="86">
        <v>-3</v>
      </c>
      <c r="N67" s="86">
        <v>-1</v>
      </c>
      <c r="O67" s="72"/>
      <c r="P67" s="115"/>
      <c r="Q67" s="88" t="s">
        <v>14</v>
      </c>
      <c r="R67" s="89">
        <v>-3</v>
      </c>
      <c r="S67" s="89">
        <v>-5</v>
      </c>
      <c r="T67" s="89">
        <v>2</v>
      </c>
      <c r="U67" s="89">
        <v>7</v>
      </c>
    </row>
    <row r="68" spans="1:21" x14ac:dyDescent="0.15">
      <c r="A68" s="84"/>
      <c r="B68" s="79">
        <v>1030</v>
      </c>
      <c r="C68" s="80" t="s">
        <v>15</v>
      </c>
      <c r="D68" s="86">
        <v>-5</v>
      </c>
      <c r="E68" s="86">
        <v>-3</v>
      </c>
      <c r="F68" s="86">
        <v>-2</v>
      </c>
      <c r="G68" s="86">
        <v>0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3</v>
      </c>
      <c r="E69" s="86">
        <v>1</v>
      </c>
      <c r="F69" s="86">
        <v>2</v>
      </c>
      <c r="G69" s="86">
        <v>2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6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8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1</v>
      </c>
      <c r="L71" s="86">
        <v>1</v>
      </c>
      <c r="M71" s="86">
        <v>0</v>
      </c>
      <c r="N71" s="86">
        <v>1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0</v>
      </c>
      <c r="E72" s="86">
        <v>0</v>
      </c>
      <c r="F72" s="86">
        <v>0</v>
      </c>
      <c r="G72" s="86">
        <v>0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1</v>
      </c>
      <c r="E73" s="86">
        <v>0</v>
      </c>
      <c r="F73" s="86">
        <v>1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6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12</v>
      </c>
      <c r="E75" s="86">
        <v>7</v>
      </c>
      <c r="F75" s="86">
        <v>5</v>
      </c>
      <c r="G75" s="86">
        <v>1</v>
      </c>
      <c r="H75" s="72"/>
      <c r="I75" s="79">
        <v>1510</v>
      </c>
      <c r="J75" s="80" t="s">
        <v>38</v>
      </c>
      <c r="K75" s="86">
        <v>1</v>
      </c>
      <c r="L75" s="86">
        <v>1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-4</v>
      </c>
      <c r="E76" s="86">
        <v>-3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86">
        <v>4</v>
      </c>
      <c r="L76" s="86">
        <v>1</v>
      </c>
      <c r="M76" s="86">
        <v>3</v>
      </c>
      <c r="N76" s="86">
        <v>1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-1</v>
      </c>
      <c r="E77" s="86">
        <v>0</v>
      </c>
      <c r="F77" s="86">
        <v>-1</v>
      </c>
      <c r="G77" s="86">
        <v>0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1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1</v>
      </c>
      <c r="E78" s="86">
        <v>1</v>
      </c>
      <c r="F78" s="86">
        <v>0</v>
      </c>
      <c r="G78" s="86">
        <v>1</v>
      </c>
      <c r="H78" s="72"/>
      <c r="I78" s="79">
        <v>1540</v>
      </c>
      <c r="J78" s="80" t="s">
        <v>47</v>
      </c>
      <c r="K78" s="86">
        <v>-1</v>
      </c>
      <c r="L78" s="86">
        <v>-1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8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6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6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2</v>
      </c>
      <c r="E80" s="86">
        <v>-1</v>
      </c>
      <c r="F80" s="86">
        <v>3</v>
      </c>
      <c r="G80" s="86">
        <v>1</v>
      </c>
      <c r="H80" s="72"/>
      <c r="I80" s="79">
        <v>9050</v>
      </c>
      <c r="J80" s="97" t="s">
        <v>53</v>
      </c>
      <c r="K80" s="86">
        <v>4</v>
      </c>
      <c r="L80" s="86">
        <v>1</v>
      </c>
      <c r="M80" s="86">
        <v>3</v>
      </c>
      <c r="N80" s="86">
        <v>3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-4</v>
      </c>
      <c r="E81" s="86">
        <v>-2</v>
      </c>
      <c r="F81" s="86">
        <v>-2</v>
      </c>
      <c r="G81" s="86">
        <v>-2</v>
      </c>
      <c r="H81" s="72"/>
      <c r="I81" s="79"/>
      <c r="J81" s="87" t="s">
        <v>14</v>
      </c>
      <c r="K81" s="493">
        <v>3</v>
      </c>
      <c r="L81" s="493">
        <v>2</v>
      </c>
      <c r="M81" s="493">
        <v>1</v>
      </c>
      <c r="N81" s="493">
        <v>3</v>
      </c>
      <c r="O81" s="72"/>
      <c r="P81" s="106">
        <v>3140</v>
      </c>
      <c r="Q81" s="95" t="s">
        <v>56</v>
      </c>
      <c r="R81" s="86">
        <v>0</v>
      </c>
      <c r="S81" s="86">
        <v>0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6">
        <v>1</v>
      </c>
      <c r="E82" s="86">
        <v>1</v>
      </c>
      <c r="F82" s="86">
        <v>0</v>
      </c>
      <c r="G82" s="86">
        <v>1</v>
      </c>
      <c r="H82" s="92" t="s">
        <v>10</v>
      </c>
      <c r="I82" s="74">
        <v>2010</v>
      </c>
      <c r="J82" s="75" t="s">
        <v>58</v>
      </c>
      <c r="K82" s="77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-4</v>
      </c>
      <c r="E83" s="86">
        <v>-3</v>
      </c>
      <c r="F83" s="86">
        <v>-1</v>
      </c>
      <c r="G83" s="86">
        <v>-2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-2</v>
      </c>
      <c r="S83" s="86">
        <v>-2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6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6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6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8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-1</v>
      </c>
      <c r="F87" s="86">
        <v>1</v>
      </c>
      <c r="G87" s="86">
        <v>1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1</v>
      </c>
      <c r="E88" s="86">
        <v>0</v>
      </c>
      <c r="F88" s="86">
        <v>1</v>
      </c>
      <c r="G88" s="86">
        <v>0</v>
      </c>
      <c r="H88" s="72"/>
      <c r="I88" s="79">
        <v>2070</v>
      </c>
      <c r="J88" s="80" t="s">
        <v>76</v>
      </c>
      <c r="K88" s="86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8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-2</v>
      </c>
      <c r="L90" s="86">
        <v>0</v>
      </c>
      <c r="M90" s="86">
        <v>-2</v>
      </c>
      <c r="N90" s="86">
        <v>0</v>
      </c>
      <c r="O90" s="72"/>
      <c r="P90" s="106">
        <v>9070</v>
      </c>
      <c r="Q90" s="95" t="s">
        <v>83</v>
      </c>
      <c r="R90" s="8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6">
        <v>-1</v>
      </c>
      <c r="E91" s="86">
        <v>-1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6">
        <v>-1</v>
      </c>
      <c r="L91" s="86">
        <v>-1</v>
      </c>
      <c r="M91" s="86">
        <v>0</v>
      </c>
      <c r="N91" s="86">
        <v>-1</v>
      </c>
      <c r="O91" s="72"/>
      <c r="P91" s="115"/>
      <c r="Q91" s="88" t="s">
        <v>14</v>
      </c>
      <c r="R91" s="500">
        <v>-5</v>
      </c>
      <c r="S91" s="494">
        <v>-5</v>
      </c>
      <c r="T91" s="494">
        <v>0</v>
      </c>
      <c r="U91" s="495">
        <v>-2</v>
      </c>
    </row>
    <row r="92" spans="1:21" x14ac:dyDescent="0.15">
      <c r="A92" s="84"/>
      <c r="B92" s="79">
        <v>1260</v>
      </c>
      <c r="C92" s="80" t="s">
        <v>86</v>
      </c>
      <c r="D92" s="86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4</v>
      </c>
      <c r="L92" s="86">
        <v>0</v>
      </c>
      <c r="M92" s="86">
        <v>4</v>
      </c>
      <c r="N92" s="86">
        <v>7</v>
      </c>
      <c r="O92" s="92" t="s">
        <v>88</v>
      </c>
      <c r="P92" s="117">
        <v>4010</v>
      </c>
      <c r="Q92" s="82" t="s">
        <v>89</v>
      </c>
      <c r="R92" s="77">
        <v>-1</v>
      </c>
      <c r="S92" s="77">
        <v>0</v>
      </c>
      <c r="T92" s="77">
        <v>-1</v>
      </c>
      <c r="U92" s="77">
        <v>-1</v>
      </c>
    </row>
    <row r="93" spans="1:21" x14ac:dyDescent="0.15">
      <c r="A93" s="84"/>
      <c r="B93" s="79">
        <v>1270</v>
      </c>
      <c r="C93" s="80" t="s">
        <v>90</v>
      </c>
      <c r="D93" s="86">
        <v>-6</v>
      </c>
      <c r="E93" s="86">
        <v>-5</v>
      </c>
      <c r="F93" s="86">
        <v>-1</v>
      </c>
      <c r="G93" s="86">
        <v>-2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-2</v>
      </c>
      <c r="S93" s="86">
        <v>-1</v>
      </c>
      <c r="T93" s="86">
        <v>-1</v>
      </c>
      <c r="U93" s="86">
        <v>-2</v>
      </c>
    </row>
    <row r="94" spans="1:21" x14ac:dyDescent="0.15">
      <c r="A94" s="84"/>
      <c r="B94" s="79">
        <v>1280</v>
      </c>
      <c r="C94" s="80" t="s">
        <v>93</v>
      </c>
      <c r="D94" s="86">
        <v>-1</v>
      </c>
      <c r="E94" s="86">
        <v>0</v>
      </c>
      <c r="F94" s="86">
        <v>-1</v>
      </c>
      <c r="G94" s="86">
        <v>0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6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6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6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-2</v>
      </c>
      <c r="E98" s="86">
        <v>-1</v>
      </c>
      <c r="F98" s="86">
        <v>-1</v>
      </c>
      <c r="G98" s="86">
        <v>-2</v>
      </c>
      <c r="H98" s="72"/>
      <c r="I98" s="79">
        <v>2170</v>
      </c>
      <c r="J98" s="80" t="s">
        <v>106</v>
      </c>
      <c r="K98" s="86">
        <v>1</v>
      </c>
      <c r="L98" s="86">
        <v>0</v>
      </c>
      <c r="M98" s="86">
        <v>1</v>
      </c>
      <c r="N98" s="86">
        <v>1</v>
      </c>
      <c r="O98" s="72"/>
      <c r="P98" s="106">
        <v>4070</v>
      </c>
      <c r="Q98" s="95" t="s">
        <v>107</v>
      </c>
      <c r="R98" s="8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6">
        <v>-1</v>
      </c>
      <c r="E99" s="86">
        <v>-1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6">
        <v>-1</v>
      </c>
      <c r="L99" s="86">
        <v>0</v>
      </c>
      <c r="M99" s="86">
        <v>-1</v>
      </c>
      <c r="N99" s="86">
        <v>0</v>
      </c>
      <c r="O99" s="72"/>
      <c r="P99" s="106">
        <v>4080</v>
      </c>
      <c r="Q99" s="95" t="s">
        <v>110</v>
      </c>
      <c r="R99" s="8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-1</v>
      </c>
      <c r="L100" s="86">
        <v>0</v>
      </c>
      <c r="M100" s="86">
        <v>-1</v>
      </c>
      <c r="N100" s="86">
        <v>-1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-1</v>
      </c>
      <c r="L101" s="86">
        <v>-1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-6</v>
      </c>
      <c r="S102" s="300">
        <v>-2</v>
      </c>
      <c r="T102" s="300">
        <v>-4</v>
      </c>
      <c r="U102" s="300">
        <v>-5</v>
      </c>
    </row>
    <row r="103" spans="1:21" x14ac:dyDescent="0.15">
      <c r="A103" s="84"/>
      <c r="B103" s="79">
        <v>1370</v>
      </c>
      <c r="C103" s="100" t="s">
        <v>119</v>
      </c>
      <c r="D103" s="86">
        <v>-2</v>
      </c>
      <c r="E103" s="86">
        <v>-1</v>
      </c>
      <c r="F103" s="86">
        <v>-1</v>
      </c>
      <c r="G103" s="86">
        <v>-2</v>
      </c>
      <c r="H103" s="72"/>
      <c r="I103" s="79">
        <v>2220</v>
      </c>
      <c r="J103" s="80" t="s">
        <v>120</v>
      </c>
      <c r="K103" s="86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6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0</v>
      </c>
      <c r="E105" s="86">
        <v>1</v>
      </c>
      <c r="F105" s="86">
        <v>-1</v>
      </c>
      <c r="G105" s="86">
        <v>0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-3</v>
      </c>
      <c r="E107" s="86">
        <v>-2</v>
      </c>
      <c r="F107" s="86">
        <v>-1</v>
      </c>
      <c r="G107" s="86">
        <v>-3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6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6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6">
        <v>-1</v>
      </c>
      <c r="L109" s="86">
        <v>0</v>
      </c>
      <c r="M109" s="86">
        <v>-1</v>
      </c>
      <c r="N109" s="86">
        <v>-1</v>
      </c>
      <c r="O109" s="72"/>
      <c r="P109" s="106">
        <v>5080</v>
      </c>
      <c r="Q109" s="95" t="s">
        <v>140</v>
      </c>
      <c r="R109" s="8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1</v>
      </c>
      <c r="S110" s="86">
        <v>0</v>
      </c>
      <c r="T110" s="86">
        <v>1</v>
      </c>
      <c r="U110" s="86">
        <v>1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6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6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86">
        <v>-2</v>
      </c>
      <c r="S112" s="86">
        <v>-1</v>
      </c>
      <c r="T112" s="86">
        <v>-1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6">
        <v>1</v>
      </c>
      <c r="L113" s="86">
        <v>0</v>
      </c>
      <c r="M113" s="86">
        <v>1</v>
      </c>
      <c r="N113" s="86">
        <v>2</v>
      </c>
      <c r="O113" s="72"/>
      <c r="P113" s="106">
        <v>5120</v>
      </c>
      <c r="Q113" s="95" t="s">
        <v>152</v>
      </c>
      <c r="R113" s="86">
        <v>-1</v>
      </c>
      <c r="S113" s="86">
        <v>0</v>
      </c>
      <c r="T113" s="86">
        <v>-1</v>
      </c>
      <c r="U113" s="86">
        <v>-1</v>
      </c>
    </row>
    <row r="114" spans="1:21" x14ac:dyDescent="0.15">
      <c r="A114" s="84"/>
      <c r="B114" s="103"/>
      <c r="C114" s="87" t="s">
        <v>14</v>
      </c>
      <c r="D114" s="85">
        <v>-15</v>
      </c>
      <c r="E114" s="86">
        <v>-13</v>
      </c>
      <c r="F114" s="86">
        <v>-2</v>
      </c>
      <c r="G114" s="86">
        <v>-10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86">
        <v>-1</v>
      </c>
      <c r="S114" s="86">
        <v>0</v>
      </c>
      <c r="T114" s="86">
        <v>-1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86">
        <v>-1</v>
      </c>
      <c r="S115" s="86">
        <v>0</v>
      </c>
      <c r="T115" s="86">
        <v>-1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1</v>
      </c>
      <c r="L116" s="86">
        <v>0</v>
      </c>
      <c r="M116" s="86">
        <v>1</v>
      </c>
      <c r="N116" s="86">
        <v>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6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-1</v>
      </c>
      <c r="E119" s="86">
        <v>-1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-5</v>
      </c>
      <c r="S119" s="110">
        <v>-2</v>
      </c>
      <c r="T119" s="110">
        <v>-3</v>
      </c>
      <c r="U119" s="110">
        <v>-2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2</v>
      </c>
      <c r="E121" s="110">
        <v>1</v>
      </c>
      <c r="F121" s="110">
        <v>1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-31</v>
      </c>
      <c r="S121" s="89">
        <v>-25</v>
      </c>
      <c r="T121" s="89">
        <v>-6</v>
      </c>
      <c r="U121" s="89">
        <v>-9</v>
      </c>
    </row>
    <row r="122" spans="1:21" ht="14.25" x14ac:dyDescent="0.2">
      <c r="A122" s="127" t="s">
        <v>628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124"/>
  <sheetViews>
    <sheetView workbookViewId="0"/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1EDA9-C105-4E30-A9B5-4E814E802541}">
  <dimension ref="A2:U125"/>
  <sheetViews>
    <sheetView topLeftCell="A21" workbookViewId="0">
      <selection activeCell="F14" sqref="F14"/>
    </sheetView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71</v>
      </c>
      <c r="E7" s="86">
        <v>34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79</v>
      </c>
      <c r="O7" s="72"/>
      <c r="P7" s="115"/>
      <c r="Q7" s="88" t="s">
        <v>14</v>
      </c>
      <c r="R7" s="89">
        <v>2313</v>
      </c>
      <c r="S7" s="89">
        <v>1105</v>
      </c>
      <c r="T7" s="89">
        <v>1208</v>
      </c>
      <c r="U7" s="89">
        <v>1223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432</v>
      </c>
      <c r="F8" s="86">
        <v>490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122</v>
      </c>
      <c r="E9" s="86">
        <v>53</v>
      </c>
      <c r="F9" s="86">
        <v>69</v>
      </c>
      <c r="G9" s="86">
        <v>55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66</v>
      </c>
      <c r="E10" s="86">
        <v>32</v>
      </c>
      <c r="F10" s="86">
        <v>34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60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114</v>
      </c>
      <c r="L11" s="86">
        <v>54</v>
      </c>
      <c r="M11" s="86">
        <v>60</v>
      </c>
      <c r="N11" s="86">
        <v>57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159</v>
      </c>
      <c r="F12" s="86">
        <v>173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356</v>
      </c>
      <c r="E13" s="86">
        <v>185</v>
      </c>
      <c r="F13" s="86">
        <v>171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140</v>
      </c>
      <c r="L14" s="86">
        <v>62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254</v>
      </c>
      <c r="F15" s="86">
        <v>293</v>
      </c>
      <c r="G15" s="86">
        <v>279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106</v>
      </c>
      <c r="F16" s="86">
        <v>120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455</v>
      </c>
      <c r="E17" s="86">
        <v>195</v>
      </c>
      <c r="F17" s="86">
        <v>260</v>
      </c>
      <c r="G17" s="86">
        <v>239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167</v>
      </c>
      <c r="F18" s="86">
        <v>197</v>
      </c>
      <c r="G18" s="86">
        <v>161</v>
      </c>
      <c r="H18" s="72"/>
      <c r="I18" s="79">
        <v>1540</v>
      </c>
      <c r="J18" s="80" t="s">
        <v>47</v>
      </c>
      <c r="K18" s="85">
        <v>74</v>
      </c>
      <c r="L18" s="86">
        <v>33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125</v>
      </c>
      <c r="S18" s="86">
        <v>56</v>
      </c>
      <c r="T18" s="86">
        <v>69</v>
      </c>
      <c r="U18" s="86">
        <v>67</v>
      </c>
    </row>
    <row r="19" spans="1:21" x14ac:dyDescent="0.15">
      <c r="A19" s="84"/>
      <c r="B19" s="79">
        <v>1130</v>
      </c>
      <c r="C19" s="80" t="s">
        <v>49</v>
      </c>
      <c r="D19" s="85">
        <v>207</v>
      </c>
      <c r="E19" s="86">
        <v>96</v>
      </c>
      <c r="F19" s="86">
        <v>111</v>
      </c>
      <c r="G19" s="86">
        <v>126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408</v>
      </c>
      <c r="E20" s="86">
        <v>203</v>
      </c>
      <c r="F20" s="86">
        <v>205</v>
      </c>
      <c r="G20" s="86">
        <v>214</v>
      </c>
      <c r="H20" s="72"/>
      <c r="I20" s="79">
        <v>9050</v>
      </c>
      <c r="J20" s="97" t="s">
        <v>53</v>
      </c>
      <c r="K20" s="85">
        <v>22</v>
      </c>
      <c r="L20" s="86">
        <v>4</v>
      </c>
      <c r="M20" s="86">
        <v>18</v>
      </c>
      <c r="N20" s="86">
        <v>22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311</v>
      </c>
      <c r="E21" s="86">
        <v>134</v>
      </c>
      <c r="F21" s="86">
        <v>177</v>
      </c>
      <c r="G21" s="86">
        <v>165</v>
      </c>
      <c r="H21" s="72"/>
      <c r="I21" s="79"/>
      <c r="J21" s="87" t="s">
        <v>14</v>
      </c>
      <c r="K21" s="99">
        <v>1541</v>
      </c>
      <c r="L21" s="99">
        <v>710</v>
      </c>
      <c r="M21" s="99">
        <v>831</v>
      </c>
      <c r="N21" s="99">
        <v>824</v>
      </c>
      <c r="O21" s="72"/>
      <c r="P21" s="106">
        <v>3140</v>
      </c>
      <c r="Q21" s="95" t="s">
        <v>56</v>
      </c>
      <c r="R21" s="94">
        <v>87</v>
      </c>
      <c r="S21" s="86">
        <v>39</v>
      </c>
      <c r="T21" s="86">
        <v>48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349</v>
      </c>
      <c r="E22" s="86">
        <v>164</v>
      </c>
      <c r="F22" s="86">
        <v>185</v>
      </c>
      <c r="G22" s="86">
        <v>184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41</v>
      </c>
      <c r="S22" s="86">
        <v>19</v>
      </c>
      <c r="T22" s="86">
        <v>22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675</v>
      </c>
      <c r="E23" s="86">
        <v>313</v>
      </c>
      <c r="F23" s="86">
        <v>362</v>
      </c>
      <c r="G23" s="86">
        <v>365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88</v>
      </c>
      <c r="S23" s="86">
        <v>45</v>
      </c>
      <c r="T23" s="86">
        <v>43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68</v>
      </c>
      <c r="E25" s="86">
        <v>32</v>
      </c>
      <c r="F25" s="86">
        <v>36</v>
      </c>
      <c r="G25" s="86">
        <v>33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48</v>
      </c>
      <c r="S25" s="86">
        <v>26</v>
      </c>
      <c r="T25" s="86">
        <v>22</v>
      </c>
      <c r="U25" s="86">
        <v>26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41</v>
      </c>
      <c r="L26" s="86">
        <v>22</v>
      </c>
      <c r="M26" s="86">
        <v>19</v>
      </c>
      <c r="N26" s="86">
        <v>22</v>
      </c>
      <c r="O26" s="72"/>
      <c r="P26" s="106">
        <v>3190</v>
      </c>
      <c r="Q26" s="95" t="s">
        <v>71</v>
      </c>
      <c r="R26" s="94">
        <v>46</v>
      </c>
      <c r="S26" s="86">
        <v>24</v>
      </c>
      <c r="T26" s="86">
        <v>22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39</v>
      </c>
      <c r="F27" s="86">
        <v>39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98">
        <v>25</v>
      </c>
      <c r="L28" s="86">
        <v>12</v>
      </c>
      <c r="M28" s="86">
        <v>13</v>
      </c>
      <c r="N28" s="86">
        <v>15</v>
      </c>
      <c r="O28" s="72"/>
      <c r="P28" s="106">
        <v>3210</v>
      </c>
      <c r="Q28" s="95" t="s">
        <v>77</v>
      </c>
      <c r="R28" s="94">
        <v>68</v>
      </c>
      <c r="S28" s="86">
        <v>34</v>
      </c>
      <c r="T28" s="86">
        <v>34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35</v>
      </c>
      <c r="S29" s="86">
        <v>17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113</v>
      </c>
      <c r="L30" s="86">
        <v>55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33</v>
      </c>
      <c r="S30" s="86">
        <v>27</v>
      </c>
      <c r="T30" s="86">
        <v>6</v>
      </c>
      <c r="U30" s="86">
        <v>33</v>
      </c>
    </row>
    <row r="31" spans="1:21" x14ac:dyDescent="0.15">
      <c r="A31" s="84"/>
      <c r="B31" s="79">
        <v>1250</v>
      </c>
      <c r="C31" s="80" t="s">
        <v>84</v>
      </c>
      <c r="D31" s="85">
        <v>233</v>
      </c>
      <c r="E31" s="86">
        <v>114</v>
      </c>
      <c r="F31" s="86">
        <v>119</v>
      </c>
      <c r="G31" s="86">
        <v>126</v>
      </c>
      <c r="H31" s="72"/>
      <c r="I31" s="79">
        <v>2100</v>
      </c>
      <c r="J31" s="80" t="s">
        <v>85</v>
      </c>
      <c r="K31" s="98">
        <v>107</v>
      </c>
      <c r="L31" s="86">
        <v>48</v>
      </c>
      <c r="M31" s="86">
        <v>59</v>
      </c>
      <c r="N31" s="86">
        <v>61</v>
      </c>
      <c r="O31" s="72"/>
      <c r="P31" s="115"/>
      <c r="Q31" s="88" t="s">
        <v>14</v>
      </c>
      <c r="R31" s="89">
        <v>1193</v>
      </c>
      <c r="S31" s="90">
        <v>578</v>
      </c>
      <c r="T31" s="89">
        <v>615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91</v>
      </c>
      <c r="L32" s="86">
        <v>36</v>
      </c>
      <c r="M32" s="86">
        <v>55</v>
      </c>
      <c r="N32" s="86">
        <v>49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110</v>
      </c>
      <c r="E33" s="86">
        <v>56</v>
      </c>
      <c r="F33" s="86">
        <v>54</v>
      </c>
      <c r="G33" s="86">
        <v>62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60</v>
      </c>
      <c r="E34" s="86">
        <v>32</v>
      </c>
      <c r="F34" s="86">
        <v>28</v>
      </c>
      <c r="G34" s="86">
        <v>34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154</v>
      </c>
      <c r="S34" s="86">
        <v>78</v>
      </c>
      <c r="T34" s="86">
        <v>76</v>
      </c>
      <c r="U34" s="86">
        <v>79</v>
      </c>
    </row>
    <row r="35" spans="1:21" x14ac:dyDescent="0.15">
      <c r="A35" s="84"/>
      <c r="B35" s="79">
        <v>1290</v>
      </c>
      <c r="C35" s="80" t="s">
        <v>96</v>
      </c>
      <c r="D35" s="85">
        <v>88</v>
      </c>
      <c r="E35" s="86">
        <v>43</v>
      </c>
      <c r="F35" s="86">
        <v>45</v>
      </c>
      <c r="G35" s="86">
        <v>52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44</v>
      </c>
      <c r="S35" s="86">
        <v>19</v>
      </c>
      <c r="T35" s="86">
        <v>25</v>
      </c>
      <c r="U35" s="86">
        <v>31</v>
      </c>
    </row>
    <row r="36" spans="1:21" x14ac:dyDescent="0.15">
      <c r="A36" s="84"/>
      <c r="B36" s="79">
        <v>1300</v>
      </c>
      <c r="C36" s="80" t="s">
        <v>353</v>
      </c>
      <c r="D36" s="85">
        <v>46</v>
      </c>
      <c r="E36" s="86">
        <v>24</v>
      </c>
      <c r="F36" s="86">
        <v>22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120</v>
      </c>
      <c r="F37" s="86">
        <v>112</v>
      </c>
      <c r="G37" s="86">
        <v>132</v>
      </c>
      <c r="H37" s="72"/>
      <c r="I37" s="79">
        <v>2160</v>
      </c>
      <c r="J37" s="80" t="s">
        <v>103</v>
      </c>
      <c r="K37" s="98">
        <v>80</v>
      </c>
      <c r="L37" s="86">
        <v>39</v>
      </c>
      <c r="M37" s="86">
        <v>41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33</v>
      </c>
      <c r="F38" s="86">
        <v>37</v>
      </c>
      <c r="G38" s="86">
        <v>44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132</v>
      </c>
      <c r="S38" s="86">
        <v>60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56</v>
      </c>
      <c r="F39" s="86">
        <v>67</v>
      </c>
      <c r="G39" s="86">
        <v>72</v>
      </c>
      <c r="H39" s="72"/>
      <c r="I39" s="79">
        <v>2180</v>
      </c>
      <c r="J39" s="80" t="s">
        <v>109</v>
      </c>
      <c r="K39" s="98">
        <v>35</v>
      </c>
      <c r="L39" s="86">
        <v>15</v>
      </c>
      <c r="M39" s="86">
        <v>20</v>
      </c>
      <c r="N39" s="86">
        <v>22</v>
      </c>
      <c r="O39" s="72"/>
      <c r="P39" s="106">
        <v>4080</v>
      </c>
      <c r="Q39" s="95" t="s">
        <v>110</v>
      </c>
      <c r="R39" s="94">
        <v>63</v>
      </c>
      <c r="S39" s="86">
        <v>34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65</v>
      </c>
      <c r="E41" s="86">
        <v>35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20</v>
      </c>
      <c r="E42" s="86">
        <v>11</v>
      </c>
      <c r="F42" s="86">
        <v>9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687</v>
      </c>
      <c r="S42" s="90">
        <v>323</v>
      </c>
      <c r="T42" s="89">
        <v>364</v>
      </c>
      <c r="U42" s="91">
        <v>399</v>
      </c>
    </row>
    <row r="43" spans="1:21" x14ac:dyDescent="0.15">
      <c r="A43" s="84"/>
      <c r="B43" s="79">
        <v>1370</v>
      </c>
      <c r="C43" s="100" t="s">
        <v>119</v>
      </c>
      <c r="D43" s="85">
        <v>221</v>
      </c>
      <c r="E43" s="86">
        <v>108</v>
      </c>
      <c r="F43" s="86">
        <v>113</v>
      </c>
      <c r="G43" s="86">
        <v>126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162</v>
      </c>
      <c r="F44" s="86">
        <v>151</v>
      </c>
      <c r="G44" s="86">
        <v>134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155</v>
      </c>
      <c r="F45" s="86">
        <v>172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41</v>
      </c>
      <c r="E48" s="86">
        <v>15</v>
      </c>
      <c r="F48" s="86">
        <v>26</v>
      </c>
      <c r="G48" s="86">
        <v>28</v>
      </c>
      <c r="H48" s="72"/>
      <c r="I48" s="79">
        <v>2270</v>
      </c>
      <c r="J48" s="80" t="s">
        <v>136</v>
      </c>
      <c r="K48" s="98">
        <v>197</v>
      </c>
      <c r="L48" s="86">
        <v>96</v>
      </c>
      <c r="M48" s="86">
        <v>101</v>
      </c>
      <c r="N48" s="86">
        <v>97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316</v>
      </c>
      <c r="E49" s="86">
        <v>154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40</v>
      </c>
      <c r="S50" s="86">
        <v>18</v>
      </c>
      <c r="T50" s="86">
        <v>22</v>
      </c>
      <c r="U50" s="86">
        <v>20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48</v>
      </c>
      <c r="L51" s="86">
        <v>19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59</v>
      </c>
      <c r="S51" s="86">
        <v>30</v>
      </c>
      <c r="T51" s="86">
        <v>29</v>
      </c>
      <c r="U51" s="86">
        <v>35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33</v>
      </c>
      <c r="F53" s="86">
        <v>40</v>
      </c>
      <c r="G53" s="86">
        <v>73</v>
      </c>
      <c r="H53" s="72"/>
      <c r="I53" s="79">
        <v>2320</v>
      </c>
      <c r="J53" s="80" t="s">
        <v>151</v>
      </c>
      <c r="K53" s="98">
        <v>186</v>
      </c>
      <c r="L53" s="86">
        <v>93</v>
      </c>
      <c r="M53" s="86">
        <v>93</v>
      </c>
      <c r="N53" s="86">
        <v>74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72</v>
      </c>
      <c r="S54" s="86">
        <v>39</v>
      </c>
      <c r="T54" s="86">
        <v>33</v>
      </c>
      <c r="U54" s="86">
        <v>41</v>
      </c>
    </row>
    <row r="55" spans="1:21" ht="14.25" x14ac:dyDescent="0.15">
      <c r="A55" s="84"/>
      <c r="B55" s="465">
        <v>9040</v>
      </c>
      <c r="C55" s="465" t="s">
        <v>156</v>
      </c>
      <c r="D55" s="465">
        <v>24</v>
      </c>
      <c r="E55" s="465">
        <v>5</v>
      </c>
      <c r="F55" s="465">
        <v>19</v>
      </c>
      <c r="G55" s="465">
        <v>24</v>
      </c>
      <c r="H55" s="72"/>
      <c r="I55" s="79">
        <v>2340</v>
      </c>
      <c r="J55" s="80" t="s">
        <v>157</v>
      </c>
      <c r="K55" s="98">
        <v>66</v>
      </c>
      <c r="L55" s="86">
        <v>34</v>
      </c>
      <c r="M55" s="86">
        <v>32</v>
      </c>
      <c r="N55" s="86">
        <v>36</v>
      </c>
      <c r="O55" s="72"/>
      <c r="P55" s="106">
        <v>5140</v>
      </c>
      <c r="Q55" s="95" t="s">
        <v>158</v>
      </c>
      <c r="R55" s="94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39</v>
      </c>
      <c r="E56" s="86">
        <v>25</v>
      </c>
      <c r="F56" s="86">
        <v>14</v>
      </c>
      <c r="G56" s="86">
        <v>39</v>
      </c>
      <c r="H56" s="72"/>
      <c r="I56" s="79">
        <v>2350</v>
      </c>
      <c r="J56" s="80" t="s">
        <v>160</v>
      </c>
      <c r="K56" s="98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9049</v>
      </c>
      <c r="E57" s="465">
        <v>4300</v>
      </c>
      <c r="F57" s="465">
        <v>4749</v>
      </c>
      <c r="G57" s="465">
        <v>4813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354</v>
      </c>
      <c r="D58" s="76">
        <v>69</v>
      </c>
      <c r="E58" s="77">
        <v>31</v>
      </c>
      <c r="F58" s="77">
        <v>38</v>
      </c>
      <c r="G58" s="77">
        <v>37</v>
      </c>
      <c r="H58" s="72"/>
      <c r="I58" s="79">
        <v>2370</v>
      </c>
      <c r="J58" s="80" t="s">
        <v>165</v>
      </c>
      <c r="K58" s="98">
        <v>35</v>
      </c>
      <c r="L58" s="86">
        <v>17</v>
      </c>
      <c r="M58" s="86">
        <v>18</v>
      </c>
      <c r="N58" s="86">
        <v>20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355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711</v>
      </c>
      <c r="S59" s="90">
        <v>331</v>
      </c>
      <c r="T59" s="89">
        <v>380</v>
      </c>
      <c r="U59" s="91">
        <v>415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11</v>
      </c>
      <c r="L60" s="86">
        <v>5</v>
      </c>
      <c r="M60" s="86">
        <v>6</v>
      </c>
      <c r="N60" s="86">
        <v>5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15494</v>
      </c>
      <c r="S61" s="89">
        <v>7347</v>
      </c>
      <c r="T61" s="89">
        <v>8147</v>
      </c>
      <c r="U61" s="89">
        <v>8398</v>
      </c>
    </row>
    <row r="62" spans="1:21" ht="14.25" x14ac:dyDescent="0.2">
      <c r="A62" s="127" t="s">
        <v>359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77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6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-6</v>
      </c>
      <c r="S67" s="89">
        <v>0</v>
      </c>
      <c r="T67" s="89">
        <v>-6</v>
      </c>
      <c r="U67" s="89">
        <v>0</v>
      </c>
    </row>
    <row r="68" spans="1:21" x14ac:dyDescent="0.15">
      <c r="A68" s="84"/>
      <c r="B68" s="79">
        <v>1030</v>
      </c>
      <c r="C68" s="80" t="s">
        <v>15</v>
      </c>
      <c r="D68" s="86">
        <v>0</v>
      </c>
      <c r="E68" s="86">
        <v>1</v>
      </c>
      <c r="F68" s="86">
        <v>-1</v>
      </c>
      <c r="G68" s="86">
        <v>0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-4</v>
      </c>
      <c r="E70" s="86">
        <v>-2</v>
      </c>
      <c r="F70" s="86">
        <v>-2</v>
      </c>
      <c r="G70" s="86">
        <v>-1</v>
      </c>
      <c r="H70" s="72"/>
      <c r="I70" s="79">
        <v>1460</v>
      </c>
      <c r="J70" s="80" t="s">
        <v>23</v>
      </c>
      <c r="K70" s="86">
        <v>2</v>
      </c>
      <c r="L70" s="86">
        <v>2</v>
      </c>
      <c r="M70" s="86">
        <v>0</v>
      </c>
      <c r="N70" s="86">
        <v>2</v>
      </c>
      <c r="O70" s="72"/>
      <c r="P70" s="106">
        <v>3030</v>
      </c>
      <c r="Q70" s="95" t="s">
        <v>24</v>
      </c>
      <c r="R70" s="8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0</v>
      </c>
      <c r="E72" s="86">
        <v>1</v>
      </c>
      <c r="F72" s="86">
        <v>-1</v>
      </c>
      <c r="G72" s="86">
        <v>1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6">
        <v>-1</v>
      </c>
      <c r="L74" s="86">
        <v>-1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1</v>
      </c>
      <c r="E75" s="86">
        <v>1</v>
      </c>
      <c r="F75" s="86">
        <v>0</v>
      </c>
      <c r="G75" s="86">
        <v>1</v>
      </c>
      <c r="H75" s="72"/>
      <c r="I75" s="79">
        <v>1510</v>
      </c>
      <c r="J75" s="80" t="s">
        <v>38</v>
      </c>
      <c r="K75" s="86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6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-4</v>
      </c>
      <c r="E77" s="86">
        <v>-2</v>
      </c>
      <c r="F77" s="86">
        <v>-2</v>
      </c>
      <c r="G77" s="86">
        <v>-2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0</v>
      </c>
      <c r="E78" s="86">
        <v>1</v>
      </c>
      <c r="F78" s="86">
        <v>-1</v>
      </c>
      <c r="G78" s="86">
        <v>0</v>
      </c>
      <c r="H78" s="72"/>
      <c r="I78" s="79">
        <v>1540</v>
      </c>
      <c r="J78" s="80" t="s">
        <v>47</v>
      </c>
      <c r="K78" s="86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86">
        <v>-3</v>
      </c>
      <c r="S78" s="86">
        <v>-2</v>
      </c>
      <c r="T78" s="86">
        <v>-1</v>
      </c>
      <c r="U78" s="86">
        <v>-2</v>
      </c>
    </row>
    <row r="79" spans="1:21" x14ac:dyDescent="0.15">
      <c r="A79" s="84"/>
      <c r="B79" s="79">
        <v>1130</v>
      </c>
      <c r="C79" s="80" t="s">
        <v>49</v>
      </c>
      <c r="D79" s="86">
        <v>-2</v>
      </c>
      <c r="E79" s="86">
        <v>-1</v>
      </c>
      <c r="F79" s="86">
        <v>-1</v>
      </c>
      <c r="G79" s="86">
        <v>-1</v>
      </c>
      <c r="H79" s="72"/>
      <c r="I79" s="79">
        <v>9030</v>
      </c>
      <c r="J79" s="80" t="s">
        <v>50</v>
      </c>
      <c r="K79" s="86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-3</v>
      </c>
      <c r="E80" s="86">
        <v>-2</v>
      </c>
      <c r="F80" s="86">
        <v>-1</v>
      </c>
      <c r="G80" s="86">
        <v>-3</v>
      </c>
      <c r="H80" s="72"/>
      <c r="I80" s="79">
        <v>9050</v>
      </c>
      <c r="J80" s="97" t="s">
        <v>53</v>
      </c>
      <c r="K80" s="86">
        <v>-2</v>
      </c>
      <c r="L80" s="86">
        <v>-1</v>
      </c>
      <c r="M80" s="86">
        <v>-1</v>
      </c>
      <c r="N80" s="86">
        <v>-2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-3</v>
      </c>
      <c r="E81" s="86">
        <v>-2</v>
      </c>
      <c r="F81" s="86">
        <v>-1</v>
      </c>
      <c r="G81" s="86">
        <v>-3</v>
      </c>
      <c r="H81" s="72"/>
      <c r="I81" s="79"/>
      <c r="J81" s="87" t="s">
        <v>14</v>
      </c>
      <c r="K81" s="493">
        <v>-3</v>
      </c>
      <c r="L81" s="493">
        <v>0</v>
      </c>
      <c r="M81" s="493">
        <v>-3</v>
      </c>
      <c r="N81" s="493">
        <v>-1</v>
      </c>
      <c r="O81" s="72"/>
      <c r="P81" s="106">
        <v>3140</v>
      </c>
      <c r="Q81" s="95" t="s">
        <v>56</v>
      </c>
      <c r="R81" s="86">
        <v>-2</v>
      </c>
      <c r="S81" s="86">
        <v>-1</v>
      </c>
      <c r="T81" s="86">
        <v>-1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6">
        <v>0</v>
      </c>
      <c r="E82" s="86">
        <v>1</v>
      </c>
      <c r="F82" s="86">
        <v>-1</v>
      </c>
      <c r="G82" s="86">
        <v>1</v>
      </c>
      <c r="H82" s="92" t="s">
        <v>10</v>
      </c>
      <c r="I82" s="74">
        <v>2010</v>
      </c>
      <c r="J82" s="75" t="s">
        <v>58</v>
      </c>
      <c r="K82" s="77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-1</v>
      </c>
      <c r="S82" s="86">
        <v>0</v>
      </c>
      <c r="T82" s="86">
        <v>-1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-2</v>
      </c>
      <c r="E83" s="86">
        <v>0</v>
      </c>
      <c r="F83" s="86">
        <v>-2</v>
      </c>
      <c r="G83" s="86">
        <v>-1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1</v>
      </c>
      <c r="S83" s="86">
        <v>0</v>
      </c>
      <c r="T83" s="86">
        <v>1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6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6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6">
        <v>-1</v>
      </c>
      <c r="E85" s="86">
        <v>0</v>
      </c>
      <c r="F85" s="86">
        <v>-1</v>
      </c>
      <c r="G85" s="86">
        <v>-1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3</v>
      </c>
      <c r="S85" s="86">
        <v>2</v>
      </c>
      <c r="T85" s="86">
        <v>1</v>
      </c>
      <c r="U85" s="86">
        <v>1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-1</v>
      </c>
      <c r="L86" s="86">
        <v>0</v>
      </c>
      <c r="M86" s="86">
        <v>-1</v>
      </c>
      <c r="N86" s="86">
        <v>0</v>
      </c>
      <c r="O86" s="72"/>
      <c r="P86" s="106">
        <v>3190</v>
      </c>
      <c r="Q86" s="95" t="s">
        <v>71</v>
      </c>
      <c r="R86" s="86">
        <v>1</v>
      </c>
      <c r="S86" s="86">
        <v>1</v>
      </c>
      <c r="T86" s="86">
        <v>0</v>
      </c>
      <c r="U86" s="86">
        <v>1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6">
        <v>-2</v>
      </c>
      <c r="L88" s="86">
        <v>-1</v>
      </c>
      <c r="M88" s="86">
        <v>-1</v>
      </c>
      <c r="N88" s="86">
        <v>-1</v>
      </c>
      <c r="O88" s="72"/>
      <c r="P88" s="106">
        <v>3210</v>
      </c>
      <c r="Q88" s="95" t="s">
        <v>77</v>
      </c>
      <c r="R88" s="86">
        <v>-1</v>
      </c>
      <c r="S88" s="86">
        <v>-1</v>
      </c>
      <c r="T88" s="86">
        <v>0</v>
      </c>
      <c r="U88" s="86">
        <v>1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-1</v>
      </c>
      <c r="S89" s="86">
        <v>-1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-1</v>
      </c>
      <c r="L90" s="86">
        <v>-1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8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6">
        <v>-5</v>
      </c>
      <c r="E91" s="86">
        <v>-3</v>
      </c>
      <c r="F91" s="86">
        <v>-2</v>
      </c>
      <c r="G91" s="86">
        <v>-2</v>
      </c>
      <c r="H91" s="72"/>
      <c r="I91" s="79">
        <v>2100</v>
      </c>
      <c r="J91" s="80" t="s">
        <v>85</v>
      </c>
      <c r="K91" s="86">
        <v>1</v>
      </c>
      <c r="L91" s="86">
        <v>1</v>
      </c>
      <c r="M91" s="86">
        <v>0</v>
      </c>
      <c r="N91" s="86">
        <v>2</v>
      </c>
      <c r="O91" s="72"/>
      <c r="P91" s="115"/>
      <c r="Q91" s="88" t="s">
        <v>14</v>
      </c>
      <c r="R91" s="500">
        <v>-3</v>
      </c>
      <c r="S91" s="494">
        <v>-2</v>
      </c>
      <c r="T91" s="494">
        <v>-1</v>
      </c>
      <c r="U91" s="495">
        <v>1</v>
      </c>
    </row>
    <row r="92" spans="1:21" x14ac:dyDescent="0.15">
      <c r="A92" s="84"/>
      <c r="B92" s="79">
        <v>1260</v>
      </c>
      <c r="C92" s="80" t="s">
        <v>86</v>
      </c>
      <c r="D92" s="86">
        <v>1</v>
      </c>
      <c r="E92" s="86">
        <v>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-3</v>
      </c>
      <c r="L92" s="86">
        <v>0</v>
      </c>
      <c r="M92" s="86">
        <v>-3</v>
      </c>
      <c r="N92" s="86">
        <v>-3</v>
      </c>
      <c r="O92" s="92" t="s">
        <v>88</v>
      </c>
      <c r="P92" s="117">
        <v>4010</v>
      </c>
      <c r="Q92" s="82" t="s">
        <v>89</v>
      </c>
      <c r="R92" s="77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6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6">
        <v>4</v>
      </c>
      <c r="E94" s="86">
        <v>3</v>
      </c>
      <c r="F94" s="86">
        <v>1</v>
      </c>
      <c r="G94" s="86">
        <v>1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-3</v>
      </c>
      <c r="S94" s="86">
        <v>-1</v>
      </c>
      <c r="T94" s="86">
        <v>-2</v>
      </c>
      <c r="U94" s="86">
        <v>-2</v>
      </c>
    </row>
    <row r="95" spans="1:21" x14ac:dyDescent="0.15">
      <c r="A95" s="84"/>
      <c r="B95" s="79">
        <v>1290</v>
      </c>
      <c r="C95" s="80" t="s">
        <v>96</v>
      </c>
      <c r="D95" s="86">
        <v>-2</v>
      </c>
      <c r="E95" s="86">
        <v>-1</v>
      </c>
      <c r="F95" s="86">
        <v>-1</v>
      </c>
      <c r="G95" s="86">
        <v>-1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-1</v>
      </c>
      <c r="S95" s="86">
        <v>0</v>
      </c>
      <c r="T95" s="86">
        <v>-1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-1</v>
      </c>
      <c r="E96" s="86">
        <v>0</v>
      </c>
      <c r="F96" s="86">
        <v>-1</v>
      </c>
      <c r="G96" s="86">
        <v>0</v>
      </c>
      <c r="H96" s="72"/>
      <c r="I96" s="79">
        <v>2150</v>
      </c>
      <c r="J96" s="80" t="s">
        <v>100</v>
      </c>
      <c r="K96" s="86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1</v>
      </c>
      <c r="E97" s="86">
        <v>1</v>
      </c>
      <c r="F97" s="86">
        <v>0</v>
      </c>
      <c r="G97" s="86">
        <v>-1</v>
      </c>
      <c r="H97" s="72"/>
      <c r="I97" s="79">
        <v>2160</v>
      </c>
      <c r="J97" s="80" t="s">
        <v>103</v>
      </c>
      <c r="K97" s="86">
        <v>-1</v>
      </c>
      <c r="L97" s="86">
        <v>0</v>
      </c>
      <c r="M97" s="86">
        <v>-1</v>
      </c>
      <c r="N97" s="86">
        <v>0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6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86">
        <v>-1</v>
      </c>
      <c r="S98" s="86">
        <v>-1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6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6">
        <v>-1</v>
      </c>
      <c r="L99" s="86">
        <v>-1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86">
        <v>-1</v>
      </c>
      <c r="S99" s="86">
        <v>-1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-1</v>
      </c>
      <c r="E101" s="86">
        <v>-1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-1</v>
      </c>
      <c r="E102" s="86">
        <v>0</v>
      </c>
      <c r="F102" s="86">
        <v>-1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-6</v>
      </c>
      <c r="S102" s="300">
        <v>-3</v>
      </c>
      <c r="T102" s="300">
        <v>-3</v>
      </c>
      <c r="U102" s="300">
        <v>-2</v>
      </c>
    </row>
    <row r="103" spans="1:21" x14ac:dyDescent="0.15">
      <c r="A103" s="84"/>
      <c r="B103" s="79">
        <v>1370</v>
      </c>
      <c r="C103" s="100" t="s">
        <v>119</v>
      </c>
      <c r="D103" s="86">
        <v>-1</v>
      </c>
      <c r="E103" s="86">
        <v>-1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6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6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1</v>
      </c>
      <c r="E105" s="86">
        <v>1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6">
        <v>-2</v>
      </c>
      <c r="E108" s="86">
        <v>-1</v>
      </c>
      <c r="F108" s="86">
        <v>-1</v>
      </c>
      <c r="G108" s="86">
        <v>-1</v>
      </c>
      <c r="H108" s="72"/>
      <c r="I108" s="79">
        <v>2270</v>
      </c>
      <c r="J108" s="80" t="s">
        <v>136</v>
      </c>
      <c r="K108" s="86">
        <v>2</v>
      </c>
      <c r="L108" s="86">
        <v>1</v>
      </c>
      <c r="M108" s="86">
        <v>1</v>
      </c>
      <c r="N108" s="86">
        <v>1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1</v>
      </c>
      <c r="E109" s="86">
        <v>1</v>
      </c>
      <c r="F109" s="86">
        <v>0</v>
      </c>
      <c r="G109" s="86">
        <v>2</v>
      </c>
      <c r="H109" s="72"/>
      <c r="I109" s="79">
        <v>2280</v>
      </c>
      <c r="J109" s="80" t="s">
        <v>139</v>
      </c>
      <c r="K109" s="86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8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-3</v>
      </c>
      <c r="S110" s="86">
        <v>-2</v>
      </c>
      <c r="T110" s="86">
        <v>-1</v>
      </c>
      <c r="U110" s="86">
        <v>-2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-1</v>
      </c>
      <c r="L111" s="86">
        <v>-1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6">
        <v>1</v>
      </c>
      <c r="E112" s="86">
        <v>0</v>
      </c>
      <c r="F112" s="86">
        <v>1</v>
      </c>
      <c r="G112" s="86">
        <v>1</v>
      </c>
      <c r="H112" s="72"/>
      <c r="I112" s="79">
        <v>2310</v>
      </c>
      <c r="J112" s="80" t="s">
        <v>148</v>
      </c>
      <c r="K112" s="86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8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1</v>
      </c>
      <c r="E113" s="86">
        <v>-1</v>
      </c>
      <c r="F113" s="86">
        <v>2</v>
      </c>
      <c r="G113" s="86">
        <v>1</v>
      </c>
      <c r="H113" s="72"/>
      <c r="I113" s="79">
        <v>2320</v>
      </c>
      <c r="J113" s="80" t="s">
        <v>151</v>
      </c>
      <c r="K113" s="86">
        <v>-1</v>
      </c>
      <c r="L113" s="86">
        <v>0</v>
      </c>
      <c r="M113" s="86">
        <v>-1</v>
      </c>
      <c r="N113" s="86">
        <v>-1</v>
      </c>
      <c r="O113" s="72"/>
      <c r="P113" s="106">
        <v>5120</v>
      </c>
      <c r="Q113" s="95" t="s">
        <v>152</v>
      </c>
      <c r="R113" s="8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-20</v>
      </c>
      <c r="E114" s="86">
        <v>-5</v>
      </c>
      <c r="F114" s="86">
        <v>-15</v>
      </c>
      <c r="G114" s="86">
        <v>-6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86">
        <v>-2</v>
      </c>
      <c r="S114" s="86">
        <v>0</v>
      </c>
      <c r="T114" s="86">
        <v>-2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-1</v>
      </c>
      <c r="L115" s="86">
        <v>-1</v>
      </c>
      <c r="M115" s="86">
        <v>0</v>
      </c>
      <c r="N115" s="86">
        <v>-1</v>
      </c>
      <c r="O115" s="72"/>
      <c r="P115" s="106">
        <v>5140</v>
      </c>
      <c r="Q115" s="95" t="s">
        <v>158</v>
      </c>
      <c r="R115" s="86">
        <v>1</v>
      </c>
      <c r="S115" s="86">
        <v>0</v>
      </c>
      <c r="T115" s="86">
        <v>1</v>
      </c>
      <c r="U115" s="86">
        <v>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1</v>
      </c>
      <c r="L116" s="86">
        <v>0</v>
      </c>
      <c r="M116" s="86">
        <v>1</v>
      </c>
      <c r="N116" s="86">
        <v>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-1</v>
      </c>
      <c r="E118" s="77">
        <v>0</v>
      </c>
      <c r="F118" s="77">
        <v>-1</v>
      </c>
      <c r="G118" s="77">
        <v>-1</v>
      </c>
      <c r="H118" s="72"/>
      <c r="I118" s="79">
        <v>2370</v>
      </c>
      <c r="J118" s="80" t="s">
        <v>165</v>
      </c>
      <c r="K118" s="86">
        <v>3</v>
      </c>
      <c r="L118" s="86">
        <v>3</v>
      </c>
      <c r="M118" s="86">
        <v>0</v>
      </c>
      <c r="N118" s="86">
        <v>3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-5</v>
      </c>
      <c r="S119" s="110">
        <v>-2</v>
      </c>
      <c r="T119" s="110">
        <v>-3</v>
      </c>
      <c r="U119" s="110">
        <v>-3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-1</v>
      </c>
      <c r="L120" s="86">
        <v>0</v>
      </c>
      <c r="M120" s="86">
        <v>-1</v>
      </c>
      <c r="N120" s="86">
        <v>-1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-1</v>
      </c>
      <c r="E121" s="110">
        <v>0</v>
      </c>
      <c r="F121" s="110">
        <v>-1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-43</v>
      </c>
      <c r="S121" s="89">
        <v>-12</v>
      </c>
      <c r="T121" s="89">
        <v>-31</v>
      </c>
      <c r="U121" s="89">
        <v>-11</v>
      </c>
    </row>
    <row r="122" spans="1:21" ht="14.25" x14ac:dyDescent="0.2">
      <c r="A122" s="127" t="s">
        <v>359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124"/>
  <sheetViews>
    <sheetView workbookViewId="0"/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530" t="s">
        <v>180</v>
      </c>
      <c r="T4" s="530"/>
      <c r="U4" s="530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124"/>
  <sheetViews>
    <sheetView workbookViewId="0"/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C078-0979-4655-8223-FCAC6C107C9B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100</v>
      </c>
      <c r="L6" s="77">
        <v>53</v>
      </c>
      <c r="M6" s="77">
        <v>47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144</v>
      </c>
      <c r="L7" s="86">
        <v>61</v>
      </c>
      <c r="M7" s="86">
        <v>83</v>
      </c>
      <c r="N7" s="86">
        <v>79</v>
      </c>
      <c r="O7" s="72"/>
      <c r="P7" s="115"/>
      <c r="Q7" s="88" t="s">
        <v>14</v>
      </c>
      <c r="R7" s="89">
        <v>2319</v>
      </c>
      <c r="S7" s="89">
        <v>1105</v>
      </c>
      <c r="T7" s="89">
        <v>1214</v>
      </c>
      <c r="U7" s="89">
        <v>1223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431</v>
      </c>
      <c r="F8" s="86">
        <v>491</v>
      </c>
      <c r="G8" s="86">
        <v>456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48</v>
      </c>
      <c r="S8" s="77">
        <v>23</v>
      </c>
      <c r="T8" s="77">
        <v>25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122</v>
      </c>
      <c r="E9" s="86">
        <v>53</v>
      </c>
      <c r="F9" s="86">
        <v>69</v>
      </c>
      <c r="G9" s="86">
        <v>55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102</v>
      </c>
      <c r="L10" s="86">
        <v>48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4">
        <v>69</v>
      </c>
      <c r="S10" s="86">
        <v>33</v>
      </c>
      <c r="T10" s="86">
        <v>36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114</v>
      </c>
      <c r="L11" s="86">
        <v>54</v>
      </c>
      <c r="M11" s="86">
        <v>60</v>
      </c>
      <c r="N11" s="86">
        <v>57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332</v>
      </c>
      <c r="E12" s="86">
        <v>158</v>
      </c>
      <c r="F12" s="86">
        <v>174</v>
      </c>
      <c r="G12" s="86">
        <v>187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356</v>
      </c>
      <c r="E13" s="86">
        <v>185</v>
      </c>
      <c r="F13" s="86">
        <v>171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127</v>
      </c>
      <c r="E14" s="86">
        <v>60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546</v>
      </c>
      <c r="E15" s="86">
        <v>253</v>
      </c>
      <c r="F15" s="86">
        <v>293</v>
      </c>
      <c r="G15" s="86">
        <v>278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106</v>
      </c>
      <c r="F16" s="86">
        <v>120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197</v>
      </c>
      <c r="F17" s="86">
        <v>262</v>
      </c>
      <c r="G17" s="86">
        <v>241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166</v>
      </c>
      <c r="F18" s="86">
        <v>198</v>
      </c>
      <c r="G18" s="86">
        <v>161</v>
      </c>
      <c r="H18" s="72"/>
      <c r="I18" s="79">
        <v>1540</v>
      </c>
      <c r="J18" s="80" t="s">
        <v>47</v>
      </c>
      <c r="K18" s="85">
        <v>74</v>
      </c>
      <c r="L18" s="86">
        <v>33</v>
      </c>
      <c r="M18" s="86">
        <v>41</v>
      </c>
      <c r="N18" s="86">
        <v>40</v>
      </c>
      <c r="O18" s="72"/>
      <c r="P18" s="106">
        <v>3110</v>
      </c>
      <c r="Q18" s="95" t="s">
        <v>48</v>
      </c>
      <c r="R18" s="94">
        <v>128</v>
      </c>
      <c r="S18" s="86">
        <v>58</v>
      </c>
      <c r="T18" s="86">
        <v>70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209</v>
      </c>
      <c r="E19" s="86">
        <v>97</v>
      </c>
      <c r="F19" s="86">
        <v>112</v>
      </c>
      <c r="G19" s="86">
        <v>127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411</v>
      </c>
      <c r="E20" s="86">
        <v>205</v>
      </c>
      <c r="F20" s="86">
        <v>206</v>
      </c>
      <c r="G20" s="86">
        <v>217</v>
      </c>
      <c r="H20" s="72"/>
      <c r="I20" s="79">
        <v>9050</v>
      </c>
      <c r="J20" s="97" t="s">
        <v>53</v>
      </c>
      <c r="K20" s="85">
        <v>24</v>
      </c>
      <c r="L20" s="86">
        <v>5</v>
      </c>
      <c r="M20" s="86">
        <v>19</v>
      </c>
      <c r="N20" s="86">
        <v>24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314</v>
      </c>
      <c r="E21" s="86">
        <v>136</v>
      </c>
      <c r="F21" s="86">
        <v>178</v>
      </c>
      <c r="G21" s="86">
        <v>168</v>
      </c>
      <c r="H21" s="72"/>
      <c r="I21" s="79"/>
      <c r="J21" s="87" t="s">
        <v>14</v>
      </c>
      <c r="K21" s="99">
        <v>1544</v>
      </c>
      <c r="L21" s="99">
        <v>710</v>
      </c>
      <c r="M21" s="99">
        <v>834</v>
      </c>
      <c r="N21" s="99">
        <v>825</v>
      </c>
      <c r="O21" s="72"/>
      <c r="P21" s="106">
        <v>3140</v>
      </c>
      <c r="Q21" s="95" t="s">
        <v>56</v>
      </c>
      <c r="R21" s="94">
        <v>89</v>
      </c>
      <c r="S21" s="86">
        <v>40</v>
      </c>
      <c r="T21" s="86">
        <v>49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349</v>
      </c>
      <c r="E22" s="86">
        <v>163</v>
      </c>
      <c r="F22" s="86">
        <v>186</v>
      </c>
      <c r="G22" s="86">
        <v>183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677</v>
      </c>
      <c r="E23" s="86">
        <v>313</v>
      </c>
      <c r="F23" s="86">
        <v>364</v>
      </c>
      <c r="G23" s="86">
        <v>366</v>
      </c>
      <c r="H23" s="72"/>
      <c r="I23" s="79">
        <v>2020</v>
      </c>
      <c r="J23" s="80" t="s">
        <v>61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87</v>
      </c>
      <c r="S23" s="86">
        <v>45</v>
      </c>
      <c r="T23" s="86">
        <v>42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109</v>
      </c>
      <c r="E24" s="86">
        <v>56</v>
      </c>
      <c r="F24" s="86">
        <v>53</v>
      </c>
      <c r="G24" s="86">
        <v>46</v>
      </c>
      <c r="H24" s="72"/>
      <c r="I24" s="79">
        <v>2030</v>
      </c>
      <c r="J24" s="80" t="s">
        <v>64</v>
      </c>
      <c r="K24" s="98">
        <v>70</v>
      </c>
      <c r="L24" s="86">
        <v>34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57</v>
      </c>
      <c r="S24" s="86">
        <v>17</v>
      </c>
      <c r="T24" s="86">
        <v>40</v>
      </c>
      <c r="U24" s="86">
        <v>38</v>
      </c>
    </row>
    <row r="25" spans="1:21" x14ac:dyDescent="0.15">
      <c r="A25" s="84"/>
      <c r="B25" s="79">
        <v>1190</v>
      </c>
      <c r="C25" s="80" t="s">
        <v>66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4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39</v>
      </c>
      <c r="F27" s="86">
        <v>39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98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4">
        <v>69</v>
      </c>
      <c r="S28" s="86">
        <v>35</v>
      </c>
      <c r="T28" s="86">
        <v>34</v>
      </c>
      <c r="U28" s="86">
        <v>40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23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114</v>
      </c>
      <c r="L30" s="86">
        <v>56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33</v>
      </c>
      <c r="S30" s="86">
        <v>27</v>
      </c>
      <c r="T30" s="86">
        <v>6</v>
      </c>
      <c r="U30" s="86">
        <v>33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98">
        <v>106</v>
      </c>
      <c r="L31" s="86">
        <v>47</v>
      </c>
      <c r="M31" s="86">
        <v>59</v>
      </c>
      <c r="N31" s="86">
        <v>59</v>
      </c>
      <c r="O31" s="72"/>
      <c r="P31" s="115"/>
      <c r="Q31" s="88" t="s">
        <v>14</v>
      </c>
      <c r="R31" s="89">
        <v>1196</v>
      </c>
      <c r="S31" s="90">
        <v>580</v>
      </c>
      <c r="T31" s="89">
        <v>616</v>
      </c>
      <c r="U31" s="91">
        <v>723</v>
      </c>
    </row>
    <row r="32" spans="1:21" x14ac:dyDescent="0.15">
      <c r="A32" s="84"/>
      <c r="B32" s="79">
        <v>1260</v>
      </c>
      <c r="C32" s="80" t="s">
        <v>86</v>
      </c>
      <c r="D32" s="85">
        <v>129</v>
      </c>
      <c r="E32" s="86">
        <v>57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94</v>
      </c>
      <c r="L32" s="86">
        <v>36</v>
      </c>
      <c r="M32" s="86">
        <v>58</v>
      </c>
      <c r="N32" s="86">
        <v>52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110</v>
      </c>
      <c r="E33" s="86">
        <v>56</v>
      </c>
      <c r="F33" s="86">
        <v>54</v>
      </c>
      <c r="G33" s="86">
        <v>62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90</v>
      </c>
      <c r="E35" s="86">
        <v>44</v>
      </c>
      <c r="F35" s="86">
        <v>46</v>
      </c>
      <c r="G35" s="86">
        <v>53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353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98">
        <v>74</v>
      </c>
      <c r="L36" s="86">
        <v>37</v>
      </c>
      <c r="M36" s="86">
        <v>37</v>
      </c>
      <c r="N36" s="86">
        <v>35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231</v>
      </c>
      <c r="E37" s="86">
        <v>119</v>
      </c>
      <c r="F37" s="86">
        <v>112</v>
      </c>
      <c r="G37" s="86">
        <v>133</v>
      </c>
      <c r="H37" s="72"/>
      <c r="I37" s="79">
        <v>2160</v>
      </c>
      <c r="J37" s="80" t="s">
        <v>103</v>
      </c>
      <c r="K37" s="98">
        <v>81</v>
      </c>
      <c r="L37" s="86">
        <v>39</v>
      </c>
      <c r="M37" s="86">
        <v>42</v>
      </c>
      <c r="N37" s="86">
        <v>41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33</v>
      </c>
      <c r="F38" s="86">
        <v>37</v>
      </c>
      <c r="G38" s="86">
        <v>44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133</v>
      </c>
      <c r="S38" s="86">
        <v>61</v>
      </c>
      <c r="T38" s="86">
        <v>72</v>
      </c>
      <c r="U38" s="86">
        <v>74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56</v>
      </c>
      <c r="F39" s="86">
        <v>67</v>
      </c>
      <c r="G39" s="86">
        <v>72</v>
      </c>
      <c r="H39" s="72"/>
      <c r="I39" s="79">
        <v>2180</v>
      </c>
      <c r="J39" s="80" t="s">
        <v>109</v>
      </c>
      <c r="K39" s="98">
        <v>36</v>
      </c>
      <c r="L39" s="86">
        <v>16</v>
      </c>
      <c r="M39" s="86">
        <v>20</v>
      </c>
      <c r="N39" s="86">
        <v>22</v>
      </c>
      <c r="O39" s="72"/>
      <c r="P39" s="106">
        <v>4080</v>
      </c>
      <c r="Q39" s="95" t="s">
        <v>110</v>
      </c>
      <c r="R39" s="94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693</v>
      </c>
      <c r="S42" s="90">
        <v>326</v>
      </c>
      <c r="T42" s="89">
        <v>367</v>
      </c>
      <c r="U42" s="91">
        <v>401</v>
      </c>
    </row>
    <row r="43" spans="1:21" x14ac:dyDescent="0.15">
      <c r="A43" s="84"/>
      <c r="B43" s="79">
        <v>1370</v>
      </c>
      <c r="C43" s="100" t="s">
        <v>119</v>
      </c>
      <c r="D43" s="85">
        <v>222</v>
      </c>
      <c r="E43" s="86">
        <v>109</v>
      </c>
      <c r="F43" s="86">
        <v>113</v>
      </c>
      <c r="G43" s="86">
        <v>125</v>
      </c>
      <c r="H43" s="72"/>
      <c r="I43" s="79">
        <v>2220</v>
      </c>
      <c r="J43" s="80" t="s">
        <v>120</v>
      </c>
      <c r="K43" s="98">
        <v>66</v>
      </c>
      <c r="L43" s="86">
        <v>29</v>
      </c>
      <c r="M43" s="86">
        <v>37</v>
      </c>
      <c r="N43" s="86">
        <v>32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312</v>
      </c>
      <c r="E44" s="86">
        <v>161</v>
      </c>
      <c r="F44" s="86">
        <v>151</v>
      </c>
      <c r="G44" s="86">
        <v>133</v>
      </c>
      <c r="H44" s="72"/>
      <c r="I44" s="79">
        <v>2230</v>
      </c>
      <c r="J44" s="80" t="s">
        <v>124</v>
      </c>
      <c r="K44" s="98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326</v>
      </c>
      <c r="E45" s="86">
        <v>154</v>
      </c>
      <c r="F45" s="86">
        <v>172</v>
      </c>
      <c r="G45" s="86">
        <v>158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54</v>
      </c>
      <c r="F46" s="86">
        <v>57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63</v>
      </c>
      <c r="S47" s="86">
        <v>29</v>
      </c>
      <c r="T47" s="86">
        <v>34</v>
      </c>
      <c r="U47" s="86">
        <v>31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98">
        <v>195</v>
      </c>
      <c r="L48" s="86">
        <v>95</v>
      </c>
      <c r="M48" s="86">
        <v>100</v>
      </c>
      <c r="N48" s="86">
        <v>96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315</v>
      </c>
      <c r="E49" s="86">
        <v>153</v>
      </c>
      <c r="F49" s="86">
        <v>162</v>
      </c>
      <c r="G49" s="86">
        <v>191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47</v>
      </c>
      <c r="S49" s="86">
        <v>18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47</v>
      </c>
      <c r="L52" s="86">
        <v>21</v>
      </c>
      <c r="M52" s="86">
        <v>26</v>
      </c>
      <c r="N52" s="86">
        <v>25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33</v>
      </c>
      <c r="F53" s="86">
        <v>39</v>
      </c>
      <c r="G53" s="86">
        <v>72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75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15</v>
      </c>
      <c r="O54" s="72"/>
      <c r="P54" s="106">
        <v>5130</v>
      </c>
      <c r="Q54" s="95" t="s">
        <v>155</v>
      </c>
      <c r="R54" s="94">
        <v>74</v>
      </c>
      <c r="S54" s="86">
        <v>39</v>
      </c>
      <c r="T54" s="86">
        <v>35</v>
      </c>
      <c r="U54" s="86">
        <v>42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67</v>
      </c>
      <c r="L55" s="86">
        <v>35</v>
      </c>
      <c r="M55" s="86">
        <v>32</v>
      </c>
      <c r="N55" s="86">
        <v>37</v>
      </c>
      <c r="O55" s="72"/>
      <c r="P55" s="106">
        <v>5140</v>
      </c>
      <c r="Q55" s="95" t="s">
        <v>158</v>
      </c>
      <c r="R55" s="94">
        <v>54</v>
      </c>
      <c r="S55" s="86">
        <v>23</v>
      </c>
      <c r="T55" s="86">
        <v>31</v>
      </c>
      <c r="U55" s="86">
        <v>34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98">
        <v>54</v>
      </c>
      <c r="L56" s="86">
        <v>24</v>
      </c>
      <c r="M56" s="86">
        <v>30</v>
      </c>
      <c r="N56" s="86">
        <v>23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9069</v>
      </c>
      <c r="E57" s="465">
        <v>4305</v>
      </c>
      <c r="F57" s="465">
        <v>4764</v>
      </c>
      <c r="G57" s="465">
        <v>4819</v>
      </c>
      <c r="H57" s="72"/>
      <c r="I57" s="79">
        <v>2360</v>
      </c>
      <c r="J57" s="80" t="s">
        <v>162</v>
      </c>
      <c r="K57" s="98">
        <v>49</v>
      </c>
      <c r="L57" s="86">
        <v>25</v>
      </c>
      <c r="M57" s="86">
        <v>24</v>
      </c>
      <c r="N57" s="86">
        <v>26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354</v>
      </c>
      <c r="D58" s="76">
        <v>70</v>
      </c>
      <c r="E58" s="77">
        <v>31</v>
      </c>
      <c r="F58" s="77">
        <v>39</v>
      </c>
      <c r="G58" s="77">
        <v>38</v>
      </c>
      <c r="H58" s="72"/>
      <c r="I58" s="79">
        <v>2370</v>
      </c>
      <c r="J58" s="80" t="s">
        <v>165</v>
      </c>
      <c r="K58" s="98">
        <v>32</v>
      </c>
      <c r="L58" s="86">
        <v>14</v>
      </c>
      <c r="M58" s="86">
        <v>18</v>
      </c>
      <c r="N58" s="86">
        <v>17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355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716</v>
      </c>
      <c r="S59" s="90">
        <v>333</v>
      </c>
      <c r="T59" s="89">
        <v>383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15537</v>
      </c>
      <c r="S61" s="89">
        <v>7359</v>
      </c>
      <c r="T61" s="89">
        <v>8178</v>
      </c>
      <c r="U61" s="89">
        <v>8409</v>
      </c>
    </row>
    <row r="62" spans="1:21" ht="14.25" x14ac:dyDescent="0.2">
      <c r="A62" s="127" t="s">
        <v>358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501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7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77">
        <v>-2</v>
      </c>
      <c r="L66" s="77">
        <v>-1</v>
      </c>
      <c r="M66" s="77">
        <v>-1</v>
      </c>
      <c r="N66" s="77">
        <v>-2</v>
      </c>
      <c r="O66" s="78" t="s">
        <v>10</v>
      </c>
      <c r="P66" s="114">
        <v>2410</v>
      </c>
      <c r="Q66" s="82" t="s">
        <v>11</v>
      </c>
      <c r="R66" s="77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6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6">
        <v>-1</v>
      </c>
      <c r="L67" s="86">
        <v>0</v>
      </c>
      <c r="M67" s="86">
        <v>-1</v>
      </c>
      <c r="N67" s="86">
        <v>-1</v>
      </c>
      <c r="O67" s="72"/>
      <c r="P67" s="115"/>
      <c r="Q67" s="88" t="s">
        <v>14</v>
      </c>
      <c r="R67" s="89">
        <v>-2</v>
      </c>
      <c r="S67" s="89">
        <v>-3</v>
      </c>
      <c r="T67" s="89">
        <v>1</v>
      </c>
      <c r="U67" s="89">
        <v>3</v>
      </c>
    </row>
    <row r="68" spans="1:21" x14ac:dyDescent="0.15">
      <c r="A68" s="84"/>
      <c r="B68" s="79">
        <v>1030</v>
      </c>
      <c r="C68" s="80" t="s">
        <v>15</v>
      </c>
      <c r="D68" s="86">
        <v>0</v>
      </c>
      <c r="E68" s="86">
        <v>1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86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77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6">
        <v>1</v>
      </c>
      <c r="E69" s="86">
        <v>1</v>
      </c>
      <c r="F69" s="86">
        <v>0</v>
      </c>
      <c r="G69" s="86">
        <v>1</v>
      </c>
      <c r="H69" s="72"/>
      <c r="I69" s="79">
        <v>1450</v>
      </c>
      <c r="J69" s="80" t="s">
        <v>20</v>
      </c>
      <c r="K69" s="86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8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6">
        <v>1</v>
      </c>
      <c r="E70" s="86">
        <v>0</v>
      </c>
      <c r="F70" s="86">
        <v>1</v>
      </c>
      <c r="G70" s="86">
        <v>1</v>
      </c>
      <c r="H70" s="72"/>
      <c r="I70" s="79">
        <v>1460</v>
      </c>
      <c r="J70" s="80" t="s">
        <v>23</v>
      </c>
      <c r="K70" s="86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8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6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6">
        <v>-3</v>
      </c>
      <c r="L71" s="86">
        <v>0</v>
      </c>
      <c r="M71" s="86">
        <v>-3</v>
      </c>
      <c r="N71" s="86">
        <v>-3</v>
      </c>
      <c r="O71" s="72"/>
      <c r="P71" s="106">
        <v>3040</v>
      </c>
      <c r="Q71" s="95" t="s">
        <v>27</v>
      </c>
      <c r="R71" s="8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6">
        <v>-2</v>
      </c>
      <c r="E72" s="86">
        <v>-1</v>
      </c>
      <c r="F72" s="86">
        <v>-1</v>
      </c>
      <c r="G72" s="86">
        <v>-1</v>
      </c>
      <c r="H72" s="72"/>
      <c r="I72" s="79">
        <v>1480</v>
      </c>
      <c r="J72" s="80" t="s">
        <v>29</v>
      </c>
      <c r="K72" s="86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8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6">
        <v>4</v>
      </c>
      <c r="E73" s="86">
        <v>1</v>
      </c>
      <c r="F73" s="86">
        <v>3</v>
      </c>
      <c r="G73" s="86">
        <v>0</v>
      </c>
      <c r="H73" s="72"/>
      <c r="I73" s="79">
        <v>1490</v>
      </c>
      <c r="J73" s="80" t="s">
        <v>32</v>
      </c>
      <c r="K73" s="86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8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6">
        <v>-1</v>
      </c>
      <c r="E74" s="86">
        <v>-1</v>
      </c>
      <c r="F74" s="86">
        <v>0</v>
      </c>
      <c r="G74" s="86">
        <v>-1</v>
      </c>
      <c r="H74" s="72"/>
      <c r="I74" s="79">
        <v>1500</v>
      </c>
      <c r="J74" s="80" t="s">
        <v>35</v>
      </c>
      <c r="K74" s="86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8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6">
        <v>-1</v>
      </c>
      <c r="E75" s="86">
        <v>0</v>
      </c>
      <c r="F75" s="86">
        <v>-1</v>
      </c>
      <c r="G75" s="86">
        <v>-1</v>
      </c>
      <c r="H75" s="72"/>
      <c r="I75" s="79">
        <v>1510</v>
      </c>
      <c r="J75" s="80" t="s">
        <v>38</v>
      </c>
      <c r="K75" s="86">
        <v>0</v>
      </c>
      <c r="L75" s="86">
        <v>0</v>
      </c>
      <c r="M75" s="86">
        <v>0</v>
      </c>
      <c r="N75" s="86">
        <v>1</v>
      </c>
      <c r="O75" s="72"/>
      <c r="P75" s="106">
        <v>3080</v>
      </c>
      <c r="Q75" s="95" t="s">
        <v>39</v>
      </c>
      <c r="R75" s="8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6">
        <v>1</v>
      </c>
      <c r="E76" s="86">
        <v>1</v>
      </c>
      <c r="F76" s="86">
        <v>0</v>
      </c>
      <c r="G76" s="86">
        <v>1</v>
      </c>
      <c r="H76" s="72"/>
      <c r="I76" s="79">
        <v>1520</v>
      </c>
      <c r="J76" s="80" t="s">
        <v>41</v>
      </c>
      <c r="K76" s="86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8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6">
        <v>0</v>
      </c>
      <c r="E77" s="86">
        <v>-1</v>
      </c>
      <c r="F77" s="86">
        <v>1</v>
      </c>
      <c r="G77" s="86">
        <v>1</v>
      </c>
      <c r="H77" s="72"/>
      <c r="I77" s="79">
        <v>1530</v>
      </c>
      <c r="J77" s="80" t="s">
        <v>44</v>
      </c>
      <c r="K77" s="86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8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6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6">
        <v>-2</v>
      </c>
      <c r="L78" s="86">
        <v>-2</v>
      </c>
      <c r="M78" s="86">
        <v>0</v>
      </c>
      <c r="N78" s="86">
        <v>-2</v>
      </c>
      <c r="O78" s="72"/>
      <c r="P78" s="106">
        <v>3110</v>
      </c>
      <c r="Q78" s="95" t="s">
        <v>48</v>
      </c>
      <c r="R78" s="8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6">
        <v>0</v>
      </c>
      <c r="E79" s="86">
        <v>0</v>
      </c>
      <c r="F79" s="86">
        <v>0</v>
      </c>
      <c r="G79" s="86">
        <v>0</v>
      </c>
      <c r="H79" s="72"/>
      <c r="I79" s="79">
        <v>9030</v>
      </c>
      <c r="J79" s="80" t="s">
        <v>50</v>
      </c>
      <c r="K79" s="86">
        <v>3</v>
      </c>
      <c r="L79" s="86">
        <v>0</v>
      </c>
      <c r="M79" s="86">
        <v>3</v>
      </c>
      <c r="N79" s="86">
        <v>3</v>
      </c>
      <c r="O79" s="72"/>
      <c r="P79" s="106">
        <v>3120</v>
      </c>
      <c r="Q79" s="95" t="s">
        <v>51</v>
      </c>
      <c r="R79" s="8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6">
        <v>-5</v>
      </c>
      <c r="E80" s="86">
        <v>-3</v>
      </c>
      <c r="F80" s="86">
        <v>-2</v>
      </c>
      <c r="G80" s="86">
        <v>-2</v>
      </c>
      <c r="H80" s="72"/>
      <c r="I80" s="79">
        <v>9050</v>
      </c>
      <c r="J80" s="97" t="s">
        <v>53</v>
      </c>
      <c r="K80" s="86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8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6">
        <v>-3</v>
      </c>
      <c r="E81" s="86">
        <v>-1</v>
      </c>
      <c r="F81" s="86">
        <v>-2</v>
      </c>
      <c r="G81" s="86">
        <v>-3</v>
      </c>
      <c r="H81" s="72"/>
      <c r="I81" s="79"/>
      <c r="J81" s="87" t="s">
        <v>14</v>
      </c>
      <c r="K81" s="493">
        <v>-4</v>
      </c>
      <c r="L81" s="493">
        <v>-2</v>
      </c>
      <c r="M81" s="493">
        <v>-2</v>
      </c>
      <c r="N81" s="493">
        <v>-4</v>
      </c>
      <c r="O81" s="72"/>
      <c r="P81" s="106">
        <v>3140</v>
      </c>
      <c r="Q81" s="95" t="s">
        <v>56</v>
      </c>
      <c r="R81" s="86">
        <v>1</v>
      </c>
      <c r="S81" s="86">
        <v>1</v>
      </c>
      <c r="T81" s="86">
        <v>0</v>
      </c>
      <c r="U81" s="86">
        <v>1</v>
      </c>
    </row>
    <row r="82" spans="1:21" x14ac:dyDescent="0.15">
      <c r="A82" s="84"/>
      <c r="B82" s="79">
        <v>1160</v>
      </c>
      <c r="C82" s="80" t="s">
        <v>57</v>
      </c>
      <c r="D82" s="86">
        <v>14</v>
      </c>
      <c r="E82" s="86">
        <v>7</v>
      </c>
      <c r="F82" s="86">
        <v>7</v>
      </c>
      <c r="G82" s="86">
        <v>7</v>
      </c>
      <c r="H82" s="92" t="s">
        <v>10</v>
      </c>
      <c r="I82" s="74">
        <v>2010</v>
      </c>
      <c r="J82" s="75" t="s">
        <v>58</v>
      </c>
      <c r="K82" s="77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8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6">
        <v>-1</v>
      </c>
      <c r="E83" s="86">
        <v>-1</v>
      </c>
      <c r="F83" s="86">
        <v>0</v>
      </c>
      <c r="G83" s="86">
        <v>0</v>
      </c>
      <c r="H83" s="72"/>
      <c r="I83" s="79">
        <v>2020</v>
      </c>
      <c r="J83" s="80" t="s">
        <v>61</v>
      </c>
      <c r="K83" s="86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86">
        <v>-1</v>
      </c>
      <c r="S83" s="86">
        <v>1</v>
      </c>
      <c r="T83" s="86">
        <v>-2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6">
        <v>-1</v>
      </c>
      <c r="E84" s="86">
        <v>0</v>
      </c>
      <c r="F84" s="86">
        <v>-1</v>
      </c>
      <c r="G84" s="86">
        <v>0</v>
      </c>
      <c r="H84" s="72"/>
      <c r="I84" s="79">
        <v>2030</v>
      </c>
      <c r="J84" s="80" t="s">
        <v>64</v>
      </c>
      <c r="K84" s="86">
        <v>1</v>
      </c>
      <c r="L84" s="86">
        <v>1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86">
        <v>1</v>
      </c>
      <c r="S84" s="86">
        <v>0</v>
      </c>
      <c r="T84" s="86">
        <v>1</v>
      </c>
      <c r="U84" s="86">
        <v>1</v>
      </c>
    </row>
    <row r="85" spans="1:21" x14ac:dyDescent="0.15">
      <c r="A85" s="84"/>
      <c r="B85" s="79">
        <v>1190</v>
      </c>
      <c r="C85" s="80" t="s">
        <v>66</v>
      </c>
      <c r="D85" s="86">
        <v>0</v>
      </c>
      <c r="E85" s="86">
        <v>0</v>
      </c>
      <c r="F85" s="86">
        <v>0</v>
      </c>
      <c r="G85" s="86">
        <v>2</v>
      </c>
      <c r="H85" s="72"/>
      <c r="I85" s="79">
        <v>2040</v>
      </c>
      <c r="J85" s="80" t="s">
        <v>67</v>
      </c>
      <c r="K85" s="86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8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6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6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8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6">
        <v>0</v>
      </c>
      <c r="E87" s="86">
        <v>1</v>
      </c>
      <c r="F87" s="86">
        <v>-1</v>
      </c>
      <c r="G87" s="86">
        <v>0</v>
      </c>
      <c r="H87" s="72"/>
      <c r="I87" s="79">
        <v>2060</v>
      </c>
      <c r="J87" s="80" t="s">
        <v>73</v>
      </c>
      <c r="K87" s="86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8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6">
        <v>-1</v>
      </c>
      <c r="E88" s="86">
        <v>-1</v>
      </c>
      <c r="F88" s="86">
        <v>0</v>
      </c>
      <c r="G88" s="86">
        <v>-1</v>
      </c>
      <c r="H88" s="72"/>
      <c r="I88" s="79">
        <v>2070</v>
      </c>
      <c r="J88" s="80" t="s">
        <v>76</v>
      </c>
      <c r="K88" s="86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8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1230</v>
      </c>
      <c r="C89" s="80" t="s">
        <v>78</v>
      </c>
      <c r="D89" s="86">
        <v>0</v>
      </c>
      <c r="E89" s="86">
        <v>0</v>
      </c>
      <c r="F89" s="86">
        <v>0</v>
      </c>
      <c r="G89" s="86">
        <v>1</v>
      </c>
      <c r="H89" s="72"/>
      <c r="I89" s="79">
        <v>2080</v>
      </c>
      <c r="J89" s="80" t="s">
        <v>79</v>
      </c>
      <c r="K89" s="86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8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6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6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8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6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6">
        <v>-1</v>
      </c>
      <c r="L91" s="86">
        <v>0</v>
      </c>
      <c r="M91" s="86">
        <v>-1</v>
      </c>
      <c r="N91" s="86">
        <v>-1</v>
      </c>
      <c r="O91" s="72"/>
      <c r="P91" s="115"/>
      <c r="Q91" s="88" t="s">
        <v>14</v>
      </c>
      <c r="R91" s="500">
        <v>-2</v>
      </c>
      <c r="S91" s="494">
        <v>2</v>
      </c>
      <c r="T91" s="494">
        <v>-4</v>
      </c>
      <c r="U91" s="495">
        <v>1</v>
      </c>
    </row>
    <row r="92" spans="1:21" x14ac:dyDescent="0.15">
      <c r="A92" s="84"/>
      <c r="B92" s="79">
        <v>1260</v>
      </c>
      <c r="C92" s="80" t="s">
        <v>86</v>
      </c>
      <c r="D92" s="86">
        <v>-1</v>
      </c>
      <c r="E92" s="86">
        <v>-1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6">
        <v>3</v>
      </c>
      <c r="L92" s="86">
        <v>-1</v>
      </c>
      <c r="M92" s="86">
        <v>4</v>
      </c>
      <c r="N92" s="86">
        <v>5</v>
      </c>
      <c r="O92" s="92" t="s">
        <v>88</v>
      </c>
      <c r="P92" s="117">
        <v>4010</v>
      </c>
      <c r="Q92" s="82" t="s">
        <v>89</v>
      </c>
      <c r="R92" s="77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6">
        <v>-9</v>
      </c>
      <c r="E93" s="86">
        <v>-5</v>
      </c>
      <c r="F93" s="86">
        <v>-4</v>
      </c>
      <c r="G93" s="86">
        <v>-3</v>
      </c>
      <c r="H93" s="72"/>
      <c r="I93" s="79">
        <v>2120</v>
      </c>
      <c r="J93" s="80" t="s">
        <v>91</v>
      </c>
      <c r="K93" s="86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8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6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6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8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6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6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8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6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6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8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6">
        <v>-1</v>
      </c>
      <c r="E97" s="86">
        <v>-1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6">
        <v>2</v>
      </c>
      <c r="L97" s="86">
        <v>3</v>
      </c>
      <c r="M97" s="86">
        <v>-1</v>
      </c>
      <c r="N97" s="86">
        <v>3</v>
      </c>
      <c r="O97" s="72"/>
      <c r="P97" s="106">
        <v>4060</v>
      </c>
      <c r="Q97" s="95" t="s">
        <v>104</v>
      </c>
      <c r="R97" s="8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6">
        <v>-1</v>
      </c>
      <c r="E98" s="86">
        <v>0</v>
      </c>
      <c r="F98" s="86">
        <v>-1</v>
      </c>
      <c r="G98" s="86">
        <v>-1</v>
      </c>
      <c r="H98" s="72"/>
      <c r="I98" s="79">
        <v>2170</v>
      </c>
      <c r="J98" s="80" t="s">
        <v>106</v>
      </c>
      <c r="K98" s="86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8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6">
        <v>-2</v>
      </c>
      <c r="E99" s="86">
        <v>0</v>
      </c>
      <c r="F99" s="86">
        <v>-2</v>
      </c>
      <c r="G99" s="86">
        <v>-1</v>
      </c>
      <c r="H99" s="72"/>
      <c r="I99" s="79">
        <v>2180</v>
      </c>
      <c r="J99" s="80" t="s">
        <v>109</v>
      </c>
      <c r="K99" s="86">
        <v>-3</v>
      </c>
      <c r="L99" s="86">
        <v>-2</v>
      </c>
      <c r="M99" s="86">
        <v>-1</v>
      </c>
      <c r="N99" s="86">
        <v>-2</v>
      </c>
      <c r="O99" s="72"/>
      <c r="P99" s="106">
        <v>4080</v>
      </c>
      <c r="Q99" s="95" t="s">
        <v>110</v>
      </c>
      <c r="R99" s="8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6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6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8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6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6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86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6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6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300">
        <v>-1</v>
      </c>
      <c r="S102" s="300">
        <v>0</v>
      </c>
      <c r="T102" s="300">
        <v>-1</v>
      </c>
      <c r="U102" s="300">
        <v>-1</v>
      </c>
    </row>
    <row r="103" spans="1:21" x14ac:dyDescent="0.15">
      <c r="A103" s="84"/>
      <c r="B103" s="79">
        <v>1370</v>
      </c>
      <c r="C103" s="100" t="s">
        <v>119</v>
      </c>
      <c r="D103" s="86">
        <v>-2</v>
      </c>
      <c r="E103" s="86">
        <v>0</v>
      </c>
      <c r="F103" s="86">
        <v>-2</v>
      </c>
      <c r="G103" s="86">
        <v>-1</v>
      </c>
      <c r="H103" s="72"/>
      <c r="I103" s="79">
        <v>2220</v>
      </c>
      <c r="J103" s="80" t="s">
        <v>120</v>
      </c>
      <c r="K103" s="86">
        <v>1</v>
      </c>
      <c r="L103" s="86">
        <v>0</v>
      </c>
      <c r="M103" s="86">
        <v>1</v>
      </c>
      <c r="N103" s="86">
        <v>1</v>
      </c>
      <c r="O103" s="92" t="s">
        <v>121</v>
      </c>
      <c r="P103" s="117">
        <v>5010</v>
      </c>
      <c r="Q103" s="95" t="s">
        <v>122</v>
      </c>
      <c r="R103" s="77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6">
        <v>0</v>
      </c>
      <c r="E104" s="86">
        <v>1</v>
      </c>
      <c r="F104" s="86">
        <v>-1</v>
      </c>
      <c r="G104" s="86">
        <v>0</v>
      </c>
      <c r="H104" s="72"/>
      <c r="I104" s="79">
        <v>2230</v>
      </c>
      <c r="J104" s="80" t="s">
        <v>124</v>
      </c>
      <c r="K104" s="86">
        <v>-1</v>
      </c>
      <c r="L104" s="86">
        <v>0</v>
      </c>
      <c r="M104" s="86">
        <v>-1</v>
      </c>
      <c r="N104" s="86">
        <v>0</v>
      </c>
      <c r="O104" s="72"/>
      <c r="P104" s="106">
        <v>5020</v>
      </c>
      <c r="Q104" s="95" t="s">
        <v>125</v>
      </c>
      <c r="R104" s="8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6">
        <v>-2</v>
      </c>
      <c r="E105" s="86">
        <v>0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6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8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6">
        <v>0</v>
      </c>
      <c r="E106" s="86">
        <v>-1</v>
      </c>
      <c r="F106" s="86">
        <v>1</v>
      </c>
      <c r="G106" s="86">
        <v>0</v>
      </c>
      <c r="H106" s="72"/>
      <c r="I106" s="79">
        <v>2250</v>
      </c>
      <c r="J106" s="80" t="s">
        <v>130</v>
      </c>
      <c r="K106" s="86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8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6">
        <v>0</v>
      </c>
      <c r="E107" s="86">
        <v>0</v>
      </c>
      <c r="F107" s="86">
        <v>0</v>
      </c>
      <c r="G107" s="86">
        <v>1</v>
      </c>
      <c r="H107" s="72"/>
      <c r="I107" s="79">
        <v>2260</v>
      </c>
      <c r="J107" s="80" t="s">
        <v>133</v>
      </c>
      <c r="K107" s="86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86">
        <v>1</v>
      </c>
      <c r="S107" s="86">
        <v>1</v>
      </c>
      <c r="T107" s="86">
        <v>0</v>
      </c>
      <c r="U107" s="86">
        <v>1</v>
      </c>
    </row>
    <row r="108" spans="1:21" x14ac:dyDescent="0.15">
      <c r="A108" s="84"/>
      <c r="B108" s="79">
        <v>1590</v>
      </c>
      <c r="C108" s="80" t="s">
        <v>135</v>
      </c>
      <c r="D108" s="86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6">
        <v>2</v>
      </c>
      <c r="L108" s="86">
        <v>1</v>
      </c>
      <c r="M108" s="86">
        <v>1</v>
      </c>
      <c r="N108" s="86">
        <v>1</v>
      </c>
      <c r="O108" s="72"/>
      <c r="P108" s="106">
        <v>5070</v>
      </c>
      <c r="Q108" s="95" t="s">
        <v>137</v>
      </c>
      <c r="R108" s="8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6">
        <v>-2</v>
      </c>
      <c r="E109" s="86">
        <v>-2</v>
      </c>
      <c r="F109" s="86">
        <v>0</v>
      </c>
      <c r="G109" s="86">
        <v>-2</v>
      </c>
      <c r="H109" s="72"/>
      <c r="I109" s="79">
        <v>2280</v>
      </c>
      <c r="J109" s="80" t="s">
        <v>139</v>
      </c>
      <c r="K109" s="86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86">
        <v>-1</v>
      </c>
      <c r="S109" s="86">
        <v>-1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6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6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8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6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6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8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6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6">
        <v>-1</v>
      </c>
      <c r="L112" s="86">
        <v>-1</v>
      </c>
      <c r="M112" s="86">
        <v>0</v>
      </c>
      <c r="N112" s="86">
        <v>-1</v>
      </c>
      <c r="O112" s="72"/>
      <c r="P112" s="106">
        <v>5110</v>
      </c>
      <c r="Q112" s="95" t="s">
        <v>149</v>
      </c>
      <c r="R112" s="8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6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6">
        <v>0</v>
      </c>
      <c r="L113" s="86">
        <v>0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8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-14</v>
      </c>
      <c r="E114" s="86">
        <v>-7</v>
      </c>
      <c r="F114" s="86">
        <v>-7</v>
      </c>
      <c r="G114" s="86">
        <v>-2</v>
      </c>
      <c r="H114" s="72"/>
      <c r="I114" s="79">
        <v>2330</v>
      </c>
      <c r="J114" s="80" t="s">
        <v>154</v>
      </c>
      <c r="K114" s="86">
        <v>0</v>
      </c>
      <c r="L114" s="86">
        <v>0</v>
      </c>
      <c r="M114" s="86">
        <v>0</v>
      </c>
      <c r="N114" s="86">
        <v>1</v>
      </c>
      <c r="O114" s="72"/>
      <c r="P114" s="106">
        <v>5130</v>
      </c>
      <c r="Q114" s="95" t="s">
        <v>155</v>
      </c>
      <c r="R114" s="8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6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86">
        <v>-1</v>
      </c>
      <c r="S115" s="86">
        <v>0</v>
      </c>
      <c r="T115" s="86">
        <v>-1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6">
        <v>-1</v>
      </c>
      <c r="L116" s="86">
        <v>0</v>
      </c>
      <c r="M116" s="86">
        <v>-1</v>
      </c>
      <c r="N116" s="86">
        <v>-1</v>
      </c>
      <c r="O116" s="72"/>
      <c r="P116" s="106">
        <v>5150</v>
      </c>
      <c r="Q116" s="95" t="s">
        <v>161</v>
      </c>
      <c r="R116" s="8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6">
        <v>-1</v>
      </c>
      <c r="L117" s="86">
        <v>-1</v>
      </c>
      <c r="M117" s="86">
        <v>0</v>
      </c>
      <c r="N117" s="86">
        <v>-1</v>
      </c>
      <c r="O117" s="72"/>
      <c r="P117" s="106">
        <v>5160</v>
      </c>
      <c r="Q117" s="95" t="s">
        <v>163</v>
      </c>
      <c r="R117" s="8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7">
        <v>1</v>
      </c>
      <c r="E118" s="77">
        <v>1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6">
        <v>-2</v>
      </c>
      <c r="L118" s="86">
        <v>-2</v>
      </c>
      <c r="M118" s="86">
        <v>0</v>
      </c>
      <c r="N118" s="86">
        <v>-2</v>
      </c>
      <c r="O118" s="72"/>
      <c r="P118" s="106">
        <v>5170</v>
      </c>
      <c r="Q118" s="95" t="s">
        <v>166</v>
      </c>
      <c r="R118" s="8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6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6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300">
        <v>-1</v>
      </c>
      <c r="S119" s="110">
        <v>0</v>
      </c>
      <c r="T119" s="110">
        <v>-1</v>
      </c>
      <c r="U119" s="110">
        <v>0</v>
      </c>
    </row>
    <row r="120" spans="1:21" x14ac:dyDescent="0.15">
      <c r="A120" s="84"/>
      <c r="B120" s="79">
        <v>1400</v>
      </c>
      <c r="C120" s="80" t="s">
        <v>169</v>
      </c>
      <c r="D120" s="86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6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110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110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-24</v>
      </c>
      <c r="S121" s="89">
        <v>-10</v>
      </c>
      <c r="T121" s="89">
        <v>-14</v>
      </c>
      <c r="U121" s="89">
        <v>-3</v>
      </c>
    </row>
    <row r="122" spans="1:21" ht="14.25" x14ac:dyDescent="0.2">
      <c r="A122" s="127" t="s">
        <v>358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29" t="s">
        <v>180</v>
      </c>
      <c r="T4" s="529"/>
      <c r="U4" s="529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3DC74-EBD7-4B9E-B006-BCB462C587F7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5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9">
        <v>1010</v>
      </c>
      <c r="C6" s="75" t="s">
        <v>7</v>
      </c>
      <c r="D6" s="76">
        <v>180</v>
      </c>
      <c r="E6" s="77">
        <v>82</v>
      </c>
      <c r="F6" s="77">
        <v>98</v>
      </c>
      <c r="G6" s="77">
        <v>101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57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145</v>
      </c>
      <c r="L7" s="86">
        <v>61</v>
      </c>
      <c r="M7" s="86">
        <v>84</v>
      </c>
      <c r="N7" s="86">
        <v>80</v>
      </c>
      <c r="O7" s="72"/>
      <c r="P7" s="115"/>
      <c r="Q7" s="88" t="s">
        <v>14</v>
      </c>
      <c r="R7" s="89">
        <v>2321</v>
      </c>
      <c r="S7" s="89">
        <v>1108</v>
      </c>
      <c r="T7" s="89">
        <v>1213</v>
      </c>
      <c r="U7" s="89">
        <v>1220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430</v>
      </c>
      <c r="F8" s="86">
        <v>492</v>
      </c>
      <c r="G8" s="86">
        <v>455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83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4">
        <v>63</v>
      </c>
      <c r="S9" s="86">
        <v>29</v>
      </c>
      <c r="T9" s="86">
        <v>34</v>
      </c>
      <c r="U9" s="86">
        <v>39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102</v>
      </c>
      <c r="L10" s="86">
        <v>48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4">
        <v>70</v>
      </c>
      <c r="S10" s="86">
        <v>33</v>
      </c>
      <c r="T10" s="86">
        <v>37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117</v>
      </c>
      <c r="L11" s="86">
        <v>54</v>
      </c>
      <c r="M11" s="86">
        <v>63</v>
      </c>
      <c r="N11" s="86">
        <v>60</v>
      </c>
      <c r="O11" s="72"/>
      <c r="P11" s="106">
        <v>3040</v>
      </c>
      <c r="Q11" s="95" t="s">
        <v>27</v>
      </c>
      <c r="R11" s="94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334</v>
      </c>
      <c r="E12" s="86">
        <v>159</v>
      </c>
      <c r="F12" s="86">
        <v>175</v>
      </c>
      <c r="G12" s="86">
        <v>188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4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352</v>
      </c>
      <c r="E13" s="86">
        <v>184</v>
      </c>
      <c r="F13" s="86">
        <v>168</v>
      </c>
      <c r="G13" s="86">
        <v>162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4">
        <v>20</v>
      </c>
      <c r="S13" s="86">
        <v>8</v>
      </c>
      <c r="T13" s="86">
        <v>12</v>
      </c>
      <c r="U13" s="86">
        <v>15</v>
      </c>
    </row>
    <row r="14" spans="1:21" x14ac:dyDescent="0.15">
      <c r="A14" s="84"/>
      <c r="B14" s="79">
        <v>1090</v>
      </c>
      <c r="C14" s="80" t="s">
        <v>34</v>
      </c>
      <c r="D14" s="85">
        <v>128</v>
      </c>
      <c r="E14" s="86">
        <v>61</v>
      </c>
      <c r="F14" s="86">
        <v>67</v>
      </c>
      <c r="G14" s="86">
        <v>62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4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547</v>
      </c>
      <c r="E15" s="86">
        <v>253</v>
      </c>
      <c r="F15" s="86">
        <v>294</v>
      </c>
      <c r="G15" s="86">
        <v>279</v>
      </c>
      <c r="H15" s="72"/>
      <c r="I15" s="79">
        <v>1510</v>
      </c>
      <c r="J15" s="80" t="s">
        <v>38</v>
      </c>
      <c r="K15" s="85">
        <v>99</v>
      </c>
      <c r="L15" s="86">
        <v>47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4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225</v>
      </c>
      <c r="E16" s="86">
        <v>105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4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198</v>
      </c>
      <c r="F17" s="86">
        <v>261</v>
      </c>
      <c r="G17" s="86">
        <v>240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4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364</v>
      </c>
      <c r="E18" s="86">
        <v>166</v>
      </c>
      <c r="F18" s="86">
        <v>198</v>
      </c>
      <c r="G18" s="86">
        <v>161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4">
        <v>129</v>
      </c>
      <c r="S18" s="86">
        <v>59</v>
      </c>
      <c r="T18" s="86">
        <v>70</v>
      </c>
      <c r="U18" s="86">
        <v>70</v>
      </c>
    </row>
    <row r="19" spans="1:21" x14ac:dyDescent="0.15">
      <c r="A19" s="84"/>
      <c r="B19" s="79">
        <v>1130</v>
      </c>
      <c r="C19" s="80" t="s">
        <v>49</v>
      </c>
      <c r="D19" s="85">
        <v>209</v>
      </c>
      <c r="E19" s="86">
        <v>97</v>
      </c>
      <c r="F19" s="86">
        <v>112</v>
      </c>
      <c r="G19" s="86">
        <v>127</v>
      </c>
      <c r="H19" s="72"/>
      <c r="I19" s="79">
        <v>9030</v>
      </c>
      <c r="J19" s="80" t="s">
        <v>50</v>
      </c>
      <c r="K19" s="85">
        <v>53</v>
      </c>
      <c r="L19" s="86">
        <v>8</v>
      </c>
      <c r="M19" s="86">
        <v>45</v>
      </c>
      <c r="N19" s="86">
        <v>53</v>
      </c>
      <c r="O19" s="72"/>
      <c r="P19" s="106">
        <v>3120</v>
      </c>
      <c r="Q19" s="95" t="s">
        <v>51</v>
      </c>
      <c r="R19" s="94">
        <v>24</v>
      </c>
      <c r="S19" s="86">
        <v>9</v>
      </c>
      <c r="T19" s="86">
        <v>15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208</v>
      </c>
      <c r="F20" s="86">
        <v>208</v>
      </c>
      <c r="G20" s="86">
        <v>219</v>
      </c>
      <c r="H20" s="72"/>
      <c r="I20" s="79">
        <v>9050</v>
      </c>
      <c r="J20" s="97" t="s">
        <v>53</v>
      </c>
      <c r="K20" s="85">
        <v>24</v>
      </c>
      <c r="L20" s="86">
        <v>5</v>
      </c>
      <c r="M20" s="86">
        <v>19</v>
      </c>
      <c r="N20" s="86">
        <v>24</v>
      </c>
      <c r="O20" s="72"/>
      <c r="P20" s="106">
        <v>3130</v>
      </c>
      <c r="Q20" s="95" t="s">
        <v>54</v>
      </c>
      <c r="R20" s="94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137</v>
      </c>
      <c r="F21" s="86">
        <v>180</v>
      </c>
      <c r="G21" s="86">
        <v>171</v>
      </c>
      <c r="H21" s="72"/>
      <c r="I21" s="79"/>
      <c r="J21" s="87" t="s">
        <v>14</v>
      </c>
      <c r="K21" s="99">
        <v>1548</v>
      </c>
      <c r="L21" s="99">
        <v>712</v>
      </c>
      <c r="M21" s="99">
        <v>836</v>
      </c>
      <c r="N21" s="99">
        <v>829</v>
      </c>
      <c r="O21" s="72"/>
      <c r="P21" s="106">
        <v>3140</v>
      </c>
      <c r="Q21" s="95" t="s">
        <v>56</v>
      </c>
      <c r="R21" s="94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335</v>
      </c>
      <c r="E22" s="86">
        <v>156</v>
      </c>
      <c r="F22" s="86">
        <v>179</v>
      </c>
      <c r="G22" s="86">
        <v>176</v>
      </c>
      <c r="H22" s="92" t="s">
        <v>10</v>
      </c>
      <c r="I22" s="74">
        <v>2010</v>
      </c>
      <c r="J22" s="75" t="s">
        <v>58</v>
      </c>
      <c r="K22" s="294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4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678</v>
      </c>
      <c r="E23" s="86">
        <v>314</v>
      </c>
      <c r="F23" s="86">
        <v>364</v>
      </c>
      <c r="G23" s="86">
        <v>366</v>
      </c>
      <c r="H23" s="72"/>
      <c r="I23" s="79">
        <v>2020</v>
      </c>
      <c r="J23" s="80" t="s">
        <v>356</v>
      </c>
      <c r="K23" s="98">
        <v>57</v>
      </c>
      <c r="L23" s="86">
        <v>28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4">
        <v>88</v>
      </c>
      <c r="S23" s="86">
        <v>44</v>
      </c>
      <c r="T23" s="86">
        <v>44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98">
        <v>69</v>
      </c>
      <c r="L24" s="86">
        <v>33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4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69</v>
      </c>
      <c r="E25" s="86">
        <v>32</v>
      </c>
      <c r="F25" s="86">
        <v>37</v>
      </c>
      <c r="G25" s="86">
        <v>32</v>
      </c>
      <c r="H25" s="72"/>
      <c r="I25" s="79">
        <v>2040</v>
      </c>
      <c r="J25" s="80" t="s">
        <v>67</v>
      </c>
      <c r="K25" s="98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4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64</v>
      </c>
      <c r="E26" s="86">
        <v>31</v>
      </c>
      <c r="F26" s="86">
        <v>33</v>
      </c>
      <c r="G26" s="86">
        <v>34</v>
      </c>
      <c r="H26" s="72"/>
      <c r="I26" s="79">
        <v>2050</v>
      </c>
      <c r="J26" s="80" t="s">
        <v>70</v>
      </c>
      <c r="K26" s="98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4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98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4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98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4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98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4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98">
        <v>114</v>
      </c>
      <c r="L30" s="86">
        <v>56</v>
      </c>
      <c r="M30" s="86">
        <v>58</v>
      </c>
      <c r="N30" s="86">
        <v>56</v>
      </c>
      <c r="O30" s="72"/>
      <c r="P30" s="106">
        <v>9070</v>
      </c>
      <c r="Q30" s="95" t="s">
        <v>83</v>
      </c>
      <c r="R30" s="94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238</v>
      </c>
      <c r="E31" s="86">
        <v>117</v>
      </c>
      <c r="F31" s="86">
        <v>121</v>
      </c>
      <c r="G31" s="86">
        <v>128</v>
      </c>
      <c r="H31" s="72"/>
      <c r="I31" s="79">
        <v>2100</v>
      </c>
      <c r="J31" s="80" t="s">
        <v>85</v>
      </c>
      <c r="K31" s="98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1198</v>
      </c>
      <c r="S31" s="90">
        <v>578</v>
      </c>
      <c r="T31" s="89">
        <v>620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130</v>
      </c>
      <c r="E32" s="86">
        <v>58</v>
      </c>
      <c r="F32" s="86">
        <v>72</v>
      </c>
      <c r="G32" s="86">
        <v>72</v>
      </c>
      <c r="H32" s="72"/>
      <c r="I32" s="79">
        <v>2110</v>
      </c>
      <c r="J32" s="80" t="s">
        <v>87</v>
      </c>
      <c r="K32" s="98">
        <v>91</v>
      </c>
      <c r="L32" s="86">
        <v>37</v>
      </c>
      <c r="M32" s="86">
        <v>54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23</v>
      </c>
      <c r="S32" s="86">
        <v>8</v>
      </c>
      <c r="T32" s="86">
        <v>15</v>
      </c>
      <c r="U32" s="86">
        <v>21</v>
      </c>
    </row>
    <row r="33" spans="1:21" x14ac:dyDescent="0.15">
      <c r="A33" s="84"/>
      <c r="B33" s="79">
        <v>1270</v>
      </c>
      <c r="C33" s="80" t="s">
        <v>90</v>
      </c>
      <c r="D33" s="85">
        <v>119</v>
      </c>
      <c r="E33" s="86">
        <v>61</v>
      </c>
      <c r="F33" s="86">
        <v>58</v>
      </c>
      <c r="G33" s="86">
        <v>65</v>
      </c>
      <c r="H33" s="72"/>
      <c r="I33" s="79">
        <v>2120</v>
      </c>
      <c r="J33" s="80" t="s">
        <v>91</v>
      </c>
      <c r="K33" s="98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4">
        <v>88</v>
      </c>
      <c r="S33" s="86">
        <v>41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98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4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91</v>
      </c>
      <c r="E35" s="86">
        <v>45</v>
      </c>
      <c r="F35" s="86">
        <v>46</v>
      </c>
      <c r="G35" s="86">
        <v>53</v>
      </c>
      <c r="H35" s="72"/>
      <c r="I35" s="79">
        <v>2140</v>
      </c>
      <c r="J35" s="80" t="s">
        <v>97</v>
      </c>
      <c r="K35" s="98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4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353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98">
        <v>75</v>
      </c>
      <c r="L36" s="86">
        <v>38</v>
      </c>
      <c r="M36" s="86">
        <v>37</v>
      </c>
      <c r="N36" s="86">
        <v>36</v>
      </c>
      <c r="O36" s="72"/>
      <c r="P36" s="106">
        <v>4050</v>
      </c>
      <c r="Q36" s="95" t="s">
        <v>101</v>
      </c>
      <c r="R36" s="94">
        <v>67</v>
      </c>
      <c r="S36" s="86">
        <v>26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232</v>
      </c>
      <c r="E37" s="86">
        <v>120</v>
      </c>
      <c r="F37" s="86">
        <v>112</v>
      </c>
      <c r="G37" s="86">
        <v>133</v>
      </c>
      <c r="H37" s="72"/>
      <c r="I37" s="79">
        <v>2160</v>
      </c>
      <c r="J37" s="80" t="s">
        <v>103</v>
      </c>
      <c r="K37" s="98">
        <v>79</v>
      </c>
      <c r="L37" s="86">
        <v>36</v>
      </c>
      <c r="M37" s="86">
        <v>43</v>
      </c>
      <c r="N37" s="86">
        <v>38</v>
      </c>
      <c r="O37" s="72"/>
      <c r="P37" s="106">
        <v>4060</v>
      </c>
      <c r="Q37" s="95" t="s">
        <v>104</v>
      </c>
      <c r="R37" s="94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98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4">
        <v>134</v>
      </c>
      <c r="S38" s="86">
        <v>61</v>
      </c>
      <c r="T38" s="86">
        <v>73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125</v>
      </c>
      <c r="E39" s="86">
        <v>56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98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4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98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4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98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98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694</v>
      </c>
      <c r="S42" s="90">
        <v>326</v>
      </c>
      <c r="T42" s="89">
        <v>368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224</v>
      </c>
      <c r="E43" s="86">
        <v>109</v>
      </c>
      <c r="F43" s="86">
        <v>115</v>
      </c>
      <c r="G43" s="86">
        <v>126</v>
      </c>
      <c r="H43" s="72"/>
      <c r="I43" s="79">
        <v>2220</v>
      </c>
      <c r="J43" s="80" t="s">
        <v>120</v>
      </c>
      <c r="K43" s="98">
        <v>65</v>
      </c>
      <c r="L43" s="86">
        <v>29</v>
      </c>
      <c r="M43" s="86">
        <v>36</v>
      </c>
      <c r="N43" s="86">
        <v>31</v>
      </c>
      <c r="O43" s="92" t="s">
        <v>121</v>
      </c>
      <c r="P43" s="117">
        <v>5010</v>
      </c>
      <c r="Q43" s="95" t="s">
        <v>122</v>
      </c>
      <c r="R43" s="94">
        <v>90</v>
      </c>
      <c r="S43" s="86">
        <v>45</v>
      </c>
      <c r="T43" s="86">
        <v>45</v>
      </c>
      <c r="U43" s="86">
        <v>47</v>
      </c>
    </row>
    <row r="44" spans="1:21" x14ac:dyDescent="0.15">
      <c r="A44" s="84"/>
      <c r="B44" s="79">
        <v>1550</v>
      </c>
      <c r="C44" s="80" t="s">
        <v>123</v>
      </c>
      <c r="D44" s="85">
        <v>312</v>
      </c>
      <c r="E44" s="86">
        <v>160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98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4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154</v>
      </c>
      <c r="F45" s="86">
        <v>174</v>
      </c>
      <c r="G45" s="86">
        <v>160</v>
      </c>
      <c r="H45" s="72"/>
      <c r="I45" s="79">
        <v>2240</v>
      </c>
      <c r="J45" s="80" t="s">
        <v>127</v>
      </c>
      <c r="K45" s="98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4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111</v>
      </c>
      <c r="E46" s="86">
        <v>55</v>
      </c>
      <c r="F46" s="86">
        <v>56</v>
      </c>
      <c r="G46" s="86">
        <v>58</v>
      </c>
      <c r="H46" s="72"/>
      <c r="I46" s="79">
        <v>2250</v>
      </c>
      <c r="J46" s="80" t="s">
        <v>130</v>
      </c>
      <c r="K46" s="98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4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60</v>
      </c>
      <c r="H47" s="72"/>
      <c r="I47" s="79">
        <v>2260</v>
      </c>
      <c r="J47" s="80" t="s">
        <v>133</v>
      </c>
      <c r="K47" s="98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4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98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4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317</v>
      </c>
      <c r="E49" s="86">
        <v>155</v>
      </c>
      <c r="F49" s="86">
        <v>162</v>
      </c>
      <c r="G49" s="86">
        <v>193</v>
      </c>
      <c r="H49" s="72"/>
      <c r="I49" s="79">
        <v>2280</v>
      </c>
      <c r="J49" s="80" t="s">
        <v>139</v>
      </c>
      <c r="K49" s="98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4">
        <v>48</v>
      </c>
      <c r="S49" s="86">
        <v>19</v>
      </c>
      <c r="T49" s="86">
        <v>29</v>
      </c>
      <c r="U49" s="86">
        <v>27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98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4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98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4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98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4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71</v>
      </c>
      <c r="E53" s="86">
        <v>33</v>
      </c>
      <c r="F53" s="86">
        <v>38</v>
      </c>
      <c r="G53" s="86">
        <v>71</v>
      </c>
      <c r="H53" s="72"/>
      <c r="I53" s="79">
        <v>2320</v>
      </c>
      <c r="J53" s="80" t="s">
        <v>151</v>
      </c>
      <c r="K53" s="98">
        <v>187</v>
      </c>
      <c r="L53" s="86">
        <v>93</v>
      </c>
      <c r="M53" s="86">
        <v>94</v>
      </c>
      <c r="N53" s="86">
        <v>74</v>
      </c>
      <c r="O53" s="72"/>
      <c r="P53" s="106">
        <v>5120</v>
      </c>
      <c r="Q53" s="95" t="s">
        <v>152</v>
      </c>
      <c r="R53" s="94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98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4">
        <v>74</v>
      </c>
      <c r="S54" s="86">
        <v>39</v>
      </c>
      <c r="T54" s="86">
        <v>35</v>
      </c>
      <c r="U54" s="86">
        <v>42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98">
        <v>67</v>
      </c>
      <c r="L55" s="86">
        <v>35</v>
      </c>
      <c r="M55" s="86">
        <v>32</v>
      </c>
      <c r="N55" s="86">
        <v>37</v>
      </c>
      <c r="O55" s="72"/>
      <c r="P55" s="106">
        <v>5140</v>
      </c>
      <c r="Q55" s="95" t="s">
        <v>158</v>
      </c>
      <c r="R55" s="94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26</v>
      </c>
      <c r="F56" s="86">
        <v>12</v>
      </c>
      <c r="G56" s="86">
        <v>38</v>
      </c>
      <c r="H56" s="72"/>
      <c r="I56" s="79">
        <v>2350</v>
      </c>
      <c r="J56" s="80" t="s">
        <v>160</v>
      </c>
      <c r="K56" s="98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4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9083</v>
      </c>
      <c r="E57" s="465">
        <v>4312</v>
      </c>
      <c r="F57" s="465">
        <v>4771</v>
      </c>
      <c r="G57" s="465">
        <v>4821</v>
      </c>
      <c r="H57" s="72"/>
      <c r="I57" s="79">
        <v>2360</v>
      </c>
      <c r="J57" s="80" t="s">
        <v>162</v>
      </c>
      <c r="K57" s="98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4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354</v>
      </c>
      <c r="D58" s="76">
        <v>69</v>
      </c>
      <c r="E58" s="77">
        <v>30</v>
      </c>
      <c r="F58" s="77">
        <v>39</v>
      </c>
      <c r="G58" s="77">
        <v>38</v>
      </c>
      <c r="H58" s="72"/>
      <c r="I58" s="79">
        <v>2370</v>
      </c>
      <c r="J58" s="80" t="s">
        <v>165</v>
      </c>
      <c r="K58" s="98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4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355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98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717</v>
      </c>
      <c r="S59" s="90">
        <v>333</v>
      </c>
      <c r="T59" s="89">
        <v>384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98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483"/>
      <c r="T60" s="105"/>
      <c r="U60" s="114"/>
    </row>
    <row r="61" spans="1:21" x14ac:dyDescent="0.15">
      <c r="A61" s="107"/>
      <c r="B61" s="108">
        <v>1410</v>
      </c>
      <c r="C61" s="109" t="s">
        <v>171</v>
      </c>
      <c r="D61" s="487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488">
        <v>16</v>
      </c>
      <c r="L61" s="110">
        <v>9</v>
      </c>
      <c r="M61" s="110">
        <v>7</v>
      </c>
      <c r="N61" s="110">
        <v>13</v>
      </c>
      <c r="O61" s="112" t="s">
        <v>173</v>
      </c>
      <c r="P61" s="118"/>
      <c r="Q61" s="101" t="s">
        <v>174</v>
      </c>
      <c r="R61" s="90">
        <v>15561</v>
      </c>
      <c r="S61" s="89">
        <v>7369</v>
      </c>
      <c r="T61" s="89">
        <v>8192</v>
      </c>
      <c r="U61" s="89">
        <v>8412</v>
      </c>
    </row>
    <row r="62" spans="1:21" ht="14.25" x14ac:dyDescent="0.2">
      <c r="A62" s="127" t="s">
        <v>357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0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105">
        <v>0</v>
      </c>
      <c r="L66" s="491">
        <v>0</v>
      </c>
      <c r="M66" s="491">
        <v>0</v>
      </c>
      <c r="N66" s="492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493">
        <v>-2</v>
      </c>
      <c r="L67" s="494">
        <v>-2</v>
      </c>
      <c r="M67" s="494">
        <v>0</v>
      </c>
      <c r="N67" s="495">
        <v>-1</v>
      </c>
      <c r="O67" s="72"/>
      <c r="P67" s="115"/>
      <c r="Q67" s="88" t="s">
        <v>14</v>
      </c>
      <c r="R67" s="89">
        <v>-8</v>
      </c>
      <c r="S67" s="89">
        <v>-3</v>
      </c>
      <c r="T67" s="89">
        <v>-5</v>
      </c>
      <c r="U67" s="89">
        <v>-4</v>
      </c>
    </row>
    <row r="68" spans="1:21" x14ac:dyDescent="0.15">
      <c r="A68" s="84"/>
      <c r="B68" s="79">
        <v>1030</v>
      </c>
      <c r="C68" s="80" t="s">
        <v>15</v>
      </c>
      <c r="D68" s="85">
        <v>-3</v>
      </c>
      <c r="E68" s="86">
        <v>-2</v>
      </c>
      <c r="F68" s="86">
        <v>-1</v>
      </c>
      <c r="G68" s="86">
        <v>1</v>
      </c>
      <c r="H68" s="72"/>
      <c r="I68" s="79">
        <v>1440</v>
      </c>
      <c r="J68" s="80" t="s">
        <v>16</v>
      </c>
      <c r="K68" s="493">
        <v>0</v>
      </c>
      <c r="L68" s="494">
        <v>0</v>
      </c>
      <c r="M68" s="494">
        <v>0</v>
      </c>
      <c r="N68" s="495">
        <v>0</v>
      </c>
      <c r="O68" s="92" t="s">
        <v>17</v>
      </c>
      <c r="P68" s="116">
        <v>3010</v>
      </c>
      <c r="Q68" s="93" t="s">
        <v>18</v>
      </c>
      <c r="R68" s="83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493">
        <v>0</v>
      </c>
      <c r="L69" s="494">
        <v>0</v>
      </c>
      <c r="M69" s="494">
        <v>0</v>
      </c>
      <c r="N69" s="495">
        <v>0</v>
      </c>
      <c r="O69" s="72"/>
      <c r="P69" s="106">
        <v>3020</v>
      </c>
      <c r="Q69" s="95" t="s">
        <v>21</v>
      </c>
      <c r="R69" s="94">
        <v>-2</v>
      </c>
      <c r="S69" s="86">
        <v>-2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493">
        <v>-1</v>
      </c>
      <c r="L70" s="494">
        <v>-1</v>
      </c>
      <c r="M70" s="494">
        <v>0</v>
      </c>
      <c r="N70" s="495">
        <v>0</v>
      </c>
      <c r="O70" s="72"/>
      <c r="P70" s="106">
        <v>3030</v>
      </c>
      <c r="Q70" s="95" t="s">
        <v>24</v>
      </c>
      <c r="R70" s="94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493">
        <v>-2</v>
      </c>
      <c r="L71" s="494">
        <v>-2</v>
      </c>
      <c r="M71" s="494">
        <v>0</v>
      </c>
      <c r="N71" s="495">
        <v>-1</v>
      </c>
      <c r="O71" s="72"/>
      <c r="P71" s="106">
        <v>3040</v>
      </c>
      <c r="Q71" s="95" t="s">
        <v>27</v>
      </c>
      <c r="R71" s="94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-1</v>
      </c>
      <c r="E72" s="86">
        <v>-1</v>
      </c>
      <c r="F72" s="86">
        <v>0</v>
      </c>
      <c r="G72" s="86">
        <v>-1</v>
      </c>
      <c r="H72" s="72"/>
      <c r="I72" s="79">
        <v>1480</v>
      </c>
      <c r="J72" s="80" t="s">
        <v>29</v>
      </c>
      <c r="K72" s="493">
        <v>0</v>
      </c>
      <c r="L72" s="494">
        <v>0</v>
      </c>
      <c r="M72" s="494">
        <v>0</v>
      </c>
      <c r="N72" s="495">
        <v>0</v>
      </c>
      <c r="O72" s="72"/>
      <c r="P72" s="106">
        <v>3050</v>
      </c>
      <c r="Q72" s="95" t="s">
        <v>30</v>
      </c>
      <c r="R72" s="94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3</v>
      </c>
      <c r="E73" s="86">
        <v>2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493">
        <v>0</v>
      </c>
      <c r="L73" s="494">
        <v>0</v>
      </c>
      <c r="M73" s="494">
        <v>0</v>
      </c>
      <c r="N73" s="495">
        <v>0</v>
      </c>
      <c r="O73" s="72"/>
      <c r="P73" s="106">
        <v>3060</v>
      </c>
      <c r="Q73" s="95" t="s">
        <v>33</v>
      </c>
      <c r="R73" s="94">
        <v>-1</v>
      </c>
      <c r="S73" s="86">
        <v>-1</v>
      </c>
      <c r="T73" s="86">
        <v>0</v>
      </c>
      <c r="U73" s="86">
        <v>-1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493">
        <v>0</v>
      </c>
      <c r="L74" s="494">
        <v>0</v>
      </c>
      <c r="M74" s="494">
        <v>0</v>
      </c>
      <c r="N74" s="495">
        <v>0</v>
      </c>
      <c r="O74" s="72"/>
      <c r="P74" s="106">
        <v>3070</v>
      </c>
      <c r="Q74" s="95" t="s">
        <v>36</v>
      </c>
      <c r="R74" s="94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-1</v>
      </c>
      <c r="E75" s="86">
        <v>0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493">
        <v>-2</v>
      </c>
      <c r="L75" s="494">
        <v>-2</v>
      </c>
      <c r="M75" s="494">
        <v>0</v>
      </c>
      <c r="N75" s="495">
        <v>-1</v>
      </c>
      <c r="O75" s="72"/>
      <c r="P75" s="106">
        <v>3080</v>
      </c>
      <c r="Q75" s="95" t="s">
        <v>39</v>
      </c>
      <c r="R75" s="94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1520</v>
      </c>
      <c r="J76" s="80" t="s">
        <v>41</v>
      </c>
      <c r="K76" s="493">
        <v>0</v>
      </c>
      <c r="L76" s="494">
        <v>0</v>
      </c>
      <c r="M76" s="494">
        <v>0</v>
      </c>
      <c r="N76" s="495">
        <v>0</v>
      </c>
      <c r="O76" s="72"/>
      <c r="P76" s="106">
        <v>3090</v>
      </c>
      <c r="Q76" s="95" t="s">
        <v>42</v>
      </c>
      <c r="R76" s="94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0</v>
      </c>
      <c r="E77" s="86">
        <v>1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493">
        <v>0</v>
      </c>
      <c r="L77" s="494">
        <v>0</v>
      </c>
      <c r="M77" s="494">
        <v>0</v>
      </c>
      <c r="N77" s="495">
        <v>0</v>
      </c>
      <c r="O77" s="72"/>
      <c r="P77" s="106">
        <v>3100</v>
      </c>
      <c r="Q77" s="95" t="s">
        <v>45</v>
      </c>
      <c r="R77" s="94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-1</v>
      </c>
      <c r="F78" s="86">
        <v>0</v>
      </c>
      <c r="G78" s="86">
        <v>-1</v>
      </c>
      <c r="H78" s="72"/>
      <c r="I78" s="79">
        <v>1540</v>
      </c>
      <c r="J78" s="80" t="s">
        <v>47</v>
      </c>
      <c r="K78" s="493">
        <v>0</v>
      </c>
      <c r="L78" s="494">
        <v>0</v>
      </c>
      <c r="M78" s="494">
        <v>0</v>
      </c>
      <c r="N78" s="495">
        <v>0</v>
      </c>
      <c r="O78" s="72"/>
      <c r="P78" s="106">
        <v>3110</v>
      </c>
      <c r="Q78" s="95" t="s">
        <v>48</v>
      </c>
      <c r="R78" s="94">
        <v>5</v>
      </c>
      <c r="S78" s="86">
        <v>2</v>
      </c>
      <c r="T78" s="86">
        <v>3</v>
      </c>
      <c r="U78" s="86">
        <v>1</v>
      </c>
    </row>
    <row r="79" spans="1:21" x14ac:dyDescent="0.15">
      <c r="A79" s="84"/>
      <c r="B79" s="79">
        <v>1130</v>
      </c>
      <c r="C79" s="80" t="s">
        <v>49</v>
      </c>
      <c r="D79" s="85">
        <v>-2</v>
      </c>
      <c r="E79" s="86">
        <v>-1</v>
      </c>
      <c r="F79" s="86">
        <v>-1</v>
      </c>
      <c r="G79" s="86">
        <v>-2</v>
      </c>
      <c r="H79" s="72"/>
      <c r="I79" s="79">
        <v>9030</v>
      </c>
      <c r="J79" s="80" t="s">
        <v>50</v>
      </c>
      <c r="K79" s="493">
        <v>-2</v>
      </c>
      <c r="L79" s="494">
        <v>1</v>
      </c>
      <c r="M79" s="494">
        <v>-3</v>
      </c>
      <c r="N79" s="495">
        <v>-2</v>
      </c>
      <c r="O79" s="72"/>
      <c r="P79" s="106">
        <v>3120</v>
      </c>
      <c r="Q79" s="95" t="s">
        <v>51</v>
      </c>
      <c r="R79" s="94">
        <v>-1</v>
      </c>
      <c r="S79" s="86">
        <v>0</v>
      </c>
      <c r="T79" s="86">
        <v>-1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0</v>
      </c>
      <c r="E80" s="86">
        <v>0</v>
      </c>
      <c r="F80" s="86">
        <v>0</v>
      </c>
      <c r="G80" s="86">
        <v>0</v>
      </c>
      <c r="H80" s="72"/>
      <c r="I80" s="79">
        <v>9050</v>
      </c>
      <c r="J80" s="97" t="s">
        <v>53</v>
      </c>
      <c r="K80" s="493">
        <v>-1</v>
      </c>
      <c r="L80" s="494">
        <v>0</v>
      </c>
      <c r="M80" s="494">
        <v>-1</v>
      </c>
      <c r="N80" s="495">
        <v>-1</v>
      </c>
      <c r="O80" s="72"/>
      <c r="P80" s="106">
        <v>3130</v>
      </c>
      <c r="Q80" s="95" t="s">
        <v>54</v>
      </c>
      <c r="R80" s="94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0</v>
      </c>
      <c r="E81" s="86">
        <v>0</v>
      </c>
      <c r="F81" s="86">
        <v>0</v>
      </c>
      <c r="G81" s="86">
        <v>1</v>
      </c>
      <c r="H81" s="72"/>
      <c r="I81" s="79"/>
      <c r="J81" s="87" t="s">
        <v>14</v>
      </c>
      <c r="K81" s="493">
        <v>-11</v>
      </c>
      <c r="L81" s="493">
        <v>-6</v>
      </c>
      <c r="M81" s="493">
        <v>-5</v>
      </c>
      <c r="N81" s="493">
        <v>-6</v>
      </c>
      <c r="O81" s="72"/>
      <c r="P81" s="106">
        <v>3140</v>
      </c>
      <c r="Q81" s="95" t="s">
        <v>56</v>
      </c>
      <c r="R81" s="94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4</v>
      </c>
      <c r="H82" s="92" t="s">
        <v>10</v>
      </c>
      <c r="I82" s="74">
        <v>2010</v>
      </c>
      <c r="J82" s="75" t="s">
        <v>58</v>
      </c>
      <c r="K82" s="496">
        <v>0</v>
      </c>
      <c r="L82" s="497">
        <v>0</v>
      </c>
      <c r="M82" s="497">
        <v>0</v>
      </c>
      <c r="N82" s="497">
        <v>0</v>
      </c>
      <c r="O82" s="72"/>
      <c r="P82" s="106">
        <v>3150</v>
      </c>
      <c r="Q82" s="95" t="s">
        <v>59</v>
      </c>
      <c r="R82" s="94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3</v>
      </c>
      <c r="E83" s="86">
        <v>2</v>
      </c>
      <c r="F83" s="86">
        <v>1</v>
      </c>
      <c r="G83" s="86">
        <v>2</v>
      </c>
      <c r="H83" s="72"/>
      <c r="I83" s="79">
        <v>2020</v>
      </c>
      <c r="J83" s="80" t="s">
        <v>61</v>
      </c>
      <c r="K83" s="493">
        <v>-1</v>
      </c>
      <c r="L83" s="494">
        <v>-1</v>
      </c>
      <c r="M83" s="494">
        <v>0</v>
      </c>
      <c r="N83" s="494">
        <v>0</v>
      </c>
      <c r="O83" s="72"/>
      <c r="P83" s="106">
        <v>3160</v>
      </c>
      <c r="Q83" s="95" t="s">
        <v>62</v>
      </c>
      <c r="R83" s="94">
        <v>1</v>
      </c>
      <c r="S83" s="86">
        <v>1</v>
      </c>
      <c r="T83" s="86">
        <v>0</v>
      </c>
      <c r="U83" s="86">
        <v>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493">
        <v>0</v>
      </c>
      <c r="L84" s="494">
        <v>0</v>
      </c>
      <c r="M84" s="494">
        <v>0</v>
      </c>
      <c r="N84" s="494">
        <v>0</v>
      </c>
      <c r="O84" s="72"/>
      <c r="P84" s="106">
        <v>3170</v>
      </c>
      <c r="Q84" s="95" t="s">
        <v>65</v>
      </c>
      <c r="R84" s="94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-1</v>
      </c>
      <c r="E85" s="86">
        <v>0</v>
      </c>
      <c r="F85" s="86">
        <v>-1</v>
      </c>
      <c r="G85" s="86">
        <v>-1</v>
      </c>
      <c r="H85" s="72"/>
      <c r="I85" s="79">
        <v>2040</v>
      </c>
      <c r="J85" s="80" t="s">
        <v>67</v>
      </c>
      <c r="K85" s="493">
        <v>0</v>
      </c>
      <c r="L85" s="494">
        <v>0</v>
      </c>
      <c r="M85" s="494">
        <v>0</v>
      </c>
      <c r="N85" s="494">
        <v>0</v>
      </c>
      <c r="O85" s="72"/>
      <c r="P85" s="106">
        <v>3180</v>
      </c>
      <c r="Q85" s="95" t="s">
        <v>68</v>
      </c>
      <c r="R85" s="94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2050</v>
      </c>
      <c r="J86" s="80" t="s">
        <v>70</v>
      </c>
      <c r="K86" s="493">
        <v>0</v>
      </c>
      <c r="L86" s="494">
        <v>0</v>
      </c>
      <c r="M86" s="494">
        <v>0</v>
      </c>
      <c r="N86" s="494">
        <v>0</v>
      </c>
      <c r="O86" s="72"/>
      <c r="P86" s="106">
        <v>3190</v>
      </c>
      <c r="Q86" s="95" t="s">
        <v>71</v>
      </c>
      <c r="R86" s="94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493">
        <v>0</v>
      </c>
      <c r="L87" s="494">
        <v>0</v>
      </c>
      <c r="M87" s="494">
        <v>0</v>
      </c>
      <c r="N87" s="494">
        <v>0</v>
      </c>
      <c r="O87" s="72"/>
      <c r="P87" s="106">
        <v>3200</v>
      </c>
      <c r="Q87" s="95" t="s">
        <v>74</v>
      </c>
      <c r="R87" s="94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493">
        <v>0</v>
      </c>
      <c r="L88" s="494">
        <v>0</v>
      </c>
      <c r="M88" s="494">
        <v>0</v>
      </c>
      <c r="N88" s="494">
        <v>0</v>
      </c>
      <c r="O88" s="72"/>
      <c r="P88" s="106">
        <v>3210</v>
      </c>
      <c r="Q88" s="95" t="s">
        <v>77</v>
      </c>
      <c r="R88" s="94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493">
        <v>0</v>
      </c>
      <c r="L89" s="494">
        <v>0</v>
      </c>
      <c r="M89" s="494">
        <v>0</v>
      </c>
      <c r="N89" s="494">
        <v>0</v>
      </c>
      <c r="O89" s="72"/>
      <c r="P89" s="106">
        <v>3220</v>
      </c>
      <c r="Q89" s="95" t="s">
        <v>80</v>
      </c>
      <c r="R89" s="94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493">
        <v>-1</v>
      </c>
      <c r="L90" s="494">
        <v>0</v>
      </c>
      <c r="M90" s="494">
        <v>-1</v>
      </c>
      <c r="N90" s="494">
        <v>-1</v>
      </c>
      <c r="O90" s="72"/>
      <c r="P90" s="106">
        <v>9070</v>
      </c>
      <c r="Q90" s="95" t="s">
        <v>83</v>
      </c>
      <c r="R90" s="94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-1</v>
      </c>
      <c r="F91" s="86">
        <v>2</v>
      </c>
      <c r="G91" s="86">
        <v>0</v>
      </c>
      <c r="H91" s="72"/>
      <c r="I91" s="79">
        <v>2100</v>
      </c>
      <c r="J91" s="80" t="s">
        <v>85</v>
      </c>
      <c r="K91" s="493">
        <v>0</v>
      </c>
      <c r="L91" s="494">
        <v>0</v>
      </c>
      <c r="M91" s="494">
        <v>0</v>
      </c>
      <c r="N91" s="494">
        <v>0</v>
      </c>
      <c r="O91" s="72"/>
      <c r="P91" s="115"/>
      <c r="Q91" s="88" t="s">
        <v>14</v>
      </c>
      <c r="R91" s="500">
        <v>1</v>
      </c>
      <c r="S91" s="494">
        <v>0</v>
      </c>
      <c r="T91" s="494">
        <v>1</v>
      </c>
      <c r="U91" s="495">
        <v>0</v>
      </c>
    </row>
    <row r="92" spans="1:21" x14ac:dyDescent="0.15">
      <c r="A92" s="84"/>
      <c r="B92" s="79">
        <v>1260</v>
      </c>
      <c r="C92" s="80" t="s">
        <v>86</v>
      </c>
      <c r="D92" s="85">
        <v>-2</v>
      </c>
      <c r="E92" s="86">
        <v>0</v>
      </c>
      <c r="F92" s="86">
        <v>-2</v>
      </c>
      <c r="G92" s="86">
        <v>-2</v>
      </c>
      <c r="H92" s="72"/>
      <c r="I92" s="79">
        <v>2110</v>
      </c>
      <c r="J92" s="80" t="s">
        <v>87</v>
      </c>
      <c r="K92" s="493">
        <v>-1</v>
      </c>
      <c r="L92" s="494">
        <v>0</v>
      </c>
      <c r="M92" s="494">
        <v>-1</v>
      </c>
      <c r="N92" s="494">
        <v>-1</v>
      </c>
      <c r="O92" s="92" t="s">
        <v>88</v>
      </c>
      <c r="P92" s="117">
        <v>4010</v>
      </c>
      <c r="Q92" s="82" t="s">
        <v>89</v>
      </c>
      <c r="R92" s="94">
        <v>-1</v>
      </c>
      <c r="S92" s="77">
        <v>-1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-3</v>
      </c>
      <c r="E93" s="86">
        <v>-1</v>
      </c>
      <c r="F93" s="86">
        <v>-2</v>
      </c>
      <c r="G93" s="86">
        <v>-2</v>
      </c>
      <c r="H93" s="72"/>
      <c r="I93" s="79">
        <v>2120</v>
      </c>
      <c r="J93" s="80" t="s">
        <v>91</v>
      </c>
      <c r="K93" s="493">
        <v>0</v>
      </c>
      <c r="L93" s="494">
        <v>0</v>
      </c>
      <c r="M93" s="494">
        <v>0</v>
      </c>
      <c r="N93" s="494">
        <v>0</v>
      </c>
      <c r="O93" s="72"/>
      <c r="P93" s="106">
        <v>4020</v>
      </c>
      <c r="Q93" s="95" t="s">
        <v>92</v>
      </c>
      <c r="R93" s="94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493">
        <v>0</v>
      </c>
      <c r="L94" s="494">
        <v>0</v>
      </c>
      <c r="M94" s="494">
        <v>0</v>
      </c>
      <c r="N94" s="494">
        <v>0</v>
      </c>
      <c r="O94" s="72"/>
      <c r="P94" s="106">
        <v>4030</v>
      </c>
      <c r="Q94" s="95" t="s">
        <v>95</v>
      </c>
      <c r="R94" s="94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2140</v>
      </c>
      <c r="J95" s="80" t="s">
        <v>97</v>
      </c>
      <c r="K95" s="493">
        <v>0</v>
      </c>
      <c r="L95" s="494">
        <v>0</v>
      </c>
      <c r="M95" s="494">
        <v>0</v>
      </c>
      <c r="N95" s="494">
        <v>0</v>
      </c>
      <c r="O95" s="72"/>
      <c r="P95" s="106">
        <v>4040</v>
      </c>
      <c r="Q95" s="95" t="s">
        <v>98</v>
      </c>
      <c r="R95" s="94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493">
        <v>0</v>
      </c>
      <c r="L96" s="494">
        <v>0</v>
      </c>
      <c r="M96" s="494">
        <v>0</v>
      </c>
      <c r="N96" s="494">
        <v>0</v>
      </c>
      <c r="O96" s="72"/>
      <c r="P96" s="106">
        <v>4050</v>
      </c>
      <c r="Q96" s="95" t="s">
        <v>101</v>
      </c>
      <c r="R96" s="94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0</v>
      </c>
      <c r="F97" s="86">
        <v>-2</v>
      </c>
      <c r="G97" s="86">
        <v>-1</v>
      </c>
      <c r="H97" s="72"/>
      <c r="I97" s="79">
        <v>2160</v>
      </c>
      <c r="J97" s="80" t="s">
        <v>103</v>
      </c>
      <c r="K97" s="493">
        <v>-1</v>
      </c>
      <c r="L97" s="494">
        <v>-1</v>
      </c>
      <c r="M97" s="494">
        <v>0</v>
      </c>
      <c r="N97" s="494">
        <v>-1</v>
      </c>
      <c r="O97" s="72"/>
      <c r="P97" s="106">
        <v>4060</v>
      </c>
      <c r="Q97" s="95" t="s">
        <v>104</v>
      </c>
      <c r="R97" s="94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493">
        <v>0</v>
      </c>
      <c r="L98" s="494">
        <v>0</v>
      </c>
      <c r="M98" s="494">
        <v>0</v>
      </c>
      <c r="N98" s="494">
        <v>0</v>
      </c>
      <c r="O98" s="72"/>
      <c r="P98" s="106">
        <v>4070</v>
      </c>
      <c r="Q98" s="95" t="s">
        <v>107</v>
      </c>
      <c r="R98" s="94">
        <v>-1</v>
      </c>
      <c r="S98" s="86">
        <v>-1</v>
      </c>
      <c r="T98" s="86">
        <v>0</v>
      </c>
      <c r="U98" s="86">
        <v>0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493">
        <v>0</v>
      </c>
      <c r="L99" s="494">
        <v>0</v>
      </c>
      <c r="M99" s="494">
        <v>0</v>
      </c>
      <c r="N99" s="494">
        <v>0</v>
      </c>
      <c r="O99" s="72"/>
      <c r="P99" s="106">
        <v>4080</v>
      </c>
      <c r="Q99" s="95" t="s">
        <v>110</v>
      </c>
      <c r="R99" s="94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493">
        <v>0</v>
      </c>
      <c r="L100" s="494">
        <v>0</v>
      </c>
      <c r="M100" s="494">
        <v>0</v>
      </c>
      <c r="N100" s="494">
        <v>0</v>
      </c>
      <c r="O100" s="72"/>
      <c r="P100" s="106">
        <v>4090</v>
      </c>
      <c r="Q100" s="95" t="s">
        <v>113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493">
        <v>0</v>
      </c>
      <c r="L101" s="494">
        <v>0</v>
      </c>
      <c r="M101" s="494">
        <v>0</v>
      </c>
      <c r="N101" s="494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493">
        <v>0</v>
      </c>
      <c r="L102" s="494">
        <v>0</v>
      </c>
      <c r="M102" s="494">
        <v>0</v>
      </c>
      <c r="N102" s="494">
        <v>0</v>
      </c>
      <c r="O102" s="72"/>
      <c r="P102" s="115"/>
      <c r="Q102" s="101" t="s">
        <v>14</v>
      </c>
      <c r="R102" s="300">
        <v>-4</v>
      </c>
      <c r="S102" s="300">
        <v>-3</v>
      </c>
      <c r="T102" s="300">
        <v>-1</v>
      </c>
      <c r="U102" s="300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493">
        <v>-1</v>
      </c>
      <c r="L103" s="494">
        <v>0</v>
      </c>
      <c r="M103" s="494">
        <v>-1</v>
      </c>
      <c r="N103" s="494">
        <v>0</v>
      </c>
      <c r="O103" s="92" t="s">
        <v>121</v>
      </c>
      <c r="P103" s="117">
        <v>5010</v>
      </c>
      <c r="Q103" s="95" t="s">
        <v>122</v>
      </c>
      <c r="R103" s="94">
        <v>-1</v>
      </c>
      <c r="S103" s="77">
        <v>0</v>
      </c>
      <c r="T103" s="77">
        <v>-1</v>
      </c>
      <c r="U103" s="77">
        <v>-1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-1</v>
      </c>
      <c r="F104" s="86">
        <v>-1</v>
      </c>
      <c r="G104" s="86">
        <v>-2</v>
      </c>
      <c r="H104" s="72"/>
      <c r="I104" s="79">
        <v>2230</v>
      </c>
      <c r="J104" s="80" t="s">
        <v>124</v>
      </c>
      <c r="K104" s="493">
        <v>0</v>
      </c>
      <c r="L104" s="494">
        <v>0</v>
      </c>
      <c r="M104" s="494">
        <v>0</v>
      </c>
      <c r="N104" s="494">
        <v>0</v>
      </c>
      <c r="O104" s="72"/>
      <c r="P104" s="106">
        <v>5020</v>
      </c>
      <c r="Q104" s="95" t="s">
        <v>125</v>
      </c>
      <c r="R104" s="94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1</v>
      </c>
      <c r="E105" s="86">
        <v>0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493">
        <v>0</v>
      </c>
      <c r="L105" s="494">
        <v>0</v>
      </c>
      <c r="M105" s="494">
        <v>0</v>
      </c>
      <c r="N105" s="494">
        <v>0</v>
      </c>
      <c r="O105" s="72"/>
      <c r="P105" s="106">
        <v>5030</v>
      </c>
      <c r="Q105" s="95" t="s">
        <v>128</v>
      </c>
      <c r="R105" s="94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-1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493">
        <v>0</v>
      </c>
      <c r="L106" s="494">
        <v>0</v>
      </c>
      <c r="M106" s="494">
        <v>0</v>
      </c>
      <c r="N106" s="494">
        <v>0</v>
      </c>
      <c r="O106" s="72"/>
      <c r="P106" s="106">
        <v>5040</v>
      </c>
      <c r="Q106" s="95" t="s">
        <v>131</v>
      </c>
      <c r="R106" s="94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493">
        <v>0</v>
      </c>
      <c r="L107" s="494">
        <v>0</v>
      </c>
      <c r="M107" s="494">
        <v>0</v>
      </c>
      <c r="N107" s="494">
        <v>0</v>
      </c>
      <c r="O107" s="72"/>
      <c r="P107" s="106">
        <v>5060</v>
      </c>
      <c r="Q107" s="95" t="s">
        <v>134</v>
      </c>
      <c r="R107" s="94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493">
        <v>0</v>
      </c>
      <c r="L108" s="494">
        <v>0</v>
      </c>
      <c r="M108" s="494">
        <v>0</v>
      </c>
      <c r="N108" s="494">
        <v>0</v>
      </c>
      <c r="O108" s="72"/>
      <c r="P108" s="106">
        <v>5070</v>
      </c>
      <c r="Q108" s="95" t="s">
        <v>137</v>
      </c>
      <c r="R108" s="94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0</v>
      </c>
      <c r="E109" s="86">
        <v>1</v>
      </c>
      <c r="F109" s="86">
        <v>-1</v>
      </c>
      <c r="G109" s="86">
        <v>0</v>
      </c>
      <c r="H109" s="72"/>
      <c r="I109" s="79">
        <v>2280</v>
      </c>
      <c r="J109" s="80" t="s">
        <v>139</v>
      </c>
      <c r="K109" s="493">
        <v>0</v>
      </c>
      <c r="L109" s="494">
        <v>0</v>
      </c>
      <c r="M109" s="494">
        <v>0</v>
      </c>
      <c r="N109" s="494">
        <v>0</v>
      </c>
      <c r="O109" s="72"/>
      <c r="P109" s="106">
        <v>5080</v>
      </c>
      <c r="Q109" s="95" t="s">
        <v>140</v>
      </c>
      <c r="R109" s="94">
        <v>2</v>
      </c>
      <c r="S109" s="86">
        <v>-1</v>
      </c>
      <c r="T109" s="86">
        <v>3</v>
      </c>
      <c r="U109" s="86">
        <v>2</v>
      </c>
    </row>
    <row r="110" spans="1:21" x14ac:dyDescent="0.15">
      <c r="A110" s="84"/>
      <c r="B110" s="79">
        <v>9010</v>
      </c>
      <c r="C110" s="80" t="s">
        <v>150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2290</v>
      </c>
      <c r="J110" s="80" t="s">
        <v>142</v>
      </c>
      <c r="K110" s="493">
        <v>0</v>
      </c>
      <c r="L110" s="494">
        <v>0</v>
      </c>
      <c r="M110" s="494">
        <v>0</v>
      </c>
      <c r="N110" s="494">
        <v>0</v>
      </c>
      <c r="O110" s="72"/>
      <c r="P110" s="106">
        <v>5090</v>
      </c>
      <c r="Q110" s="95" t="s">
        <v>143</v>
      </c>
      <c r="R110" s="94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493">
        <v>0</v>
      </c>
      <c r="L111" s="494">
        <v>0</v>
      </c>
      <c r="M111" s="494">
        <v>0</v>
      </c>
      <c r="N111" s="494">
        <v>0</v>
      </c>
      <c r="O111" s="72"/>
      <c r="P111" s="106">
        <v>5100</v>
      </c>
      <c r="Q111" s="95" t="s">
        <v>146</v>
      </c>
      <c r="R111" s="94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493">
        <v>0</v>
      </c>
      <c r="L112" s="494">
        <v>0</v>
      </c>
      <c r="M112" s="494">
        <v>0</v>
      </c>
      <c r="N112" s="494">
        <v>0</v>
      </c>
      <c r="O112" s="72"/>
      <c r="P112" s="106">
        <v>5110</v>
      </c>
      <c r="Q112" s="95" t="s">
        <v>149</v>
      </c>
      <c r="R112" s="94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493">
        <v>-1</v>
      </c>
      <c r="L113" s="494">
        <v>0</v>
      </c>
      <c r="M113" s="494">
        <v>-1</v>
      </c>
      <c r="N113" s="494">
        <v>0</v>
      </c>
      <c r="O113" s="72"/>
      <c r="P113" s="106">
        <v>5120</v>
      </c>
      <c r="Q113" s="95" t="s">
        <v>152</v>
      </c>
      <c r="R113" s="94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86">
        <v>1</v>
      </c>
      <c r="F114" s="86">
        <v>-10</v>
      </c>
      <c r="G114" s="86">
        <v>-4</v>
      </c>
      <c r="H114" s="72"/>
      <c r="I114" s="79">
        <v>2330</v>
      </c>
      <c r="J114" s="80" t="s">
        <v>154</v>
      </c>
      <c r="K114" s="493">
        <v>0</v>
      </c>
      <c r="L114" s="494">
        <v>0</v>
      </c>
      <c r="M114" s="494">
        <v>0</v>
      </c>
      <c r="N114" s="494">
        <v>0</v>
      </c>
      <c r="O114" s="72"/>
      <c r="P114" s="106">
        <v>5130</v>
      </c>
      <c r="Q114" s="95" t="s">
        <v>155</v>
      </c>
      <c r="R114" s="94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493">
        <v>-1</v>
      </c>
      <c r="L115" s="494">
        <v>0</v>
      </c>
      <c r="M115" s="494">
        <v>-1</v>
      </c>
      <c r="N115" s="494">
        <v>0</v>
      </c>
      <c r="O115" s="72"/>
      <c r="P115" s="106">
        <v>5140</v>
      </c>
      <c r="Q115" s="95" t="s">
        <v>158</v>
      </c>
      <c r="R115" s="94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493">
        <v>0</v>
      </c>
      <c r="L116" s="494">
        <v>0</v>
      </c>
      <c r="M116" s="494">
        <v>0</v>
      </c>
      <c r="N116" s="494">
        <v>0</v>
      </c>
      <c r="O116" s="72"/>
      <c r="P116" s="106">
        <v>5150</v>
      </c>
      <c r="Q116" s="95" t="s">
        <v>161</v>
      </c>
      <c r="R116" s="94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493">
        <v>0</v>
      </c>
      <c r="L117" s="494">
        <v>0</v>
      </c>
      <c r="M117" s="494">
        <v>0</v>
      </c>
      <c r="N117" s="494">
        <v>0</v>
      </c>
      <c r="O117" s="72"/>
      <c r="P117" s="106">
        <v>5160</v>
      </c>
      <c r="Q117" s="95" t="s">
        <v>163</v>
      </c>
      <c r="R117" s="94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489">
        <v>0</v>
      </c>
      <c r="F118" s="489">
        <v>-1</v>
      </c>
      <c r="G118" s="489">
        <v>0</v>
      </c>
      <c r="H118" s="72"/>
      <c r="I118" s="79">
        <v>2370</v>
      </c>
      <c r="J118" s="80" t="s">
        <v>165</v>
      </c>
      <c r="K118" s="493">
        <v>0</v>
      </c>
      <c r="L118" s="494">
        <v>0</v>
      </c>
      <c r="M118" s="494">
        <v>0</v>
      </c>
      <c r="N118" s="494">
        <v>0</v>
      </c>
      <c r="O118" s="72"/>
      <c r="P118" s="106">
        <v>5170</v>
      </c>
      <c r="Q118" s="95" t="s">
        <v>166</v>
      </c>
      <c r="R118" s="94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493">
        <v>0</v>
      </c>
      <c r="L119" s="494">
        <v>0</v>
      </c>
      <c r="M119" s="494">
        <v>0</v>
      </c>
      <c r="N119" s="494">
        <v>0</v>
      </c>
      <c r="O119" s="72"/>
      <c r="P119" s="115"/>
      <c r="Q119" s="88" t="s">
        <v>14</v>
      </c>
      <c r="R119" s="300">
        <v>0</v>
      </c>
      <c r="S119" s="110">
        <v>-2</v>
      </c>
      <c r="T119" s="110">
        <v>2</v>
      </c>
      <c r="U119" s="110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493">
        <v>0</v>
      </c>
      <c r="L120" s="494">
        <v>0</v>
      </c>
      <c r="M120" s="494">
        <v>0</v>
      </c>
      <c r="N120" s="494">
        <v>0</v>
      </c>
      <c r="O120" s="104"/>
      <c r="P120" s="117"/>
      <c r="Q120" s="82"/>
      <c r="R120" s="72"/>
      <c r="S120" s="80"/>
      <c r="T120" s="493"/>
      <c r="U120" s="106"/>
    </row>
    <row r="121" spans="1:21" x14ac:dyDescent="0.15">
      <c r="A121" s="107"/>
      <c r="B121" s="108">
        <v>1410</v>
      </c>
      <c r="C121" s="109" t="s">
        <v>171</v>
      </c>
      <c r="D121" s="487">
        <v>0</v>
      </c>
      <c r="E121" s="490">
        <v>0</v>
      </c>
      <c r="F121" s="490">
        <v>0</v>
      </c>
      <c r="G121" s="110">
        <v>0</v>
      </c>
      <c r="H121" s="111"/>
      <c r="I121" s="108">
        <v>2400</v>
      </c>
      <c r="J121" s="109" t="s">
        <v>172</v>
      </c>
      <c r="K121" s="498">
        <v>-1</v>
      </c>
      <c r="L121" s="499">
        <v>-1</v>
      </c>
      <c r="M121" s="499">
        <v>0</v>
      </c>
      <c r="N121" s="499">
        <v>-1</v>
      </c>
      <c r="O121" s="112" t="s">
        <v>173</v>
      </c>
      <c r="P121" s="118"/>
      <c r="Q121" s="101" t="s">
        <v>174</v>
      </c>
      <c r="R121" s="90">
        <v>-31</v>
      </c>
      <c r="S121" s="89">
        <v>-13</v>
      </c>
      <c r="T121" s="89">
        <v>-18</v>
      </c>
      <c r="U121" s="89">
        <v>-14</v>
      </c>
    </row>
    <row r="122" spans="1:21" ht="14.25" x14ac:dyDescent="0.2">
      <c r="A122" s="127" t="s">
        <v>357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86124-49B2-4C2D-87B2-79E32B078A01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181</v>
      </c>
      <c r="E6" s="77">
        <v>82</v>
      </c>
      <c r="F6" s="77">
        <v>99</v>
      </c>
      <c r="G6" s="77">
        <v>102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57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147</v>
      </c>
      <c r="L7" s="86">
        <v>63</v>
      </c>
      <c r="M7" s="86">
        <v>84</v>
      </c>
      <c r="N7" s="86">
        <v>81</v>
      </c>
      <c r="O7" s="72"/>
      <c r="P7" s="115"/>
      <c r="Q7" s="88" t="s">
        <v>14</v>
      </c>
      <c r="R7" s="89">
        <v>2329</v>
      </c>
      <c r="S7" s="90">
        <v>1111</v>
      </c>
      <c r="T7" s="89">
        <v>1218</v>
      </c>
      <c r="U7" s="91">
        <v>1224</v>
      </c>
    </row>
    <row r="8" spans="1:21" x14ac:dyDescent="0.15">
      <c r="A8" s="84"/>
      <c r="B8" s="79">
        <v>1030</v>
      </c>
      <c r="C8" s="80" t="s">
        <v>15</v>
      </c>
      <c r="D8" s="85">
        <v>925</v>
      </c>
      <c r="E8" s="86">
        <v>432</v>
      </c>
      <c r="F8" s="86">
        <v>493</v>
      </c>
      <c r="G8" s="86">
        <v>454</v>
      </c>
      <c r="H8" s="72"/>
      <c r="I8" s="79">
        <v>1440</v>
      </c>
      <c r="J8" s="80" t="s">
        <v>16</v>
      </c>
      <c r="K8" s="85">
        <v>36</v>
      </c>
      <c r="L8" s="86">
        <v>18</v>
      </c>
      <c r="M8" s="86">
        <v>18</v>
      </c>
      <c r="N8" s="86">
        <v>23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43</v>
      </c>
      <c r="L9" s="86">
        <v>16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65</v>
      </c>
      <c r="S9" s="86">
        <v>31</v>
      </c>
      <c r="T9" s="86">
        <v>34</v>
      </c>
      <c r="U9" s="86">
        <v>40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103</v>
      </c>
      <c r="L10" s="86">
        <v>49</v>
      </c>
      <c r="M10" s="86">
        <v>54</v>
      </c>
      <c r="N10" s="86">
        <v>58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335</v>
      </c>
      <c r="E12" s="86">
        <v>160</v>
      </c>
      <c r="F12" s="86">
        <v>175</v>
      </c>
      <c r="G12" s="86">
        <v>189</v>
      </c>
      <c r="H12" s="72"/>
      <c r="I12" s="79">
        <v>1480</v>
      </c>
      <c r="J12" s="80" t="s">
        <v>29</v>
      </c>
      <c r="K12" s="85">
        <v>80</v>
      </c>
      <c r="L12" s="86">
        <v>44</v>
      </c>
      <c r="M12" s="86">
        <v>36</v>
      </c>
      <c r="N12" s="86">
        <v>34</v>
      </c>
      <c r="O12" s="72"/>
      <c r="P12" s="106">
        <v>3050</v>
      </c>
      <c r="Q12" s="95" t="s">
        <v>30</v>
      </c>
      <c r="R12" s="96">
        <v>27</v>
      </c>
      <c r="S12" s="86">
        <v>13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98</v>
      </c>
      <c r="L13" s="86">
        <v>48</v>
      </c>
      <c r="M13" s="86">
        <v>50</v>
      </c>
      <c r="N13" s="86">
        <v>39</v>
      </c>
      <c r="O13" s="72"/>
      <c r="P13" s="106">
        <v>3060</v>
      </c>
      <c r="Q13" s="95" t="s">
        <v>33</v>
      </c>
      <c r="R13" s="96">
        <v>21</v>
      </c>
      <c r="S13" s="86">
        <v>9</v>
      </c>
      <c r="T13" s="86">
        <v>12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128</v>
      </c>
      <c r="E14" s="86">
        <v>61</v>
      </c>
      <c r="F14" s="86">
        <v>67</v>
      </c>
      <c r="G14" s="86">
        <v>62</v>
      </c>
      <c r="H14" s="72"/>
      <c r="I14" s="79">
        <v>1500</v>
      </c>
      <c r="J14" s="80" t="s">
        <v>35</v>
      </c>
      <c r="K14" s="85">
        <v>141</v>
      </c>
      <c r="L14" s="86">
        <v>63</v>
      </c>
      <c r="M14" s="86">
        <v>78</v>
      </c>
      <c r="N14" s="86">
        <v>66</v>
      </c>
      <c r="O14" s="72"/>
      <c r="P14" s="106">
        <v>3070</v>
      </c>
      <c r="Q14" s="95" t="s">
        <v>36</v>
      </c>
      <c r="R14" s="96">
        <v>50</v>
      </c>
      <c r="S14" s="86">
        <v>26</v>
      </c>
      <c r="T14" s="86">
        <v>24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253</v>
      </c>
      <c r="F15" s="86">
        <v>295</v>
      </c>
      <c r="G15" s="86">
        <v>278</v>
      </c>
      <c r="H15" s="72"/>
      <c r="I15" s="79">
        <v>1510</v>
      </c>
      <c r="J15" s="80" t="s">
        <v>38</v>
      </c>
      <c r="K15" s="85">
        <v>101</v>
      </c>
      <c r="L15" s="86">
        <v>49</v>
      </c>
      <c r="M15" s="86">
        <v>52</v>
      </c>
      <c r="N15" s="86">
        <v>49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226</v>
      </c>
      <c r="E16" s="86">
        <v>105</v>
      </c>
      <c r="F16" s="86">
        <v>121</v>
      </c>
      <c r="G16" s="86">
        <v>109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459</v>
      </c>
      <c r="E17" s="86">
        <v>197</v>
      </c>
      <c r="F17" s="86">
        <v>262</v>
      </c>
      <c r="G17" s="86">
        <v>241</v>
      </c>
      <c r="H17" s="72"/>
      <c r="I17" s="79">
        <v>1530</v>
      </c>
      <c r="J17" s="80" t="s">
        <v>44</v>
      </c>
      <c r="K17" s="85">
        <v>89</v>
      </c>
      <c r="L17" s="86">
        <v>44</v>
      </c>
      <c r="M17" s="86">
        <v>45</v>
      </c>
      <c r="N17" s="86">
        <v>41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167</v>
      </c>
      <c r="F18" s="86">
        <v>198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124</v>
      </c>
      <c r="S18" s="86">
        <v>57</v>
      </c>
      <c r="T18" s="86">
        <v>67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211</v>
      </c>
      <c r="E19" s="86">
        <v>98</v>
      </c>
      <c r="F19" s="86">
        <v>113</v>
      </c>
      <c r="G19" s="86">
        <v>129</v>
      </c>
      <c r="H19" s="72"/>
      <c r="I19" s="79">
        <v>9030</v>
      </c>
      <c r="J19" s="80" t="s">
        <v>50</v>
      </c>
      <c r="K19" s="85">
        <v>55</v>
      </c>
      <c r="L19" s="86">
        <v>7</v>
      </c>
      <c r="M19" s="86">
        <v>48</v>
      </c>
      <c r="N19" s="86">
        <v>55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416</v>
      </c>
      <c r="E20" s="86">
        <v>208</v>
      </c>
      <c r="F20" s="86">
        <v>208</v>
      </c>
      <c r="G20" s="86">
        <v>219</v>
      </c>
      <c r="H20" s="72"/>
      <c r="I20" s="79">
        <v>9050</v>
      </c>
      <c r="J20" s="97" t="s">
        <v>53</v>
      </c>
      <c r="K20" s="98">
        <v>25</v>
      </c>
      <c r="L20" s="86">
        <v>5</v>
      </c>
      <c r="M20" s="86">
        <v>20</v>
      </c>
      <c r="N20" s="86">
        <v>25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137</v>
      </c>
      <c r="F21" s="86">
        <v>180</v>
      </c>
      <c r="G21" s="86">
        <v>170</v>
      </c>
      <c r="H21" s="72"/>
      <c r="I21" s="79"/>
      <c r="J21" s="87" t="s">
        <v>14</v>
      </c>
      <c r="K21" s="99">
        <v>1559</v>
      </c>
      <c r="L21" s="99">
        <v>718</v>
      </c>
      <c r="M21" s="99">
        <v>841</v>
      </c>
      <c r="N21" s="99">
        <v>835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154</v>
      </c>
      <c r="F22" s="86">
        <v>177</v>
      </c>
      <c r="G22" s="86">
        <v>172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675</v>
      </c>
      <c r="E23" s="86">
        <v>312</v>
      </c>
      <c r="F23" s="86">
        <v>363</v>
      </c>
      <c r="G23" s="86">
        <v>364</v>
      </c>
      <c r="H23" s="72"/>
      <c r="I23" s="79">
        <v>2020</v>
      </c>
      <c r="J23" s="80" t="s">
        <v>61</v>
      </c>
      <c r="K23" s="85">
        <v>58</v>
      </c>
      <c r="L23" s="86">
        <v>29</v>
      </c>
      <c r="M23" s="86">
        <v>29</v>
      </c>
      <c r="N23" s="86">
        <v>31</v>
      </c>
      <c r="O23" s="72"/>
      <c r="P23" s="106">
        <v>3160</v>
      </c>
      <c r="Q23" s="95" t="s">
        <v>62</v>
      </c>
      <c r="R23" s="96">
        <v>87</v>
      </c>
      <c r="S23" s="86">
        <v>43</v>
      </c>
      <c r="T23" s="86">
        <v>44</v>
      </c>
      <c r="U23" s="86">
        <v>53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69</v>
      </c>
      <c r="L24" s="86">
        <v>33</v>
      </c>
      <c r="M24" s="86">
        <v>36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34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237</v>
      </c>
      <c r="E31" s="86">
        <v>118</v>
      </c>
      <c r="F31" s="86">
        <v>119</v>
      </c>
      <c r="G31" s="86">
        <v>128</v>
      </c>
      <c r="H31" s="72"/>
      <c r="I31" s="79">
        <v>2100</v>
      </c>
      <c r="J31" s="80" t="s">
        <v>85</v>
      </c>
      <c r="K31" s="85">
        <v>107</v>
      </c>
      <c r="L31" s="86">
        <v>47</v>
      </c>
      <c r="M31" s="86">
        <v>60</v>
      </c>
      <c r="N31" s="86">
        <v>60</v>
      </c>
      <c r="O31" s="72"/>
      <c r="P31" s="115"/>
      <c r="Q31" s="88" t="s">
        <v>14</v>
      </c>
      <c r="R31" s="89">
        <v>1197</v>
      </c>
      <c r="S31" s="90">
        <v>578</v>
      </c>
      <c r="T31" s="89">
        <v>619</v>
      </c>
      <c r="U31" s="91">
        <v>722</v>
      </c>
    </row>
    <row r="32" spans="1:21" x14ac:dyDescent="0.15">
      <c r="A32" s="84"/>
      <c r="B32" s="79">
        <v>1260</v>
      </c>
      <c r="C32" s="80" t="s">
        <v>86</v>
      </c>
      <c r="D32" s="85">
        <v>132</v>
      </c>
      <c r="E32" s="86">
        <v>58</v>
      </c>
      <c r="F32" s="86">
        <v>74</v>
      </c>
      <c r="G32" s="86">
        <v>74</v>
      </c>
      <c r="H32" s="72"/>
      <c r="I32" s="79">
        <v>2110</v>
      </c>
      <c r="J32" s="80" t="s">
        <v>87</v>
      </c>
      <c r="K32" s="85">
        <v>92</v>
      </c>
      <c r="L32" s="86">
        <v>37</v>
      </c>
      <c r="M32" s="86">
        <v>55</v>
      </c>
      <c r="N32" s="86">
        <v>48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122</v>
      </c>
      <c r="E33" s="86">
        <v>62</v>
      </c>
      <c r="F33" s="86">
        <v>60</v>
      </c>
      <c r="G33" s="86">
        <v>67</v>
      </c>
      <c r="H33" s="72"/>
      <c r="I33" s="79">
        <v>2120</v>
      </c>
      <c r="J33" s="80" t="s">
        <v>91</v>
      </c>
      <c r="K33" s="85">
        <v>94</v>
      </c>
      <c r="L33" s="86">
        <v>44</v>
      </c>
      <c r="M33" s="86">
        <v>50</v>
      </c>
      <c r="N33" s="86">
        <v>58</v>
      </c>
      <c r="O33" s="72"/>
      <c r="P33" s="106">
        <v>4020</v>
      </c>
      <c r="Q33" s="95" t="s">
        <v>92</v>
      </c>
      <c r="R33" s="96">
        <v>89</v>
      </c>
      <c r="S33" s="86">
        <v>41</v>
      </c>
      <c r="T33" s="86">
        <v>48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92</v>
      </c>
      <c r="E35" s="86">
        <v>45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45</v>
      </c>
      <c r="S35" s="86">
        <v>19</v>
      </c>
      <c r="T35" s="86">
        <v>26</v>
      </c>
      <c r="U35" s="86">
        <v>31</v>
      </c>
    </row>
    <row r="36" spans="1:21" x14ac:dyDescent="0.15">
      <c r="A36" s="84"/>
      <c r="B36" s="79">
        <v>1300</v>
      </c>
      <c r="C36" s="80" t="s">
        <v>99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85">
        <v>75</v>
      </c>
      <c r="L36" s="86">
        <v>38</v>
      </c>
      <c r="M36" s="86">
        <v>37</v>
      </c>
      <c r="N36" s="86">
        <v>36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234</v>
      </c>
      <c r="E37" s="86">
        <v>120</v>
      </c>
      <c r="F37" s="86">
        <v>114</v>
      </c>
      <c r="G37" s="86">
        <v>134</v>
      </c>
      <c r="H37" s="72"/>
      <c r="I37" s="79">
        <v>2160</v>
      </c>
      <c r="J37" s="80" t="s">
        <v>103</v>
      </c>
      <c r="K37" s="85">
        <v>80</v>
      </c>
      <c r="L37" s="86">
        <v>37</v>
      </c>
      <c r="M37" s="86">
        <v>43</v>
      </c>
      <c r="N37" s="86">
        <v>39</v>
      </c>
      <c r="O37" s="72"/>
      <c r="P37" s="106">
        <v>4060</v>
      </c>
      <c r="Q37" s="95" t="s">
        <v>104</v>
      </c>
      <c r="R37" s="96">
        <v>101</v>
      </c>
      <c r="S37" s="86">
        <v>50</v>
      </c>
      <c r="T37" s="86">
        <v>51</v>
      </c>
      <c r="U37" s="86">
        <v>57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85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6">
        <v>135</v>
      </c>
      <c r="S38" s="86">
        <v>62</v>
      </c>
      <c r="T38" s="86">
        <v>73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124</v>
      </c>
      <c r="E39" s="86">
        <v>55</v>
      </c>
      <c r="F39" s="86">
        <v>69</v>
      </c>
      <c r="G39" s="86">
        <v>73</v>
      </c>
      <c r="H39" s="72"/>
      <c r="I39" s="79">
        <v>2180</v>
      </c>
      <c r="J39" s="80" t="s">
        <v>109</v>
      </c>
      <c r="K39" s="85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698</v>
      </c>
      <c r="S42" s="90">
        <v>329</v>
      </c>
      <c r="T42" s="89">
        <v>369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223</v>
      </c>
      <c r="E43" s="86">
        <v>108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91</v>
      </c>
      <c r="S43" s="77">
        <v>45</v>
      </c>
      <c r="T43" s="77">
        <v>46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314</v>
      </c>
      <c r="E44" s="86">
        <v>161</v>
      </c>
      <c r="F44" s="86">
        <v>153</v>
      </c>
      <c r="G44" s="86">
        <v>135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154</v>
      </c>
      <c r="F45" s="86">
        <v>173</v>
      </c>
      <c r="G45" s="86">
        <v>159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112</v>
      </c>
      <c r="E46" s="86">
        <v>56</v>
      </c>
      <c r="F46" s="86">
        <v>56</v>
      </c>
      <c r="G46" s="86">
        <v>59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117</v>
      </c>
      <c r="E47" s="86">
        <v>51</v>
      </c>
      <c r="F47" s="86">
        <v>66</v>
      </c>
      <c r="G47" s="86">
        <v>60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29</v>
      </c>
      <c r="H48" s="72"/>
      <c r="I48" s="79">
        <v>2270</v>
      </c>
      <c r="J48" s="80" t="s">
        <v>136</v>
      </c>
      <c r="K48" s="85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6">
        <v>42</v>
      </c>
      <c r="S48" s="86">
        <v>19</v>
      </c>
      <c r="T48" s="86">
        <v>23</v>
      </c>
      <c r="U48" s="86">
        <v>28</v>
      </c>
    </row>
    <row r="49" spans="1:21" x14ac:dyDescent="0.15">
      <c r="A49" s="84"/>
      <c r="B49" s="79">
        <v>1640</v>
      </c>
      <c r="C49" s="80" t="s">
        <v>314</v>
      </c>
      <c r="D49" s="85">
        <v>317</v>
      </c>
      <c r="E49" s="86">
        <v>154</v>
      </c>
      <c r="F49" s="86">
        <v>163</v>
      </c>
      <c r="G49" s="86">
        <v>193</v>
      </c>
      <c r="H49" s="72"/>
      <c r="I49" s="79">
        <v>2280</v>
      </c>
      <c r="J49" s="80" t="s">
        <v>139</v>
      </c>
      <c r="K49" s="85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60</v>
      </c>
      <c r="S51" s="86">
        <v>30</v>
      </c>
      <c r="T51" s="86">
        <v>30</v>
      </c>
      <c r="U51" s="86">
        <v>36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6">
        <v>82</v>
      </c>
      <c r="S52" s="86">
        <v>39</v>
      </c>
      <c r="T52" s="86">
        <v>43</v>
      </c>
      <c r="U52" s="86">
        <v>49</v>
      </c>
    </row>
    <row r="53" spans="1:21" x14ac:dyDescent="0.15">
      <c r="A53" s="84"/>
      <c r="B53" s="79">
        <v>9010</v>
      </c>
      <c r="C53" s="80" t="s">
        <v>150</v>
      </c>
      <c r="D53" s="85">
        <v>72</v>
      </c>
      <c r="E53" s="86">
        <v>34</v>
      </c>
      <c r="F53" s="86">
        <v>38</v>
      </c>
      <c r="G53" s="86">
        <v>72</v>
      </c>
      <c r="H53" s="72"/>
      <c r="I53" s="79">
        <v>2320</v>
      </c>
      <c r="J53" s="80" t="s">
        <v>151</v>
      </c>
      <c r="K53" s="85">
        <v>188</v>
      </c>
      <c r="L53" s="86">
        <v>93</v>
      </c>
      <c r="M53" s="86">
        <v>95</v>
      </c>
      <c r="N53" s="86">
        <v>74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75</v>
      </c>
      <c r="S54" s="86">
        <v>40</v>
      </c>
      <c r="T54" s="86">
        <v>35</v>
      </c>
      <c r="U54" s="86">
        <v>43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55</v>
      </c>
      <c r="S55" s="86">
        <v>23</v>
      </c>
      <c r="T55" s="86">
        <v>32</v>
      </c>
      <c r="U55" s="86">
        <v>35</v>
      </c>
    </row>
    <row r="56" spans="1:21" x14ac:dyDescent="0.15">
      <c r="A56" s="84"/>
      <c r="B56" s="79">
        <v>9060</v>
      </c>
      <c r="C56" s="80" t="s">
        <v>159</v>
      </c>
      <c r="D56" s="85">
        <v>37</v>
      </c>
      <c r="E56" s="86">
        <v>25</v>
      </c>
      <c r="F56" s="86">
        <v>12</v>
      </c>
      <c r="G56" s="86">
        <v>37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9092</v>
      </c>
      <c r="E57" s="465">
        <v>4311</v>
      </c>
      <c r="F57" s="465">
        <v>4781</v>
      </c>
      <c r="G57" s="465">
        <v>4825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70</v>
      </c>
      <c r="E58" s="77">
        <v>30</v>
      </c>
      <c r="F58" s="77">
        <v>40</v>
      </c>
      <c r="G58" s="77">
        <v>38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57</v>
      </c>
      <c r="E59" s="86">
        <v>25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717</v>
      </c>
      <c r="S59" s="90">
        <v>335</v>
      </c>
      <c r="T59" s="89">
        <v>382</v>
      </c>
      <c r="U59" s="91">
        <v>418</v>
      </c>
    </row>
    <row r="60" spans="1:21" x14ac:dyDescent="0.15">
      <c r="A60" s="84"/>
      <c r="B60" s="79">
        <v>1400</v>
      </c>
      <c r="C60" s="80" t="s">
        <v>169</v>
      </c>
      <c r="D60" s="85">
        <v>62</v>
      </c>
      <c r="E60" s="86">
        <v>35</v>
      </c>
      <c r="F60" s="86">
        <v>27</v>
      </c>
      <c r="G60" s="86">
        <v>34</v>
      </c>
      <c r="H60" s="72"/>
      <c r="I60" s="79">
        <v>2390</v>
      </c>
      <c r="J60" s="80" t="s">
        <v>170</v>
      </c>
      <c r="K60" s="85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15592</v>
      </c>
      <c r="S61" s="113">
        <v>7382</v>
      </c>
      <c r="T61" s="113">
        <v>8210</v>
      </c>
      <c r="U61" s="99">
        <v>8426</v>
      </c>
    </row>
    <row r="62" spans="1:21" ht="14.25" x14ac:dyDescent="0.2">
      <c r="A62" s="127" t="s">
        <v>352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287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2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-7</v>
      </c>
      <c r="S67" s="90">
        <v>-4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2</v>
      </c>
      <c r="E68" s="86">
        <v>2</v>
      </c>
      <c r="F68" s="86">
        <v>0</v>
      </c>
      <c r="G68" s="86">
        <v>1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-1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-1</v>
      </c>
      <c r="L69" s="86">
        <v>-1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-1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3</v>
      </c>
      <c r="L70" s="86">
        <v>3</v>
      </c>
      <c r="M70" s="86">
        <v>0</v>
      </c>
      <c r="N70" s="86">
        <v>3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-3</v>
      </c>
      <c r="E72" s="86">
        <v>-1</v>
      </c>
      <c r="F72" s="86">
        <v>-2</v>
      </c>
      <c r="G72" s="86">
        <v>-1</v>
      </c>
      <c r="H72" s="72"/>
      <c r="I72" s="79">
        <v>1480</v>
      </c>
      <c r="J72" s="80" t="s">
        <v>29</v>
      </c>
      <c r="K72" s="85">
        <v>-1</v>
      </c>
      <c r="L72" s="86">
        <v>0</v>
      </c>
      <c r="M72" s="86">
        <v>-1</v>
      </c>
      <c r="N72" s="86">
        <v>-1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1</v>
      </c>
      <c r="O73" s="72"/>
      <c r="P73" s="106">
        <v>3060</v>
      </c>
      <c r="Q73" s="95" t="s">
        <v>33</v>
      </c>
      <c r="R73" s="96">
        <v>-1</v>
      </c>
      <c r="S73" s="86">
        <v>0</v>
      </c>
      <c r="T73" s="86">
        <v>-1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2</v>
      </c>
      <c r="E74" s="86">
        <v>2</v>
      </c>
      <c r="F74" s="86">
        <v>0</v>
      </c>
      <c r="G74" s="86">
        <v>1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0</v>
      </c>
      <c r="O74" s="72"/>
      <c r="P74" s="106">
        <v>3070</v>
      </c>
      <c r="Q74" s="95" t="s">
        <v>36</v>
      </c>
      <c r="R74" s="96">
        <v>-1</v>
      </c>
      <c r="S74" s="86">
        <v>0</v>
      </c>
      <c r="T74" s="86">
        <v>-1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1</v>
      </c>
      <c r="F75" s="86">
        <v>-1</v>
      </c>
      <c r="G75" s="86">
        <v>1</v>
      </c>
      <c r="H75" s="72"/>
      <c r="I75" s="79">
        <v>1510</v>
      </c>
      <c r="J75" s="80" t="s">
        <v>38</v>
      </c>
      <c r="K75" s="85">
        <v>1</v>
      </c>
      <c r="L75" s="86">
        <v>1</v>
      </c>
      <c r="M75" s="86">
        <v>0</v>
      </c>
      <c r="N75" s="86">
        <v>1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-2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85">
        <v>-1</v>
      </c>
      <c r="L77" s="86">
        <v>0</v>
      </c>
      <c r="M77" s="86">
        <v>-1</v>
      </c>
      <c r="N77" s="86">
        <v>-1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-1</v>
      </c>
      <c r="L79" s="86">
        <v>-1</v>
      </c>
      <c r="M79" s="86">
        <v>0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4</v>
      </c>
      <c r="E80" s="86">
        <v>3</v>
      </c>
      <c r="F80" s="86">
        <v>1</v>
      </c>
      <c r="G80" s="86">
        <v>2</v>
      </c>
      <c r="H80" s="72"/>
      <c r="I80" s="79">
        <v>9050</v>
      </c>
      <c r="J80" s="97" t="s">
        <v>53</v>
      </c>
      <c r="K80" s="98">
        <v>-2</v>
      </c>
      <c r="L80" s="86">
        <v>0</v>
      </c>
      <c r="M80" s="86">
        <v>-2</v>
      </c>
      <c r="N80" s="86">
        <v>-2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-3</v>
      </c>
      <c r="H81" s="72"/>
      <c r="I81" s="79"/>
      <c r="J81" s="87" t="s">
        <v>14</v>
      </c>
      <c r="K81" s="99">
        <v>-1</v>
      </c>
      <c r="L81" s="99">
        <v>5</v>
      </c>
      <c r="M81" s="99">
        <v>-6</v>
      </c>
      <c r="N81" s="99">
        <v>1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11</v>
      </c>
      <c r="E82" s="86">
        <v>5</v>
      </c>
      <c r="F82" s="86">
        <v>6</v>
      </c>
      <c r="G82" s="86">
        <v>7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-2</v>
      </c>
      <c r="F83" s="86">
        <v>-1</v>
      </c>
      <c r="G83" s="86">
        <v>-3</v>
      </c>
      <c r="H83" s="72"/>
      <c r="I83" s="79">
        <v>2020</v>
      </c>
      <c r="J83" s="80" t="s">
        <v>61</v>
      </c>
      <c r="K83" s="85">
        <v>-2</v>
      </c>
      <c r="L83" s="86">
        <v>-1</v>
      </c>
      <c r="M83" s="86">
        <v>-1</v>
      </c>
      <c r="N83" s="86">
        <v>-1</v>
      </c>
      <c r="O83" s="72"/>
      <c r="P83" s="106">
        <v>3160</v>
      </c>
      <c r="Q83" s="95" t="s">
        <v>62</v>
      </c>
      <c r="R83" s="96">
        <v>-1</v>
      </c>
      <c r="S83" s="86">
        <v>0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1</v>
      </c>
      <c r="E88" s="86">
        <v>1</v>
      </c>
      <c r="F88" s="86">
        <v>0</v>
      </c>
      <c r="G88" s="86">
        <v>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2</v>
      </c>
      <c r="E91" s="86">
        <v>1</v>
      </c>
      <c r="F91" s="86">
        <v>1</v>
      </c>
      <c r="G91" s="86">
        <v>2</v>
      </c>
      <c r="H91" s="72"/>
      <c r="I91" s="79">
        <v>2100</v>
      </c>
      <c r="J91" s="80" t="s">
        <v>85</v>
      </c>
      <c r="K91" s="85">
        <v>-1</v>
      </c>
      <c r="L91" s="86">
        <v>-1</v>
      </c>
      <c r="M91" s="86">
        <v>0</v>
      </c>
      <c r="N91" s="86">
        <v>-1</v>
      </c>
      <c r="O91" s="72"/>
      <c r="P91" s="115"/>
      <c r="Q91" s="88" t="s">
        <v>14</v>
      </c>
      <c r="R91" s="89">
        <v>-5</v>
      </c>
      <c r="S91" s="90">
        <v>-2</v>
      </c>
      <c r="T91" s="89">
        <v>-3</v>
      </c>
      <c r="U91" s="91">
        <v>-2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-1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-2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-1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-2</v>
      </c>
      <c r="S95" s="86">
        <v>-1</v>
      </c>
      <c r="T95" s="86">
        <v>-1</v>
      </c>
      <c r="U95" s="86">
        <v>-1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-2</v>
      </c>
      <c r="E97" s="86">
        <v>-1</v>
      </c>
      <c r="F97" s="86">
        <v>-1</v>
      </c>
      <c r="G97" s="86">
        <v>-2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0</v>
      </c>
      <c r="T97" s="86">
        <v>1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0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5">
        <v>1</v>
      </c>
      <c r="E99" s="86">
        <v>1</v>
      </c>
      <c r="F99" s="86">
        <v>0</v>
      </c>
      <c r="G99" s="86">
        <v>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-3</v>
      </c>
      <c r="S102" s="90">
        <v>-2</v>
      </c>
      <c r="T102" s="89">
        <v>-1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-2</v>
      </c>
      <c r="E104" s="86">
        <v>-2</v>
      </c>
      <c r="F104" s="86">
        <v>0</v>
      </c>
      <c r="G104" s="86">
        <v>-1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0</v>
      </c>
      <c r="E105" s="86">
        <v>1</v>
      </c>
      <c r="F105" s="86">
        <v>-1</v>
      </c>
      <c r="G105" s="86">
        <v>0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-1</v>
      </c>
      <c r="E107" s="86">
        <v>-1</v>
      </c>
      <c r="F107" s="86">
        <v>0</v>
      </c>
      <c r="G107" s="86">
        <v>-1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1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1640</v>
      </c>
      <c r="C109" s="80" t="s">
        <v>314</v>
      </c>
      <c r="D109" s="85">
        <v>-6</v>
      </c>
      <c r="E109" s="86">
        <v>-2</v>
      </c>
      <c r="F109" s="86">
        <v>-4</v>
      </c>
      <c r="G109" s="86">
        <v>-1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-2</v>
      </c>
      <c r="E110" s="86">
        <v>-1</v>
      </c>
      <c r="F110" s="86">
        <v>-1</v>
      </c>
      <c r="G110" s="86">
        <v>-2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-2</v>
      </c>
      <c r="S111" s="86">
        <v>-1</v>
      </c>
      <c r="T111" s="86">
        <v>-1</v>
      </c>
      <c r="U111" s="86">
        <v>-1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79">
        <v>9060</v>
      </c>
      <c r="C113" s="80" t="s">
        <v>159</v>
      </c>
      <c r="D113" s="85">
        <v>-1</v>
      </c>
      <c r="E113" s="86">
        <v>0</v>
      </c>
      <c r="F113" s="86">
        <v>-1</v>
      </c>
      <c r="G113" s="86">
        <v>-1</v>
      </c>
      <c r="H113" s="72"/>
      <c r="I113" s="79">
        <v>2320</v>
      </c>
      <c r="J113" s="80" t="s">
        <v>151</v>
      </c>
      <c r="K113" s="85">
        <v>-1</v>
      </c>
      <c r="L113" s="86">
        <v>-1</v>
      </c>
      <c r="M113" s="86">
        <v>0</v>
      </c>
      <c r="N113" s="86">
        <v>1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-7</v>
      </c>
      <c r="E114" s="96">
        <v>1</v>
      </c>
      <c r="F114" s="480">
        <v>-8</v>
      </c>
      <c r="G114" s="9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-1</v>
      </c>
      <c r="S114" s="86">
        <v>0</v>
      </c>
      <c r="T114" s="86">
        <v>-1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-1</v>
      </c>
      <c r="S115" s="86">
        <v>-1</v>
      </c>
      <c r="T115" s="86">
        <v>0</v>
      </c>
      <c r="U115" s="86">
        <v>-1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1</v>
      </c>
      <c r="E119" s="86">
        <v>1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-6</v>
      </c>
      <c r="S119" s="90">
        <v>-3</v>
      </c>
      <c r="T119" s="89">
        <v>-3</v>
      </c>
      <c r="U119" s="91">
        <v>-5</v>
      </c>
    </row>
    <row r="120" spans="1:21" x14ac:dyDescent="0.15">
      <c r="A120" s="84"/>
      <c r="B120" s="79">
        <v>1400</v>
      </c>
      <c r="C120" s="80" t="s">
        <v>169</v>
      </c>
      <c r="D120" s="85">
        <v>-1</v>
      </c>
      <c r="E120" s="86">
        <v>0</v>
      </c>
      <c r="F120" s="86">
        <v>-1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-29</v>
      </c>
      <c r="S121" s="113">
        <v>-5</v>
      </c>
      <c r="T121" s="113">
        <v>-24</v>
      </c>
      <c r="U121" s="99">
        <v>-11</v>
      </c>
    </row>
    <row r="122" spans="1:21" ht="14.25" x14ac:dyDescent="0.2">
      <c r="A122" s="127" t="s">
        <v>352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287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41594-E54A-434F-9DC9-D869FF987C77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183</v>
      </c>
      <c r="E6" s="77">
        <v>83</v>
      </c>
      <c r="F6" s="77">
        <v>100</v>
      </c>
      <c r="G6" s="77">
        <v>103</v>
      </c>
      <c r="H6" s="78" t="s">
        <v>8</v>
      </c>
      <c r="I6" s="79">
        <v>1420</v>
      </c>
      <c r="J6" s="80" t="s">
        <v>9</v>
      </c>
      <c r="K6" s="81">
        <v>100</v>
      </c>
      <c r="L6" s="77">
        <v>52</v>
      </c>
      <c r="M6" s="77">
        <v>48</v>
      </c>
      <c r="N6" s="77">
        <v>55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72</v>
      </c>
      <c r="E7" s="86">
        <v>35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147</v>
      </c>
      <c r="L7" s="86">
        <v>63</v>
      </c>
      <c r="M7" s="86">
        <v>84</v>
      </c>
      <c r="N7" s="86">
        <v>81</v>
      </c>
      <c r="O7" s="72"/>
      <c r="P7" s="115"/>
      <c r="Q7" s="88" t="s">
        <v>14</v>
      </c>
      <c r="R7" s="89">
        <v>2336</v>
      </c>
      <c r="S7" s="90">
        <v>1115</v>
      </c>
      <c r="T7" s="89">
        <v>1221</v>
      </c>
      <c r="U7" s="91">
        <v>1227</v>
      </c>
    </row>
    <row r="8" spans="1:21" x14ac:dyDescent="0.15">
      <c r="A8" s="84"/>
      <c r="B8" s="79">
        <v>1030</v>
      </c>
      <c r="C8" s="80" t="s">
        <v>15</v>
      </c>
      <c r="D8" s="85">
        <v>923</v>
      </c>
      <c r="E8" s="86">
        <v>430</v>
      </c>
      <c r="F8" s="86">
        <v>493</v>
      </c>
      <c r="G8" s="86">
        <v>453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66</v>
      </c>
      <c r="S9" s="86">
        <v>32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69</v>
      </c>
      <c r="E10" s="86">
        <v>34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100</v>
      </c>
      <c r="L10" s="86">
        <v>46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338</v>
      </c>
      <c r="E12" s="86">
        <v>161</v>
      </c>
      <c r="F12" s="86">
        <v>177</v>
      </c>
      <c r="G12" s="86">
        <v>190</v>
      </c>
      <c r="H12" s="72"/>
      <c r="I12" s="79">
        <v>1480</v>
      </c>
      <c r="J12" s="80" t="s">
        <v>29</v>
      </c>
      <c r="K12" s="85">
        <v>81</v>
      </c>
      <c r="L12" s="86">
        <v>44</v>
      </c>
      <c r="M12" s="86">
        <v>37</v>
      </c>
      <c r="N12" s="86">
        <v>35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59</v>
      </c>
      <c r="F14" s="86">
        <v>67</v>
      </c>
      <c r="G14" s="86">
        <v>61</v>
      </c>
      <c r="H14" s="72"/>
      <c r="I14" s="79">
        <v>1500</v>
      </c>
      <c r="J14" s="80" t="s">
        <v>35</v>
      </c>
      <c r="K14" s="85">
        <v>142</v>
      </c>
      <c r="L14" s="86">
        <v>63</v>
      </c>
      <c r="M14" s="86">
        <v>79</v>
      </c>
      <c r="N14" s="86">
        <v>66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252</v>
      </c>
      <c r="F15" s="86">
        <v>296</v>
      </c>
      <c r="G15" s="86">
        <v>277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104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86</v>
      </c>
      <c r="L16" s="86">
        <v>48</v>
      </c>
      <c r="M16" s="86">
        <v>38</v>
      </c>
      <c r="N16" s="86">
        <v>37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462</v>
      </c>
      <c r="E17" s="86">
        <v>199</v>
      </c>
      <c r="F17" s="86">
        <v>263</v>
      </c>
      <c r="G17" s="86">
        <v>242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365</v>
      </c>
      <c r="E18" s="86">
        <v>167</v>
      </c>
      <c r="F18" s="86">
        <v>198</v>
      </c>
      <c r="G18" s="86">
        <v>162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124</v>
      </c>
      <c r="S18" s="86">
        <v>57</v>
      </c>
      <c r="T18" s="86">
        <v>67</v>
      </c>
      <c r="U18" s="86">
        <v>69</v>
      </c>
    </row>
    <row r="19" spans="1:21" x14ac:dyDescent="0.15">
      <c r="A19" s="84"/>
      <c r="B19" s="79">
        <v>1130</v>
      </c>
      <c r="C19" s="80" t="s">
        <v>49</v>
      </c>
      <c r="D19" s="85">
        <v>210</v>
      </c>
      <c r="E19" s="86">
        <v>97</v>
      </c>
      <c r="F19" s="86">
        <v>113</v>
      </c>
      <c r="G19" s="86">
        <v>128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412</v>
      </c>
      <c r="E20" s="86">
        <v>205</v>
      </c>
      <c r="F20" s="86">
        <v>207</v>
      </c>
      <c r="G20" s="86">
        <v>217</v>
      </c>
      <c r="H20" s="72"/>
      <c r="I20" s="79">
        <v>9050</v>
      </c>
      <c r="J20" s="97" t="s">
        <v>53</v>
      </c>
      <c r="K20" s="98">
        <v>27</v>
      </c>
      <c r="L20" s="86">
        <v>5</v>
      </c>
      <c r="M20" s="86">
        <v>22</v>
      </c>
      <c r="N20" s="86">
        <v>27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320</v>
      </c>
      <c r="E21" s="86">
        <v>138</v>
      </c>
      <c r="F21" s="86">
        <v>182</v>
      </c>
      <c r="G21" s="86">
        <v>173</v>
      </c>
      <c r="H21" s="72"/>
      <c r="I21" s="79"/>
      <c r="J21" s="87" t="s">
        <v>14</v>
      </c>
      <c r="K21" s="99">
        <v>1560</v>
      </c>
      <c r="L21" s="99">
        <v>713</v>
      </c>
      <c r="M21" s="99">
        <v>847</v>
      </c>
      <c r="N21" s="99">
        <v>834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149</v>
      </c>
      <c r="F22" s="86">
        <v>171</v>
      </c>
      <c r="G22" s="86">
        <v>165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678</v>
      </c>
      <c r="E23" s="86">
        <v>314</v>
      </c>
      <c r="F23" s="86">
        <v>364</v>
      </c>
      <c r="G23" s="86">
        <v>367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88</v>
      </c>
      <c r="S23" s="86">
        <v>43</v>
      </c>
      <c r="T23" s="86">
        <v>45</v>
      </c>
      <c r="U23" s="86">
        <v>54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37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65</v>
      </c>
      <c r="E26" s="86">
        <v>31</v>
      </c>
      <c r="F26" s="86">
        <v>34</v>
      </c>
      <c r="G26" s="86">
        <v>34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64</v>
      </c>
      <c r="E28" s="86">
        <v>35</v>
      </c>
      <c r="F28" s="86">
        <v>29</v>
      </c>
      <c r="G28" s="86">
        <v>37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32</v>
      </c>
      <c r="S30" s="86">
        <v>26</v>
      </c>
      <c r="T30" s="86">
        <v>6</v>
      </c>
      <c r="U30" s="86">
        <v>32</v>
      </c>
    </row>
    <row r="31" spans="1:21" x14ac:dyDescent="0.15">
      <c r="A31" s="84"/>
      <c r="B31" s="79">
        <v>1250</v>
      </c>
      <c r="C31" s="80" t="s">
        <v>84</v>
      </c>
      <c r="D31" s="85">
        <v>235</v>
      </c>
      <c r="E31" s="86">
        <v>117</v>
      </c>
      <c r="F31" s="86">
        <v>118</v>
      </c>
      <c r="G31" s="86">
        <v>126</v>
      </c>
      <c r="H31" s="72"/>
      <c r="I31" s="79">
        <v>2100</v>
      </c>
      <c r="J31" s="80" t="s">
        <v>85</v>
      </c>
      <c r="K31" s="85">
        <v>108</v>
      </c>
      <c r="L31" s="86">
        <v>48</v>
      </c>
      <c r="M31" s="86">
        <v>60</v>
      </c>
      <c r="N31" s="86">
        <v>61</v>
      </c>
      <c r="O31" s="72"/>
      <c r="P31" s="115"/>
      <c r="Q31" s="88" t="s">
        <v>14</v>
      </c>
      <c r="R31" s="89">
        <v>1202</v>
      </c>
      <c r="S31" s="90">
        <v>580</v>
      </c>
      <c r="T31" s="89">
        <v>622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133</v>
      </c>
      <c r="E32" s="86">
        <v>59</v>
      </c>
      <c r="F32" s="86">
        <v>74</v>
      </c>
      <c r="G32" s="86">
        <v>75</v>
      </c>
      <c r="H32" s="72"/>
      <c r="I32" s="79">
        <v>2110</v>
      </c>
      <c r="J32" s="80" t="s">
        <v>87</v>
      </c>
      <c r="K32" s="85">
        <v>93</v>
      </c>
      <c r="L32" s="86">
        <v>37</v>
      </c>
      <c r="M32" s="86">
        <v>56</v>
      </c>
      <c r="N32" s="86">
        <v>49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124</v>
      </c>
      <c r="E33" s="86">
        <v>63</v>
      </c>
      <c r="F33" s="86">
        <v>61</v>
      </c>
      <c r="G33" s="86">
        <v>69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90</v>
      </c>
      <c r="S33" s="86">
        <v>42</v>
      </c>
      <c r="T33" s="86">
        <v>48</v>
      </c>
      <c r="U33" s="86">
        <v>59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93</v>
      </c>
      <c r="E35" s="86">
        <v>46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47</v>
      </c>
      <c r="E36" s="86">
        <v>24</v>
      </c>
      <c r="F36" s="86">
        <v>23</v>
      </c>
      <c r="G36" s="86">
        <v>26</v>
      </c>
      <c r="H36" s="72"/>
      <c r="I36" s="79">
        <v>2150</v>
      </c>
      <c r="J36" s="80" t="s">
        <v>100</v>
      </c>
      <c r="K36" s="85">
        <v>76</v>
      </c>
      <c r="L36" s="86">
        <v>39</v>
      </c>
      <c r="M36" s="86">
        <v>37</v>
      </c>
      <c r="N36" s="86">
        <v>37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236</v>
      </c>
      <c r="E37" s="86">
        <v>121</v>
      </c>
      <c r="F37" s="86">
        <v>115</v>
      </c>
      <c r="G37" s="86">
        <v>136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72</v>
      </c>
      <c r="E38" s="86">
        <v>34</v>
      </c>
      <c r="F38" s="86">
        <v>38</v>
      </c>
      <c r="G38" s="86">
        <v>45</v>
      </c>
      <c r="H38" s="72"/>
      <c r="I38" s="79">
        <v>2170</v>
      </c>
      <c r="J38" s="80" t="s">
        <v>106</v>
      </c>
      <c r="K38" s="85">
        <v>23</v>
      </c>
      <c r="L38" s="86">
        <v>11</v>
      </c>
      <c r="M38" s="86">
        <v>12</v>
      </c>
      <c r="N38" s="86">
        <v>10</v>
      </c>
      <c r="O38" s="72"/>
      <c r="P38" s="106">
        <v>4070</v>
      </c>
      <c r="Q38" s="95" t="s">
        <v>107</v>
      </c>
      <c r="R38" s="96">
        <v>136</v>
      </c>
      <c r="S38" s="86">
        <v>62</v>
      </c>
      <c r="T38" s="86">
        <v>74</v>
      </c>
      <c r="U38" s="86">
        <v>76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54</v>
      </c>
      <c r="F39" s="86">
        <v>69</v>
      </c>
      <c r="G39" s="86">
        <v>72</v>
      </c>
      <c r="H39" s="72"/>
      <c r="I39" s="79">
        <v>2180</v>
      </c>
      <c r="J39" s="80" t="s">
        <v>109</v>
      </c>
      <c r="K39" s="85">
        <v>39</v>
      </c>
      <c r="L39" s="86">
        <v>18</v>
      </c>
      <c r="M39" s="86">
        <v>21</v>
      </c>
      <c r="N39" s="86">
        <v>24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701</v>
      </c>
      <c r="S42" s="90">
        <v>331</v>
      </c>
      <c r="T42" s="89">
        <v>370</v>
      </c>
      <c r="U42" s="91">
        <v>404</v>
      </c>
    </row>
    <row r="43" spans="1:21" x14ac:dyDescent="0.15">
      <c r="A43" s="84"/>
      <c r="B43" s="79">
        <v>1370</v>
      </c>
      <c r="C43" s="100" t="s">
        <v>119</v>
      </c>
      <c r="D43" s="85">
        <v>223</v>
      </c>
      <c r="E43" s="86">
        <v>108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91</v>
      </c>
      <c r="S43" s="77">
        <v>45</v>
      </c>
      <c r="T43" s="77">
        <v>46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316</v>
      </c>
      <c r="E44" s="86">
        <v>163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327</v>
      </c>
      <c r="E45" s="86">
        <v>153</v>
      </c>
      <c r="F45" s="86">
        <v>174</v>
      </c>
      <c r="G45" s="86">
        <v>159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112</v>
      </c>
      <c r="E46" s="86">
        <v>56</v>
      </c>
      <c r="F46" s="86">
        <v>56</v>
      </c>
      <c r="G46" s="86">
        <v>58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193</v>
      </c>
      <c r="L48" s="86">
        <v>94</v>
      </c>
      <c r="M48" s="86">
        <v>99</v>
      </c>
      <c r="N48" s="86">
        <v>95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323</v>
      </c>
      <c r="E49" s="86">
        <v>156</v>
      </c>
      <c r="F49" s="86">
        <v>167</v>
      </c>
      <c r="G49" s="86">
        <v>194</v>
      </c>
      <c r="H49" s="72"/>
      <c r="I49" s="79">
        <v>2280</v>
      </c>
      <c r="J49" s="80" t="s">
        <v>139</v>
      </c>
      <c r="K49" s="85">
        <v>41</v>
      </c>
      <c r="L49" s="86">
        <v>18</v>
      </c>
      <c r="M49" s="86">
        <v>23</v>
      </c>
      <c r="N49" s="86">
        <v>21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43</v>
      </c>
      <c r="S50" s="86">
        <v>20</v>
      </c>
      <c r="T50" s="86">
        <v>23</v>
      </c>
      <c r="U50" s="86">
        <v>22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48</v>
      </c>
      <c r="L52" s="86">
        <v>22</v>
      </c>
      <c r="M52" s="86">
        <v>26</v>
      </c>
      <c r="N52" s="86">
        <v>26</v>
      </c>
      <c r="O52" s="72"/>
      <c r="P52" s="106">
        <v>5110</v>
      </c>
      <c r="Q52" s="95" t="s">
        <v>149</v>
      </c>
      <c r="R52" s="96">
        <v>83</v>
      </c>
      <c r="S52" s="86">
        <v>39</v>
      </c>
      <c r="T52" s="86">
        <v>44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74</v>
      </c>
      <c r="E53" s="86">
        <v>35</v>
      </c>
      <c r="F53" s="86">
        <v>39</v>
      </c>
      <c r="G53" s="86">
        <v>74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23</v>
      </c>
      <c r="E55" s="465">
        <v>5</v>
      </c>
      <c r="F55" s="465">
        <v>18</v>
      </c>
      <c r="G55" s="465">
        <v>23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25</v>
      </c>
      <c r="F56" s="86">
        <v>13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9099</v>
      </c>
      <c r="E57" s="465">
        <v>4310</v>
      </c>
      <c r="F57" s="465">
        <v>4789</v>
      </c>
      <c r="G57" s="465">
        <v>4825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70</v>
      </c>
      <c r="E58" s="77">
        <v>30</v>
      </c>
      <c r="F58" s="77">
        <v>40</v>
      </c>
      <c r="G58" s="77">
        <v>38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723</v>
      </c>
      <c r="S59" s="90">
        <v>338</v>
      </c>
      <c r="T59" s="89">
        <v>385</v>
      </c>
      <c r="U59" s="91">
        <v>423</v>
      </c>
    </row>
    <row r="60" spans="1:21" x14ac:dyDescent="0.15">
      <c r="A60" s="84"/>
      <c r="B60" s="79">
        <v>1400</v>
      </c>
      <c r="C60" s="80" t="s">
        <v>169</v>
      </c>
      <c r="D60" s="85">
        <v>63</v>
      </c>
      <c r="E60" s="86">
        <v>35</v>
      </c>
      <c r="F60" s="86">
        <v>28</v>
      </c>
      <c r="G60" s="86">
        <v>34</v>
      </c>
      <c r="H60" s="72"/>
      <c r="I60" s="79">
        <v>2390</v>
      </c>
      <c r="J60" s="80" t="s">
        <v>170</v>
      </c>
      <c r="K60" s="85">
        <v>12</v>
      </c>
      <c r="L60" s="86">
        <v>5</v>
      </c>
      <c r="M60" s="86">
        <v>7</v>
      </c>
      <c r="N60" s="86">
        <v>6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15621</v>
      </c>
      <c r="S61" s="113">
        <v>7387</v>
      </c>
      <c r="T61" s="113">
        <v>8234</v>
      </c>
      <c r="U61" s="99">
        <v>8437</v>
      </c>
    </row>
    <row r="62" spans="1:21" ht="14.25" x14ac:dyDescent="0.2">
      <c r="A62" s="127" t="s">
        <v>351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-2</v>
      </c>
      <c r="L66" s="77">
        <v>-2</v>
      </c>
      <c r="M66" s="77">
        <v>0</v>
      </c>
      <c r="N66" s="77">
        <v>-4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4</v>
      </c>
      <c r="L67" s="86">
        <v>2</v>
      </c>
      <c r="M67" s="86">
        <v>2</v>
      </c>
      <c r="N67" s="86">
        <v>1</v>
      </c>
      <c r="O67" s="72"/>
      <c r="P67" s="115"/>
      <c r="Q67" s="88" t="s">
        <v>14</v>
      </c>
      <c r="R67" s="89">
        <v>-3</v>
      </c>
      <c r="S67" s="90">
        <v>-1</v>
      </c>
      <c r="T67" s="89">
        <v>-2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0</v>
      </c>
      <c r="F68" s="86">
        <v>1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-2</v>
      </c>
      <c r="L70" s="86">
        <v>0</v>
      </c>
      <c r="M70" s="86">
        <v>-2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3</v>
      </c>
      <c r="E72" s="86">
        <v>0</v>
      </c>
      <c r="F72" s="86">
        <v>3</v>
      </c>
      <c r="G72" s="86">
        <v>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1</v>
      </c>
      <c r="F74" s="86">
        <v>-1</v>
      </c>
      <c r="G74" s="86">
        <v>0</v>
      </c>
      <c r="H74" s="72"/>
      <c r="I74" s="79">
        <v>1500</v>
      </c>
      <c r="J74" s="80" t="s">
        <v>35</v>
      </c>
      <c r="K74" s="85">
        <v>-1</v>
      </c>
      <c r="L74" s="86">
        <v>0</v>
      </c>
      <c r="M74" s="86">
        <v>-1</v>
      </c>
      <c r="N74" s="86">
        <v>-1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-2</v>
      </c>
      <c r="F75" s="86">
        <v>2</v>
      </c>
      <c r="G75" s="86">
        <v>2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0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-3</v>
      </c>
      <c r="L76" s="86">
        <v>-2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0</v>
      </c>
      <c r="F77" s="86">
        <v>-1</v>
      </c>
      <c r="G77" s="86">
        <v>-1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-2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0</v>
      </c>
      <c r="E79" s="86">
        <v>0</v>
      </c>
      <c r="F79" s="86">
        <v>0</v>
      </c>
      <c r="G79" s="86">
        <v>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-5</v>
      </c>
      <c r="E80" s="86">
        <v>-2</v>
      </c>
      <c r="F80" s="86">
        <v>-3</v>
      </c>
      <c r="G80" s="86">
        <v>-2</v>
      </c>
      <c r="H80" s="72"/>
      <c r="I80" s="79">
        <v>9050</v>
      </c>
      <c r="J80" s="97" t="s">
        <v>53</v>
      </c>
      <c r="K80" s="98">
        <v>1</v>
      </c>
      <c r="L80" s="86">
        <v>1</v>
      </c>
      <c r="M80" s="86">
        <v>0</v>
      </c>
      <c r="N80" s="86">
        <v>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3</v>
      </c>
      <c r="E81" s="86">
        <v>0</v>
      </c>
      <c r="F81" s="86">
        <v>3</v>
      </c>
      <c r="G81" s="86">
        <v>3</v>
      </c>
      <c r="H81" s="72"/>
      <c r="I81" s="79"/>
      <c r="J81" s="87" t="s">
        <v>14</v>
      </c>
      <c r="K81" s="99">
        <v>-6</v>
      </c>
      <c r="L81" s="99">
        <v>-2</v>
      </c>
      <c r="M81" s="99">
        <v>-4</v>
      </c>
      <c r="N81" s="99">
        <v>-5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-1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1</v>
      </c>
      <c r="E83" s="86">
        <v>0</v>
      </c>
      <c r="F83" s="86">
        <v>1</v>
      </c>
      <c r="G83" s="86">
        <v>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-1</v>
      </c>
      <c r="S83" s="86">
        <v>0</v>
      </c>
      <c r="T83" s="86">
        <v>-1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-1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1</v>
      </c>
      <c r="S90" s="86">
        <v>1</v>
      </c>
      <c r="T90" s="86">
        <v>0</v>
      </c>
      <c r="U90" s="86">
        <v>1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2100</v>
      </c>
      <c r="J91" s="80" t="s">
        <v>85</v>
      </c>
      <c r="K91" s="85">
        <v>-1</v>
      </c>
      <c r="L91" s="86">
        <v>0</v>
      </c>
      <c r="M91" s="86">
        <v>-1</v>
      </c>
      <c r="N91" s="86">
        <v>0</v>
      </c>
      <c r="O91" s="72"/>
      <c r="P91" s="115"/>
      <c r="Q91" s="88" t="s">
        <v>14</v>
      </c>
      <c r="R91" s="89">
        <v>-1</v>
      </c>
      <c r="S91" s="90">
        <v>0</v>
      </c>
      <c r="T91" s="89">
        <v>-1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-1</v>
      </c>
      <c r="E92" s="86">
        <v>-1</v>
      </c>
      <c r="F92" s="86">
        <v>0</v>
      </c>
      <c r="G92" s="86">
        <v>-1</v>
      </c>
      <c r="H92" s="72"/>
      <c r="I92" s="79">
        <v>2110</v>
      </c>
      <c r="J92" s="80" t="s">
        <v>87</v>
      </c>
      <c r="K92" s="85">
        <v>2</v>
      </c>
      <c r="L92" s="86">
        <v>1</v>
      </c>
      <c r="M92" s="86">
        <v>1</v>
      </c>
      <c r="N92" s="86">
        <v>2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1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1</v>
      </c>
      <c r="S93" s="86">
        <v>0</v>
      </c>
      <c r="T93" s="86">
        <v>1</v>
      </c>
      <c r="U93" s="86">
        <v>1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-2</v>
      </c>
      <c r="E96" s="86">
        <v>-1</v>
      </c>
      <c r="F96" s="86">
        <v>-1</v>
      </c>
      <c r="G96" s="86">
        <v>-1</v>
      </c>
      <c r="H96" s="72"/>
      <c r="I96" s="79">
        <v>2150</v>
      </c>
      <c r="J96" s="80" t="s">
        <v>100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0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2170</v>
      </c>
      <c r="J98" s="80" t="s">
        <v>106</v>
      </c>
      <c r="K98" s="85">
        <v>-2</v>
      </c>
      <c r="L98" s="86">
        <v>0</v>
      </c>
      <c r="M98" s="86">
        <v>-2</v>
      </c>
      <c r="N98" s="86">
        <v>-2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-1</v>
      </c>
      <c r="L99" s="86">
        <v>-1</v>
      </c>
      <c r="M99" s="86">
        <v>0</v>
      </c>
      <c r="N99" s="86">
        <v>-1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2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-1</v>
      </c>
      <c r="S103" s="77">
        <v>0</v>
      </c>
      <c r="T103" s="77">
        <v>-1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-1</v>
      </c>
      <c r="E105" s="86">
        <v>0</v>
      </c>
      <c r="F105" s="86">
        <v>-1</v>
      </c>
      <c r="G105" s="86">
        <v>-1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-1</v>
      </c>
      <c r="F106" s="86">
        <v>0</v>
      </c>
      <c r="G106" s="86">
        <v>-2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-1</v>
      </c>
      <c r="M108" s="86">
        <v>0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-1</v>
      </c>
      <c r="F109" s="86">
        <v>-1</v>
      </c>
      <c r="G109" s="86">
        <v>-1</v>
      </c>
      <c r="H109" s="72"/>
      <c r="I109" s="79">
        <v>2280</v>
      </c>
      <c r="J109" s="80" t="s">
        <v>139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-1</v>
      </c>
      <c r="T110" s="86">
        <v>0</v>
      </c>
      <c r="U110" s="86">
        <v>-1</v>
      </c>
    </row>
    <row r="111" spans="1:21" x14ac:dyDescent="0.15">
      <c r="A111" s="84"/>
      <c r="B111" s="79">
        <v>9020</v>
      </c>
      <c r="C111" s="80" t="s">
        <v>153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1</v>
      </c>
      <c r="E112" s="86">
        <v>0</v>
      </c>
      <c r="F112" s="86">
        <v>1</v>
      </c>
      <c r="G112" s="86">
        <v>1</v>
      </c>
      <c r="H112" s="72"/>
      <c r="I112" s="79">
        <v>2310</v>
      </c>
      <c r="J112" s="80" t="s">
        <v>148</v>
      </c>
      <c r="K112" s="85">
        <v>1</v>
      </c>
      <c r="L112" s="86">
        <v>0</v>
      </c>
      <c r="M112" s="86">
        <v>1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0</v>
      </c>
      <c r="F113" s="86">
        <v>0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103"/>
      <c r="C114" s="87" t="s">
        <v>14</v>
      </c>
      <c r="D114" s="85">
        <v>-9</v>
      </c>
      <c r="E114" s="96">
        <v>-10</v>
      </c>
      <c r="F114" s="480">
        <v>1</v>
      </c>
      <c r="G114" s="96">
        <v>-3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-1</v>
      </c>
      <c r="F118" s="77">
        <v>0</v>
      </c>
      <c r="G118" s="77">
        <v>-1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-2</v>
      </c>
      <c r="S119" s="90">
        <v>-1</v>
      </c>
      <c r="T119" s="89">
        <v>-1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-2</v>
      </c>
      <c r="E120" s="86">
        <v>0</v>
      </c>
      <c r="F120" s="86">
        <v>-2</v>
      </c>
      <c r="G120" s="86">
        <v>0</v>
      </c>
      <c r="H120" s="72"/>
      <c r="I120" s="79">
        <v>2390</v>
      </c>
      <c r="J120" s="80" t="s">
        <v>170</v>
      </c>
      <c r="K120" s="85">
        <v>-1</v>
      </c>
      <c r="L120" s="86">
        <v>0</v>
      </c>
      <c r="M120" s="86">
        <v>-1</v>
      </c>
      <c r="N120" s="86">
        <v>-1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-20</v>
      </c>
      <c r="S121" s="113">
        <v>-14</v>
      </c>
      <c r="T121" s="113">
        <v>-6</v>
      </c>
      <c r="U121" s="99">
        <v>-10</v>
      </c>
    </row>
    <row r="122" spans="1:21" ht="14.25" x14ac:dyDescent="0.2">
      <c r="A122" s="127" t="s">
        <v>351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34" t="s">
        <v>178</v>
      </c>
      <c r="B4" s="534"/>
      <c r="C4" s="534"/>
      <c r="D4" s="535"/>
      <c r="E4" s="535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6" t="s">
        <v>180</v>
      </c>
      <c r="T4" s="537"/>
      <c r="U4" s="537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38" t="s">
        <v>176</v>
      </c>
      <c r="B63" s="538"/>
      <c r="C63" s="539"/>
      <c r="D63" s="539"/>
      <c r="E63" s="539"/>
      <c r="F63" s="539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40" t="s">
        <v>179</v>
      </c>
      <c r="B64" s="540"/>
      <c r="C64" s="540"/>
      <c r="D64" s="541"/>
      <c r="E64" s="541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42" t="s">
        <v>180</v>
      </c>
      <c r="T64" s="543"/>
      <c r="U64" s="543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32" t="s">
        <v>176</v>
      </c>
      <c r="B123" s="532"/>
      <c r="C123" s="533"/>
      <c r="D123" s="533"/>
      <c r="E123" s="533"/>
      <c r="F123" s="53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40" t="s">
        <v>178</v>
      </c>
      <c r="B4" s="540"/>
      <c r="C4" s="540"/>
      <c r="D4" s="541"/>
      <c r="E4" s="541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42" t="s">
        <v>180</v>
      </c>
      <c r="T4" s="543"/>
      <c r="U4" s="543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532" t="s">
        <v>176</v>
      </c>
      <c r="B63" s="532"/>
      <c r="C63" s="533"/>
      <c r="D63" s="533"/>
      <c r="E63" s="533"/>
      <c r="F63" s="533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40" t="s">
        <v>179</v>
      </c>
      <c r="B64" s="540"/>
      <c r="C64" s="540"/>
      <c r="D64" s="541"/>
      <c r="E64" s="541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42" t="s">
        <v>180</v>
      </c>
      <c r="T64" s="543"/>
      <c r="U64" s="543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32" t="s">
        <v>176</v>
      </c>
      <c r="B123" s="532"/>
      <c r="C123" s="533"/>
      <c r="D123" s="533"/>
      <c r="E123" s="533"/>
      <c r="F123" s="53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34" t="s">
        <v>178</v>
      </c>
      <c r="B4" s="534"/>
      <c r="C4" s="534"/>
      <c r="D4" s="535"/>
      <c r="E4" s="535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6" t="s">
        <v>180</v>
      </c>
      <c r="T4" s="537"/>
      <c r="U4" s="537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38" t="s">
        <v>176</v>
      </c>
      <c r="B63" s="538"/>
      <c r="C63" s="539"/>
      <c r="D63" s="539"/>
      <c r="E63" s="539"/>
      <c r="F63" s="539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40" t="s">
        <v>179</v>
      </c>
      <c r="B64" s="540"/>
      <c r="C64" s="540"/>
      <c r="D64" s="541"/>
      <c r="E64" s="541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42" t="s">
        <v>180</v>
      </c>
      <c r="T64" s="543"/>
      <c r="U64" s="543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32" t="s">
        <v>176</v>
      </c>
      <c r="B123" s="532"/>
      <c r="C123" s="533"/>
      <c r="D123" s="533"/>
      <c r="E123" s="533"/>
      <c r="F123" s="53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40" t="s">
        <v>178</v>
      </c>
      <c r="B4" s="540"/>
      <c r="C4" s="540"/>
      <c r="D4" s="541"/>
      <c r="E4" s="541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42" t="s">
        <v>180</v>
      </c>
      <c r="T4" s="543"/>
      <c r="U4" s="543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532" t="s">
        <v>176</v>
      </c>
      <c r="B63" s="532"/>
      <c r="C63" s="533"/>
      <c r="D63" s="533"/>
      <c r="E63" s="533"/>
      <c r="F63" s="533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40" t="s">
        <v>179</v>
      </c>
      <c r="B64" s="540"/>
      <c r="C64" s="540"/>
      <c r="D64" s="541"/>
      <c r="E64" s="541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42" t="s">
        <v>180</v>
      </c>
      <c r="T64" s="543"/>
      <c r="U64" s="543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32" t="s">
        <v>176</v>
      </c>
      <c r="B123" s="532"/>
      <c r="C123" s="533"/>
      <c r="D123" s="533"/>
      <c r="E123" s="533"/>
      <c r="F123" s="53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0E92-3161-46E2-B2A3-51D41FD3FEDF}">
  <dimension ref="A2:U125"/>
  <sheetViews>
    <sheetView workbookViewId="0"/>
  </sheetViews>
  <sheetFormatPr defaultRowHeight="13.5" x14ac:dyDescent="0.15"/>
  <sheetData>
    <row r="2" spans="1:21" ht="24" x14ac:dyDescent="0.15">
      <c r="A2" s="3" t="s">
        <v>336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4.25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x14ac:dyDescent="0.15">
      <c r="A4" s="525" t="s">
        <v>178</v>
      </c>
      <c r="B4" s="525"/>
      <c r="C4" s="525"/>
      <c r="D4" s="525"/>
      <c r="E4" s="525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8" t="s">
        <v>180</v>
      </c>
      <c r="T4" s="528"/>
      <c r="U4" s="528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482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185</v>
      </c>
      <c r="E6" s="77">
        <v>84</v>
      </c>
      <c r="F6" s="77">
        <v>101</v>
      </c>
      <c r="G6" s="77">
        <v>104</v>
      </c>
      <c r="H6" s="78" t="s">
        <v>8</v>
      </c>
      <c r="I6" s="79">
        <v>1420</v>
      </c>
      <c r="J6" s="80" t="s">
        <v>9</v>
      </c>
      <c r="K6" s="81">
        <v>102</v>
      </c>
      <c r="L6" s="77">
        <v>54</v>
      </c>
      <c r="M6" s="77">
        <v>48</v>
      </c>
      <c r="N6" s="77">
        <v>59</v>
      </c>
      <c r="O6" s="78" t="s">
        <v>10</v>
      </c>
      <c r="P6" s="114">
        <v>2410</v>
      </c>
      <c r="Q6" s="82" t="s">
        <v>11</v>
      </c>
      <c r="R6" s="83">
        <v>36</v>
      </c>
      <c r="S6" s="77">
        <v>22</v>
      </c>
      <c r="T6" s="77">
        <v>14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73</v>
      </c>
      <c r="E7" s="86">
        <v>36</v>
      </c>
      <c r="F7" s="86">
        <v>37</v>
      </c>
      <c r="G7" s="86">
        <v>47</v>
      </c>
      <c r="H7" s="72"/>
      <c r="I7" s="79">
        <v>1430</v>
      </c>
      <c r="J7" s="80" t="s">
        <v>13</v>
      </c>
      <c r="K7" s="85">
        <v>143</v>
      </c>
      <c r="L7" s="86">
        <v>61</v>
      </c>
      <c r="M7" s="86">
        <v>82</v>
      </c>
      <c r="N7" s="86">
        <v>80</v>
      </c>
      <c r="O7" s="72"/>
      <c r="P7" s="115"/>
      <c r="Q7" s="88" t="s">
        <v>14</v>
      </c>
      <c r="R7" s="89">
        <v>2339</v>
      </c>
      <c r="S7" s="90">
        <v>1116</v>
      </c>
      <c r="T7" s="89">
        <v>1223</v>
      </c>
      <c r="U7" s="91">
        <v>1230</v>
      </c>
    </row>
    <row r="8" spans="1:21" x14ac:dyDescent="0.15">
      <c r="A8" s="84"/>
      <c r="B8" s="79">
        <v>1030</v>
      </c>
      <c r="C8" s="80" t="s">
        <v>15</v>
      </c>
      <c r="D8" s="85">
        <v>922</v>
      </c>
      <c r="E8" s="86">
        <v>430</v>
      </c>
      <c r="F8" s="86">
        <v>492</v>
      </c>
      <c r="G8" s="86">
        <v>453</v>
      </c>
      <c r="H8" s="72"/>
      <c r="I8" s="79">
        <v>1440</v>
      </c>
      <c r="J8" s="80" t="s">
        <v>16</v>
      </c>
      <c r="K8" s="85">
        <v>37</v>
      </c>
      <c r="L8" s="86">
        <v>18</v>
      </c>
      <c r="M8" s="86">
        <v>19</v>
      </c>
      <c r="N8" s="86">
        <v>24</v>
      </c>
      <c r="O8" s="92" t="s">
        <v>17</v>
      </c>
      <c r="P8" s="116">
        <v>3010</v>
      </c>
      <c r="Q8" s="93" t="s">
        <v>18</v>
      </c>
      <c r="R8" s="94">
        <v>49</v>
      </c>
      <c r="S8" s="77">
        <v>23</v>
      </c>
      <c r="T8" s="77">
        <v>26</v>
      </c>
      <c r="U8" s="77">
        <v>29</v>
      </c>
    </row>
    <row r="9" spans="1:21" x14ac:dyDescent="0.15">
      <c r="A9" s="84"/>
      <c r="B9" s="79">
        <v>1040</v>
      </c>
      <c r="C9" s="80" t="s">
        <v>19</v>
      </c>
      <c r="D9" s="85">
        <v>121</v>
      </c>
      <c r="E9" s="86">
        <v>52</v>
      </c>
      <c r="F9" s="86">
        <v>69</v>
      </c>
      <c r="G9" s="86">
        <v>54</v>
      </c>
      <c r="H9" s="72"/>
      <c r="I9" s="79">
        <v>1450</v>
      </c>
      <c r="J9" s="80" t="s">
        <v>20</v>
      </c>
      <c r="K9" s="85">
        <v>44</v>
      </c>
      <c r="L9" s="86">
        <v>17</v>
      </c>
      <c r="M9" s="86">
        <v>27</v>
      </c>
      <c r="N9" s="86">
        <v>26</v>
      </c>
      <c r="O9" s="72"/>
      <c r="P9" s="106">
        <v>3020</v>
      </c>
      <c r="Q9" s="95" t="s">
        <v>21</v>
      </c>
      <c r="R9" s="96">
        <v>66</v>
      </c>
      <c r="S9" s="86">
        <v>32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70</v>
      </c>
      <c r="E10" s="86">
        <v>34</v>
      </c>
      <c r="F10" s="86">
        <v>36</v>
      </c>
      <c r="G10" s="86">
        <v>38</v>
      </c>
      <c r="H10" s="72"/>
      <c r="I10" s="79">
        <v>1460</v>
      </c>
      <c r="J10" s="80" t="s">
        <v>23</v>
      </c>
      <c r="K10" s="85">
        <v>102</v>
      </c>
      <c r="L10" s="86">
        <v>46</v>
      </c>
      <c r="M10" s="86">
        <v>56</v>
      </c>
      <c r="N10" s="86">
        <v>55</v>
      </c>
      <c r="O10" s="72"/>
      <c r="P10" s="106">
        <v>3030</v>
      </c>
      <c r="Q10" s="95" t="s">
        <v>24</v>
      </c>
      <c r="R10" s="96">
        <v>71</v>
      </c>
      <c r="S10" s="86">
        <v>33</v>
      </c>
      <c r="T10" s="86">
        <v>38</v>
      </c>
      <c r="U10" s="86">
        <v>44</v>
      </c>
    </row>
    <row r="11" spans="1:21" x14ac:dyDescent="0.15">
      <c r="A11" s="84"/>
      <c r="B11" s="79">
        <v>1060</v>
      </c>
      <c r="C11" s="80" t="s">
        <v>25</v>
      </c>
      <c r="D11" s="85">
        <v>56</v>
      </c>
      <c r="E11" s="86">
        <v>28</v>
      </c>
      <c r="F11" s="86">
        <v>28</v>
      </c>
      <c r="G11" s="86">
        <v>26</v>
      </c>
      <c r="H11" s="72"/>
      <c r="I11" s="79">
        <v>1470</v>
      </c>
      <c r="J11" s="80" t="s">
        <v>26</v>
      </c>
      <c r="K11" s="85">
        <v>119</v>
      </c>
      <c r="L11" s="86">
        <v>56</v>
      </c>
      <c r="M11" s="86">
        <v>63</v>
      </c>
      <c r="N11" s="86">
        <v>61</v>
      </c>
      <c r="O11" s="72"/>
      <c r="P11" s="106">
        <v>3040</v>
      </c>
      <c r="Q11" s="95" t="s">
        <v>27</v>
      </c>
      <c r="R11" s="96">
        <v>47</v>
      </c>
      <c r="S11" s="86">
        <v>27</v>
      </c>
      <c r="T11" s="86">
        <v>20</v>
      </c>
      <c r="U11" s="86">
        <v>27</v>
      </c>
    </row>
    <row r="12" spans="1:21" x14ac:dyDescent="0.15">
      <c r="A12" s="84"/>
      <c r="B12" s="79">
        <v>1070</v>
      </c>
      <c r="C12" s="80" t="s">
        <v>28</v>
      </c>
      <c r="D12" s="85">
        <v>335</v>
      </c>
      <c r="E12" s="86">
        <v>161</v>
      </c>
      <c r="F12" s="86">
        <v>174</v>
      </c>
      <c r="G12" s="86">
        <v>187</v>
      </c>
      <c r="H12" s="72"/>
      <c r="I12" s="79">
        <v>1480</v>
      </c>
      <c r="J12" s="80" t="s">
        <v>29</v>
      </c>
      <c r="K12" s="85">
        <v>81</v>
      </c>
      <c r="L12" s="86">
        <v>44</v>
      </c>
      <c r="M12" s="86">
        <v>37</v>
      </c>
      <c r="N12" s="86">
        <v>35</v>
      </c>
      <c r="O12" s="72"/>
      <c r="P12" s="106">
        <v>3050</v>
      </c>
      <c r="Q12" s="95" t="s">
        <v>30</v>
      </c>
      <c r="R12" s="96">
        <v>28</v>
      </c>
      <c r="S12" s="86">
        <v>14</v>
      </c>
      <c r="T12" s="86">
        <v>14</v>
      </c>
      <c r="U12" s="86">
        <v>19</v>
      </c>
    </row>
    <row r="13" spans="1:21" x14ac:dyDescent="0.15">
      <c r="A13" s="84"/>
      <c r="B13" s="79">
        <v>1080</v>
      </c>
      <c r="C13" s="80" t="s">
        <v>31</v>
      </c>
      <c r="D13" s="85">
        <v>349</v>
      </c>
      <c r="E13" s="86">
        <v>182</v>
      </c>
      <c r="F13" s="86">
        <v>167</v>
      </c>
      <c r="G13" s="86">
        <v>161</v>
      </c>
      <c r="H13" s="72"/>
      <c r="I13" s="79">
        <v>1490</v>
      </c>
      <c r="J13" s="80" t="s">
        <v>32</v>
      </c>
      <c r="K13" s="85">
        <v>97</v>
      </c>
      <c r="L13" s="86">
        <v>48</v>
      </c>
      <c r="M13" s="86">
        <v>49</v>
      </c>
      <c r="N13" s="86">
        <v>38</v>
      </c>
      <c r="O13" s="72"/>
      <c r="P13" s="106">
        <v>3060</v>
      </c>
      <c r="Q13" s="95" t="s">
        <v>33</v>
      </c>
      <c r="R13" s="96">
        <v>22</v>
      </c>
      <c r="S13" s="86">
        <v>9</v>
      </c>
      <c r="T13" s="86">
        <v>13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126</v>
      </c>
      <c r="E14" s="86">
        <v>58</v>
      </c>
      <c r="F14" s="86">
        <v>68</v>
      </c>
      <c r="G14" s="86">
        <v>61</v>
      </c>
      <c r="H14" s="72"/>
      <c r="I14" s="79">
        <v>1500</v>
      </c>
      <c r="J14" s="80" t="s">
        <v>35</v>
      </c>
      <c r="K14" s="85">
        <v>143</v>
      </c>
      <c r="L14" s="86">
        <v>63</v>
      </c>
      <c r="M14" s="86">
        <v>80</v>
      </c>
      <c r="N14" s="86">
        <v>67</v>
      </c>
      <c r="O14" s="72"/>
      <c r="P14" s="106">
        <v>3070</v>
      </c>
      <c r="Q14" s="95" t="s">
        <v>36</v>
      </c>
      <c r="R14" s="96">
        <v>51</v>
      </c>
      <c r="S14" s="86">
        <v>26</v>
      </c>
      <c r="T14" s="86">
        <v>25</v>
      </c>
      <c r="U14" s="86">
        <v>32</v>
      </c>
    </row>
    <row r="15" spans="1:21" x14ac:dyDescent="0.15">
      <c r="A15" s="84"/>
      <c r="B15" s="79">
        <v>1100</v>
      </c>
      <c r="C15" s="80" t="s">
        <v>37</v>
      </c>
      <c r="D15" s="85">
        <v>548</v>
      </c>
      <c r="E15" s="86">
        <v>254</v>
      </c>
      <c r="F15" s="86">
        <v>294</v>
      </c>
      <c r="G15" s="86">
        <v>275</v>
      </c>
      <c r="H15" s="72"/>
      <c r="I15" s="79">
        <v>1510</v>
      </c>
      <c r="J15" s="80" t="s">
        <v>38</v>
      </c>
      <c r="K15" s="85">
        <v>100</v>
      </c>
      <c r="L15" s="86">
        <v>48</v>
      </c>
      <c r="M15" s="86">
        <v>52</v>
      </c>
      <c r="N15" s="86">
        <v>48</v>
      </c>
      <c r="O15" s="72"/>
      <c r="P15" s="106">
        <v>3080</v>
      </c>
      <c r="Q15" s="95" t="s">
        <v>39</v>
      </c>
      <c r="R15" s="96">
        <v>54</v>
      </c>
      <c r="S15" s="86">
        <v>26</v>
      </c>
      <c r="T15" s="86">
        <v>28</v>
      </c>
      <c r="U15" s="86">
        <v>30</v>
      </c>
    </row>
    <row r="16" spans="1:21" x14ac:dyDescent="0.15">
      <c r="A16" s="84"/>
      <c r="B16" s="79">
        <v>1110</v>
      </c>
      <c r="C16" s="80" t="s">
        <v>40</v>
      </c>
      <c r="D16" s="85">
        <v>224</v>
      </c>
      <c r="E16" s="86">
        <v>104</v>
      </c>
      <c r="F16" s="86">
        <v>120</v>
      </c>
      <c r="G16" s="86">
        <v>108</v>
      </c>
      <c r="H16" s="72"/>
      <c r="I16" s="79">
        <v>1520</v>
      </c>
      <c r="J16" s="80" t="s">
        <v>41</v>
      </c>
      <c r="K16" s="85">
        <v>89</v>
      </c>
      <c r="L16" s="86">
        <v>50</v>
      </c>
      <c r="M16" s="86">
        <v>39</v>
      </c>
      <c r="N16" s="86">
        <v>38</v>
      </c>
      <c r="O16" s="72"/>
      <c r="P16" s="106">
        <v>3090</v>
      </c>
      <c r="Q16" s="95" t="s">
        <v>42</v>
      </c>
      <c r="R16" s="96">
        <v>22</v>
      </c>
      <c r="S16" s="86">
        <v>10</v>
      </c>
      <c r="T16" s="86">
        <v>12</v>
      </c>
      <c r="U16" s="86">
        <v>14</v>
      </c>
    </row>
    <row r="17" spans="1:21" x14ac:dyDescent="0.15">
      <c r="A17" s="84"/>
      <c r="B17" s="79">
        <v>1121</v>
      </c>
      <c r="C17" s="80" t="s">
        <v>43</v>
      </c>
      <c r="D17" s="85">
        <v>463</v>
      </c>
      <c r="E17" s="86">
        <v>199</v>
      </c>
      <c r="F17" s="86">
        <v>264</v>
      </c>
      <c r="G17" s="86">
        <v>243</v>
      </c>
      <c r="H17" s="72"/>
      <c r="I17" s="79">
        <v>1530</v>
      </c>
      <c r="J17" s="80" t="s">
        <v>44</v>
      </c>
      <c r="K17" s="85">
        <v>90</v>
      </c>
      <c r="L17" s="86">
        <v>44</v>
      </c>
      <c r="M17" s="86">
        <v>46</v>
      </c>
      <c r="N17" s="86">
        <v>42</v>
      </c>
      <c r="O17" s="72"/>
      <c r="P17" s="106">
        <v>3100</v>
      </c>
      <c r="Q17" s="95" t="s">
        <v>45</v>
      </c>
      <c r="R17" s="96">
        <v>56</v>
      </c>
      <c r="S17" s="86">
        <v>25</v>
      </c>
      <c r="T17" s="86">
        <v>31</v>
      </c>
      <c r="U17" s="86">
        <v>34</v>
      </c>
    </row>
    <row r="18" spans="1:21" x14ac:dyDescent="0.15">
      <c r="A18" s="84"/>
      <c r="B18" s="79">
        <v>1122</v>
      </c>
      <c r="C18" s="80" t="s">
        <v>46</v>
      </c>
      <c r="D18" s="85">
        <v>366</v>
      </c>
      <c r="E18" s="86">
        <v>167</v>
      </c>
      <c r="F18" s="86">
        <v>199</v>
      </c>
      <c r="G18" s="86">
        <v>164</v>
      </c>
      <c r="H18" s="72"/>
      <c r="I18" s="79">
        <v>1540</v>
      </c>
      <c r="J18" s="80" t="s">
        <v>47</v>
      </c>
      <c r="K18" s="85">
        <v>76</v>
      </c>
      <c r="L18" s="86">
        <v>35</v>
      </c>
      <c r="M18" s="86">
        <v>41</v>
      </c>
      <c r="N18" s="86">
        <v>42</v>
      </c>
      <c r="O18" s="72"/>
      <c r="P18" s="106">
        <v>3110</v>
      </c>
      <c r="Q18" s="95" t="s">
        <v>48</v>
      </c>
      <c r="R18" s="96">
        <v>125</v>
      </c>
      <c r="S18" s="86">
        <v>58</v>
      </c>
      <c r="T18" s="86">
        <v>67</v>
      </c>
      <c r="U18" s="86">
        <v>70</v>
      </c>
    </row>
    <row r="19" spans="1:21" x14ac:dyDescent="0.15">
      <c r="A19" s="84"/>
      <c r="B19" s="79">
        <v>1130</v>
      </c>
      <c r="C19" s="80" t="s">
        <v>49</v>
      </c>
      <c r="D19" s="85">
        <v>210</v>
      </c>
      <c r="E19" s="86">
        <v>97</v>
      </c>
      <c r="F19" s="86">
        <v>113</v>
      </c>
      <c r="G19" s="86">
        <v>127</v>
      </c>
      <c r="H19" s="72"/>
      <c r="I19" s="79">
        <v>9030</v>
      </c>
      <c r="J19" s="80" t="s">
        <v>50</v>
      </c>
      <c r="K19" s="85">
        <v>56</v>
      </c>
      <c r="L19" s="86">
        <v>8</v>
      </c>
      <c r="M19" s="86">
        <v>48</v>
      </c>
      <c r="N19" s="86">
        <v>56</v>
      </c>
      <c r="O19" s="72"/>
      <c r="P19" s="106">
        <v>3120</v>
      </c>
      <c r="Q19" s="95" t="s">
        <v>51</v>
      </c>
      <c r="R19" s="96">
        <v>25</v>
      </c>
      <c r="S19" s="86">
        <v>9</v>
      </c>
      <c r="T19" s="86">
        <v>16</v>
      </c>
      <c r="U19" s="86">
        <v>15</v>
      </c>
    </row>
    <row r="20" spans="1:21" x14ac:dyDescent="0.15">
      <c r="A20" s="84"/>
      <c r="B20" s="79">
        <v>1140</v>
      </c>
      <c r="C20" s="80" t="s">
        <v>52</v>
      </c>
      <c r="D20" s="85">
        <v>417</v>
      </c>
      <c r="E20" s="86">
        <v>207</v>
      </c>
      <c r="F20" s="86">
        <v>210</v>
      </c>
      <c r="G20" s="86">
        <v>219</v>
      </c>
      <c r="H20" s="72"/>
      <c r="I20" s="79">
        <v>9050</v>
      </c>
      <c r="J20" s="97" t="s">
        <v>53</v>
      </c>
      <c r="K20" s="98">
        <v>26</v>
      </c>
      <c r="L20" s="86">
        <v>4</v>
      </c>
      <c r="M20" s="86">
        <v>22</v>
      </c>
      <c r="N20" s="86">
        <v>26</v>
      </c>
      <c r="O20" s="72"/>
      <c r="P20" s="106">
        <v>3130</v>
      </c>
      <c r="Q20" s="95" t="s">
        <v>54</v>
      </c>
      <c r="R20" s="96">
        <v>44</v>
      </c>
      <c r="S20" s="86">
        <v>21</v>
      </c>
      <c r="T20" s="86">
        <v>23</v>
      </c>
      <c r="U20" s="86">
        <v>28</v>
      </c>
    </row>
    <row r="21" spans="1:21" x14ac:dyDescent="0.15">
      <c r="A21" s="84"/>
      <c r="B21" s="79">
        <v>1150</v>
      </c>
      <c r="C21" s="80" t="s">
        <v>55</v>
      </c>
      <c r="D21" s="85">
        <v>317</v>
      </c>
      <c r="E21" s="86">
        <v>138</v>
      </c>
      <c r="F21" s="86">
        <v>179</v>
      </c>
      <c r="G21" s="86">
        <v>170</v>
      </c>
      <c r="H21" s="72"/>
      <c r="I21" s="79"/>
      <c r="J21" s="87" t="s">
        <v>14</v>
      </c>
      <c r="K21" s="99">
        <v>1566</v>
      </c>
      <c r="L21" s="99">
        <v>715</v>
      </c>
      <c r="M21" s="99">
        <v>851</v>
      </c>
      <c r="N21" s="99">
        <v>839</v>
      </c>
      <c r="O21" s="72"/>
      <c r="P21" s="106">
        <v>3140</v>
      </c>
      <c r="Q21" s="95" t="s">
        <v>56</v>
      </c>
      <c r="R21" s="96">
        <v>88</v>
      </c>
      <c r="S21" s="86">
        <v>39</v>
      </c>
      <c r="T21" s="86">
        <v>49</v>
      </c>
      <c r="U21" s="86">
        <v>42</v>
      </c>
    </row>
    <row r="22" spans="1:21" x14ac:dyDescent="0.15">
      <c r="A22" s="84"/>
      <c r="B22" s="79">
        <v>1160</v>
      </c>
      <c r="C22" s="80" t="s">
        <v>57</v>
      </c>
      <c r="D22" s="85">
        <v>320</v>
      </c>
      <c r="E22" s="86">
        <v>150</v>
      </c>
      <c r="F22" s="86">
        <v>170</v>
      </c>
      <c r="G22" s="86">
        <v>165</v>
      </c>
      <c r="H22" s="92" t="s">
        <v>10</v>
      </c>
      <c r="I22" s="74">
        <v>2010</v>
      </c>
      <c r="J22" s="75" t="s">
        <v>58</v>
      </c>
      <c r="K22" s="98">
        <v>47</v>
      </c>
      <c r="L22" s="77">
        <v>22</v>
      </c>
      <c r="M22" s="77">
        <v>25</v>
      </c>
      <c r="N22" s="77">
        <v>28</v>
      </c>
      <c r="O22" s="72"/>
      <c r="P22" s="106">
        <v>3150</v>
      </c>
      <c r="Q22" s="95" t="s">
        <v>59</v>
      </c>
      <c r="R22" s="96">
        <v>42</v>
      </c>
      <c r="S22" s="86">
        <v>19</v>
      </c>
      <c r="T22" s="86">
        <v>23</v>
      </c>
      <c r="U22" s="86">
        <v>24</v>
      </c>
    </row>
    <row r="23" spans="1:21" x14ac:dyDescent="0.15">
      <c r="A23" s="84"/>
      <c r="B23" s="79">
        <v>1170</v>
      </c>
      <c r="C23" s="80" t="s">
        <v>60</v>
      </c>
      <c r="D23" s="85">
        <v>677</v>
      </c>
      <c r="E23" s="86">
        <v>314</v>
      </c>
      <c r="F23" s="86">
        <v>363</v>
      </c>
      <c r="G23" s="86">
        <v>366</v>
      </c>
      <c r="H23" s="72"/>
      <c r="I23" s="79">
        <v>2020</v>
      </c>
      <c r="J23" s="80" t="s">
        <v>61</v>
      </c>
      <c r="K23" s="85">
        <v>60</v>
      </c>
      <c r="L23" s="86">
        <v>30</v>
      </c>
      <c r="M23" s="86">
        <v>30</v>
      </c>
      <c r="N23" s="86">
        <v>32</v>
      </c>
      <c r="O23" s="72"/>
      <c r="P23" s="106">
        <v>3160</v>
      </c>
      <c r="Q23" s="95" t="s">
        <v>62</v>
      </c>
      <c r="R23" s="96">
        <v>89</v>
      </c>
      <c r="S23" s="86">
        <v>43</v>
      </c>
      <c r="T23" s="86">
        <v>46</v>
      </c>
      <c r="U23" s="86">
        <v>55</v>
      </c>
    </row>
    <row r="24" spans="1:21" x14ac:dyDescent="0.15">
      <c r="A24" s="84"/>
      <c r="B24" s="79">
        <v>1180</v>
      </c>
      <c r="C24" s="80" t="s">
        <v>63</v>
      </c>
      <c r="D24" s="85">
        <v>110</v>
      </c>
      <c r="E24" s="86">
        <v>56</v>
      </c>
      <c r="F24" s="86">
        <v>54</v>
      </c>
      <c r="G24" s="86">
        <v>46</v>
      </c>
      <c r="H24" s="72"/>
      <c r="I24" s="79">
        <v>2030</v>
      </c>
      <c r="J24" s="80" t="s">
        <v>64</v>
      </c>
      <c r="K24" s="85">
        <v>70</v>
      </c>
      <c r="L24" s="86">
        <v>33</v>
      </c>
      <c r="M24" s="86">
        <v>37</v>
      </c>
      <c r="N24" s="86">
        <v>33</v>
      </c>
      <c r="O24" s="72"/>
      <c r="P24" s="106">
        <v>3170</v>
      </c>
      <c r="Q24" s="95" t="s">
        <v>65</v>
      </c>
      <c r="R24" s="96">
        <v>56</v>
      </c>
      <c r="S24" s="86">
        <v>17</v>
      </c>
      <c r="T24" s="86">
        <v>39</v>
      </c>
      <c r="U24" s="86">
        <v>36</v>
      </c>
    </row>
    <row r="25" spans="1:21" x14ac:dyDescent="0.15">
      <c r="A25" s="84"/>
      <c r="B25" s="79">
        <v>1190</v>
      </c>
      <c r="C25" s="80" t="s">
        <v>66</v>
      </c>
      <c r="D25" s="85">
        <v>70</v>
      </c>
      <c r="E25" s="86">
        <v>32</v>
      </c>
      <c r="F25" s="86">
        <v>38</v>
      </c>
      <c r="G25" s="86">
        <v>33</v>
      </c>
      <c r="H25" s="72"/>
      <c r="I25" s="79">
        <v>2040</v>
      </c>
      <c r="J25" s="80" t="s">
        <v>67</v>
      </c>
      <c r="K25" s="85">
        <v>60</v>
      </c>
      <c r="L25" s="86">
        <v>30</v>
      </c>
      <c r="M25" s="86">
        <v>30</v>
      </c>
      <c r="N25" s="86">
        <v>30</v>
      </c>
      <c r="O25" s="72"/>
      <c r="P25" s="106">
        <v>3180</v>
      </c>
      <c r="Q25" s="95" t="s">
        <v>68</v>
      </c>
      <c r="R25" s="96">
        <v>45</v>
      </c>
      <c r="S25" s="86">
        <v>24</v>
      </c>
      <c r="T25" s="86">
        <v>21</v>
      </c>
      <c r="U25" s="86">
        <v>25</v>
      </c>
    </row>
    <row r="26" spans="1:21" x14ac:dyDescent="0.15">
      <c r="A26" s="84"/>
      <c r="B26" s="79">
        <v>1200</v>
      </c>
      <c r="C26" s="80" t="s">
        <v>69</v>
      </c>
      <c r="D26" s="85">
        <v>66</v>
      </c>
      <c r="E26" s="86">
        <v>31</v>
      </c>
      <c r="F26" s="86">
        <v>35</v>
      </c>
      <c r="G26" s="86">
        <v>35</v>
      </c>
      <c r="H26" s="72"/>
      <c r="I26" s="79">
        <v>2050</v>
      </c>
      <c r="J26" s="80" t="s">
        <v>70</v>
      </c>
      <c r="K26" s="85">
        <v>42</v>
      </c>
      <c r="L26" s="86">
        <v>22</v>
      </c>
      <c r="M26" s="86">
        <v>20</v>
      </c>
      <c r="N26" s="86">
        <v>22</v>
      </c>
      <c r="O26" s="72"/>
      <c r="P26" s="106">
        <v>3190</v>
      </c>
      <c r="Q26" s="95" t="s">
        <v>71</v>
      </c>
      <c r="R26" s="96">
        <v>45</v>
      </c>
      <c r="S26" s="86">
        <v>23</v>
      </c>
      <c r="T26" s="86">
        <v>22</v>
      </c>
      <c r="U26" s="86">
        <v>27</v>
      </c>
    </row>
    <row r="27" spans="1:21" x14ac:dyDescent="0.15">
      <c r="A27" s="84"/>
      <c r="B27" s="79">
        <v>1210</v>
      </c>
      <c r="C27" s="100" t="s">
        <v>72</v>
      </c>
      <c r="D27" s="85">
        <v>78</v>
      </c>
      <c r="E27" s="86">
        <v>38</v>
      </c>
      <c r="F27" s="86">
        <v>40</v>
      </c>
      <c r="G27" s="86">
        <v>39</v>
      </c>
      <c r="H27" s="72"/>
      <c r="I27" s="79">
        <v>2060</v>
      </c>
      <c r="J27" s="80" t="s">
        <v>73</v>
      </c>
      <c r="K27" s="85">
        <v>31</v>
      </c>
      <c r="L27" s="86">
        <v>17</v>
      </c>
      <c r="M27" s="86">
        <v>14</v>
      </c>
      <c r="N27" s="86">
        <v>18</v>
      </c>
      <c r="O27" s="72"/>
      <c r="P27" s="106">
        <v>3200</v>
      </c>
      <c r="Q27" s="95" t="s">
        <v>74</v>
      </c>
      <c r="R27" s="96">
        <v>41</v>
      </c>
      <c r="S27" s="86">
        <v>24</v>
      </c>
      <c r="T27" s="86">
        <v>17</v>
      </c>
      <c r="U27" s="86">
        <v>23</v>
      </c>
    </row>
    <row r="28" spans="1:21" x14ac:dyDescent="0.15">
      <c r="A28" s="84"/>
      <c r="B28" s="79">
        <v>1220</v>
      </c>
      <c r="C28" s="80" t="s">
        <v>75</v>
      </c>
      <c r="D28" s="85">
        <v>65</v>
      </c>
      <c r="E28" s="86">
        <v>36</v>
      </c>
      <c r="F28" s="86">
        <v>29</v>
      </c>
      <c r="G28" s="86">
        <v>38</v>
      </c>
      <c r="H28" s="72"/>
      <c r="I28" s="79">
        <v>2070</v>
      </c>
      <c r="J28" s="80" t="s">
        <v>76</v>
      </c>
      <c r="K28" s="85">
        <v>27</v>
      </c>
      <c r="L28" s="86">
        <v>13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70</v>
      </c>
      <c r="S28" s="86">
        <v>35</v>
      </c>
      <c r="T28" s="86">
        <v>35</v>
      </c>
      <c r="U28" s="86">
        <v>41</v>
      </c>
    </row>
    <row r="29" spans="1:21" x14ac:dyDescent="0.15">
      <c r="A29" s="84"/>
      <c r="B29" s="79">
        <v>1230</v>
      </c>
      <c r="C29" s="80" t="s">
        <v>78</v>
      </c>
      <c r="D29" s="85">
        <v>33</v>
      </c>
      <c r="E29" s="86">
        <v>17</v>
      </c>
      <c r="F29" s="86">
        <v>16</v>
      </c>
      <c r="G29" s="86">
        <v>22</v>
      </c>
      <c r="H29" s="72"/>
      <c r="I29" s="79">
        <v>2080</v>
      </c>
      <c r="J29" s="80" t="s">
        <v>79</v>
      </c>
      <c r="K29" s="85">
        <v>25</v>
      </c>
      <c r="L29" s="86">
        <v>12</v>
      </c>
      <c r="M29" s="86">
        <v>13</v>
      </c>
      <c r="N29" s="86">
        <v>13</v>
      </c>
      <c r="O29" s="72"/>
      <c r="P29" s="106">
        <v>3220</v>
      </c>
      <c r="Q29" s="95" t="s">
        <v>80</v>
      </c>
      <c r="R29" s="96">
        <v>36</v>
      </c>
      <c r="S29" s="86">
        <v>18</v>
      </c>
      <c r="T29" s="86">
        <v>18</v>
      </c>
      <c r="U29" s="86">
        <v>21</v>
      </c>
    </row>
    <row r="30" spans="1:21" x14ac:dyDescent="0.15">
      <c r="A30" s="84"/>
      <c r="B30" s="79">
        <v>1240</v>
      </c>
      <c r="C30" s="80" t="s">
        <v>81</v>
      </c>
      <c r="D30" s="85">
        <v>32</v>
      </c>
      <c r="E30" s="86">
        <v>14</v>
      </c>
      <c r="F30" s="86">
        <v>18</v>
      </c>
      <c r="G30" s="86">
        <v>16</v>
      </c>
      <c r="H30" s="72"/>
      <c r="I30" s="79">
        <v>2090</v>
      </c>
      <c r="J30" s="80" t="s">
        <v>82</v>
      </c>
      <c r="K30" s="85">
        <v>115</v>
      </c>
      <c r="L30" s="86">
        <v>56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31</v>
      </c>
      <c r="S30" s="86">
        <v>25</v>
      </c>
      <c r="T30" s="86">
        <v>6</v>
      </c>
      <c r="U30" s="86">
        <v>31</v>
      </c>
    </row>
    <row r="31" spans="1:21" x14ac:dyDescent="0.15">
      <c r="A31" s="84"/>
      <c r="B31" s="79">
        <v>1250</v>
      </c>
      <c r="C31" s="80" t="s">
        <v>84</v>
      </c>
      <c r="D31" s="85">
        <v>236</v>
      </c>
      <c r="E31" s="86">
        <v>117</v>
      </c>
      <c r="F31" s="86">
        <v>119</v>
      </c>
      <c r="G31" s="86">
        <v>127</v>
      </c>
      <c r="H31" s="72"/>
      <c r="I31" s="79">
        <v>2100</v>
      </c>
      <c r="J31" s="80" t="s">
        <v>85</v>
      </c>
      <c r="K31" s="85">
        <v>109</v>
      </c>
      <c r="L31" s="86">
        <v>48</v>
      </c>
      <c r="M31" s="86">
        <v>61</v>
      </c>
      <c r="N31" s="86">
        <v>61</v>
      </c>
      <c r="O31" s="72"/>
      <c r="P31" s="115"/>
      <c r="Q31" s="88" t="s">
        <v>14</v>
      </c>
      <c r="R31" s="89">
        <v>1203</v>
      </c>
      <c r="S31" s="90">
        <v>580</v>
      </c>
      <c r="T31" s="89">
        <v>623</v>
      </c>
      <c r="U31" s="91">
        <v>724</v>
      </c>
    </row>
    <row r="32" spans="1:21" x14ac:dyDescent="0.15">
      <c r="A32" s="84"/>
      <c r="B32" s="79">
        <v>1260</v>
      </c>
      <c r="C32" s="80" t="s">
        <v>86</v>
      </c>
      <c r="D32" s="85">
        <v>134</v>
      </c>
      <c r="E32" s="86">
        <v>60</v>
      </c>
      <c r="F32" s="86">
        <v>74</v>
      </c>
      <c r="G32" s="86">
        <v>76</v>
      </c>
      <c r="H32" s="72"/>
      <c r="I32" s="79">
        <v>2110</v>
      </c>
      <c r="J32" s="80" t="s">
        <v>87</v>
      </c>
      <c r="K32" s="85">
        <v>91</v>
      </c>
      <c r="L32" s="86">
        <v>36</v>
      </c>
      <c r="M32" s="86">
        <v>55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24</v>
      </c>
      <c r="S32" s="77">
        <v>9</v>
      </c>
      <c r="T32" s="77">
        <v>15</v>
      </c>
      <c r="U32" s="77">
        <v>21</v>
      </c>
    </row>
    <row r="33" spans="1:21" x14ac:dyDescent="0.15">
      <c r="A33" s="84"/>
      <c r="B33" s="79">
        <v>1270</v>
      </c>
      <c r="C33" s="80" t="s">
        <v>90</v>
      </c>
      <c r="D33" s="85">
        <v>123</v>
      </c>
      <c r="E33" s="86">
        <v>62</v>
      </c>
      <c r="F33" s="86">
        <v>61</v>
      </c>
      <c r="G33" s="86">
        <v>69</v>
      </c>
      <c r="H33" s="72"/>
      <c r="I33" s="79">
        <v>2120</v>
      </c>
      <c r="J33" s="80" t="s">
        <v>91</v>
      </c>
      <c r="K33" s="85">
        <v>93</v>
      </c>
      <c r="L33" s="86">
        <v>43</v>
      </c>
      <c r="M33" s="86">
        <v>50</v>
      </c>
      <c r="N33" s="86">
        <v>57</v>
      </c>
      <c r="O33" s="72"/>
      <c r="P33" s="106">
        <v>4020</v>
      </c>
      <c r="Q33" s="95" t="s">
        <v>92</v>
      </c>
      <c r="R33" s="96">
        <v>89</v>
      </c>
      <c r="S33" s="86">
        <v>42</v>
      </c>
      <c r="T33" s="86">
        <v>47</v>
      </c>
      <c r="U33" s="86">
        <v>58</v>
      </c>
    </row>
    <row r="34" spans="1:21" x14ac:dyDescent="0.15">
      <c r="A34" s="84"/>
      <c r="B34" s="79">
        <v>1280</v>
      </c>
      <c r="C34" s="80" t="s">
        <v>93</v>
      </c>
      <c r="D34" s="85">
        <v>56</v>
      </c>
      <c r="E34" s="86">
        <v>29</v>
      </c>
      <c r="F34" s="86">
        <v>27</v>
      </c>
      <c r="G34" s="86">
        <v>33</v>
      </c>
      <c r="H34" s="72"/>
      <c r="I34" s="79">
        <v>2130</v>
      </c>
      <c r="J34" s="80" t="s">
        <v>94</v>
      </c>
      <c r="K34" s="85">
        <v>40</v>
      </c>
      <c r="L34" s="86">
        <v>15</v>
      </c>
      <c r="M34" s="86">
        <v>25</v>
      </c>
      <c r="N34" s="86">
        <v>22</v>
      </c>
      <c r="O34" s="72"/>
      <c r="P34" s="106">
        <v>4030</v>
      </c>
      <c r="Q34" s="95" t="s">
        <v>95</v>
      </c>
      <c r="R34" s="96">
        <v>157</v>
      </c>
      <c r="S34" s="86">
        <v>79</v>
      </c>
      <c r="T34" s="86">
        <v>78</v>
      </c>
      <c r="U34" s="86">
        <v>81</v>
      </c>
    </row>
    <row r="35" spans="1:21" x14ac:dyDescent="0.15">
      <c r="A35" s="84"/>
      <c r="B35" s="79">
        <v>1290</v>
      </c>
      <c r="C35" s="80" t="s">
        <v>96</v>
      </c>
      <c r="D35" s="85">
        <v>93</v>
      </c>
      <c r="E35" s="86">
        <v>46</v>
      </c>
      <c r="F35" s="86">
        <v>47</v>
      </c>
      <c r="G35" s="86">
        <v>53</v>
      </c>
      <c r="H35" s="72"/>
      <c r="I35" s="79">
        <v>2140</v>
      </c>
      <c r="J35" s="80" t="s">
        <v>97</v>
      </c>
      <c r="K35" s="85">
        <v>40</v>
      </c>
      <c r="L35" s="86">
        <v>18</v>
      </c>
      <c r="M35" s="86">
        <v>22</v>
      </c>
      <c r="N35" s="86">
        <v>21</v>
      </c>
      <c r="O35" s="72"/>
      <c r="P35" s="106">
        <v>4040</v>
      </c>
      <c r="Q35" s="95" t="s">
        <v>98</v>
      </c>
      <c r="R35" s="96">
        <v>47</v>
      </c>
      <c r="S35" s="86">
        <v>20</v>
      </c>
      <c r="T35" s="86">
        <v>27</v>
      </c>
      <c r="U35" s="86">
        <v>32</v>
      </c>
    </row>
    <row r="36" spans="1:21" x14ac:dyDescent="0.15">
      <c r="A36" s="84"/>
      <c r="B36" s="79">
        <v>1300</v>
      </c>
      <c r="C36" s="80" t="s">
        <v>99</v>
      </c>
      <c r="D36" s="85">
        <v>49</v>
      </c>
      <c r="E36" s="86">
        <v>25</v>
      </c>
      <c r="F36" s="86">
        <v>24</v>
      </c>
      <c r="G36" s="86">
        <v>27</v>
      </c>
      <c r="H36" s="72"/>
      <c r="I36" s="79">
        <v>2150</v>
      </c>
      <c r="J36" s="80" t="s">
        <v>100</v>
      </c>
      <c r="K36" s="85">
        <v>77</v>
      </c>
      <c r="L36" s="86">
        <v>40</v>
      </c>
      <c r="M36" s="86">
        <v>37</v>
      </c>
      <c r="N36" s="86">
        <v>38</v>
      </c>
      <c r="O36" s="72"/>
      <c r="P36" s="106">
        <v>4050</v>
      </c>
      <c r="Q36" s="95" t="s">
        <v>101</v>
      </c>
      <c r="R36" s="96">
        <v>68</v>
      </c>
      <c r="S36" s="86">
        <v>27</v>
      </c>
      <c r="T36" s="86">
        <v>41</v>
      </c>
      <c r="U36" s="86">
        <v>29</v>
      </c>
    </row>
    <row r="37" spans="1:21" x14ac:dyDescent="0.15">
      <c r="A37" s="84"/>
      <c r="B37" s="79">
        <v>1310</v>
      </c>
      <c r="C37" s="80" t="s">
        <v>102</v>
      </c>
      <c r="D37" s="85">
        <v>235</v>
      </c>
      <c r="E37" s="86">
        <v>121</v>
      </c>
      <c r="F37" s="86">
        <v>114</v>
      </c>
      <c r="G37" s="86">
        <v>136</v>
      </c>
      <c r="H37" s="72"/>
      <c r="I37" s="79">
        <v>2160</v>
      </c>
      <c r="J37" s="80" t="s">
        <v>103</v>
      </c>
      <c r="K37" s="85">
        <v>81</v>
      </c>
      <c r="L37" s="86">
        <v>38</v>
      </c>
      <c r="M37" s="86">
        <v>43</v>
      </c>
      <c r="N37" s="86">
        <v>40</v>
      </c>
      <c r="O37" s="72"/>
      <c r="P37" s="106">
        <v>4060</v>
      </c>
      <c r="Q37" s="95" t="s">
        <v>104</v>
      </c>
      <c r="R37" s="96">
        <v>100</v>
      </c>
      <c r="S37" s="86">
        <v>50</v>
      </c>
      <c r="T37" s="86">
        <v>50</v>
      </c>
      <c r="U37" s="86">
        <v>56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33</v>
      </c>
      <c r="F38" s="86">
        <v>38</v>
      </c>
      <c r="G38" s="86">
        <v>44</v>
      </c>
      <c r="H38" s="72"/>
      <c r="I38" s="79">
        <v>2170</v>
      </c>
      <c r="J38" s="80" t="s">
        <v>106</v>
      </c>
      <c r="K38" s="85">
        <v>25</v>
      </c>
      <c r="L38" s="86">
        <v>11</v>
      </c>
      <c r="M38" s="86">
        <v>14</v>
      </c>
      <c r="N38" s="86">
        <v>12</v>
      </c>
      <c r="O38" s="72"/>
      <c r="P38" s="106">
        <v>4070</v>
      </c>
      <c r="Q38" s="95" t="s">
        <v>107</v>
      </c>
      <c r="R38" s="96">
        <v>136</v>
      </c>
      <c r="S38" s="86">
        <v>62</v>
      </c>
      <c r="T38" s="86">
        <v>74</v>
      </c>
      <c r="U38" s="86">
        <v>75</v>
      </c>
    </row>
    <row r="39" spans="1:21" x14ac:dyDescent="0.15">
      <c r="A39" s="84"/>
      <c r="B39" s="79">
        <v>1330</v>
      </c>
      <c r="C39" s="80" t="s">
        <v>108</v>
      </c>
      <c r="D39" s="85">
        <v>123</v>
      </c>
      <c r="E39" s="86">
        <v>54</v>
      </c>
      <c r="F39" s="86">
        <v>69</v>
      </c>
      <c r="G39" s="86">
        <v>72</v>
      </c>
      <c r="H39" s="72"/>
      <c r="I39" s="79">
        <v>2180</v>
      </c>
      <c r="J39" s="80" t="s">
        <v>109</v>
      </c>
      <c r="K39" s="85">
        <v>40</v>
      </c>
      <c r="L39" s="86">
        <v>19</v>
      </c>
      <c r="M39" s="86">
        <v>21</v>
      </c>
      <c r="N39" s="86">
        <v>25</v>
      </c>
      <c r="O39" s="72"/>
      <c r="P39" s="106">
        <v>4080</v>
      </c>
      <c r="Q39" s="95" t="s">
        <v>110</v>
      </c>
      <c r="R39" s="96">
        <v>64</v>
      </c>
      <c r="S39" s="86">
        <v>35</v>
      </c>
      <c r="T39" s="86">
        <v>29</v>
      </c>
      <c r="U39" s="86">
        <v>42</v>
      </c>
    </row>
    <row r="40" spans="1:21" x14ac:dyDescent="0.15">
      <c r="A40" s="84"/>
      <c r="B40" s="79">
        <v>1340</v>
      </c>
      <c r="C40" s="80" t="s">
        <v>111</v>
      </c>
      <c r="D40" s="85">
        <v>38</v>
      </c>
      <c r="E40" s="86">
        <v>16</v>
      </c>
      <c r="F40" s="86">
        <v>22</v>
      </c>
      <c r="G40" s="86">
        <v>22</v>
      </c>
      <c r="H40" s="72"/>
      <c r="I40" s="79">
        <v>2190</v>
      </c>
      <c r="J40" s="80" t="s">
        <v>112</v>
      </c>
      <c r="K40" s="85">
        <v>11</v>
      </c>
      <c r="L40" s="86">
        <v>4</v>
      </c>
      <c r="M40" s="86">
        <v>7</v>
      </c>
      <c r="N40" s="86">
        <v>9</v>
      </c>
      <c r="O40" s="72"/>
      <c r="P40" s="106">
        <v>4090</v>
      </c>
      <c r="Q40" s="95" t="s">
        <v>113</v>
      </c>
      <c r="R40" s="96">
        <v>13</v>
      </c>
      <c r="S40" s="86">
        <v>6</v>
      </c>
      <c r="T40" s="86">
        <v>7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66</v>
      </c>
      <c r="E41" s="86">
        <v>36</v>
      </c>
      <c r="F41" s="86">
        <v>30</v>
      </c>
      <c r="G41" s="86">
        <v>34</v>
      </c>
      <c r="H41" s="72"/>
      <c r="I41" s="79">
        <v>2200</v>
      </c>
      <c r="J41" s="80" t="s">
        <v>115</v>
      </c>
      <c r="K41" s="85">
        <v>21</v>
      </c>
      <c r="L41" s="86">
        <v>9</v>
      </c>
      <c r="M41" s="86">
        <v>12</v>
      </c>
      <c r="N41" s="86">
        <v>12</v>
      </c>
      <c r="O41" s="72"/>
      <c r="P41" s="106">
        <v>4100</v>
      </c>
      <c r="Q41" s="95" t="s">
        <v>116</v>
      </c>
      <c r="R41" s="94">
        <v>2</v>
      </c>
      <c r="S41" s="86">
        <v>1</v>
      </c>
      <c r="T41" s="86">
        <v>1</v>
      </c>
      <c r="U41" s="86">
        <v>1</v>
      </c>
    </row>
    <row r="42" spans="1:21" x14ac:dyDescent="0.15">
      <c r="A42" s="84"/>
      <c r="B42" s="79">
        <v>1360</v>
      </c>
      <c r="C42" s="80" t="s">
        <v>117</v>
      </c>
      <c r="D42" s="85">
        <v>21</v>
      </c>
      <c r="E42" s="86">
        <v>11</v>
      </c>
      <c r="F42" s="86">
        <v>10</v>
      </c>
      <c r="G42" s="86">
        <v>10</v>
      </c>
      <c r="H42" s="72"/>
      <c r="I42" s="79">
        <v>2210</v>
      </c>
      <c r="J42" s="80" t="s">
        <v>118</v>
      </c>
      <c r="K42" s="85">
        <v>60</v>
      </c>
      <c r="L42" s="86">
        <v>27</v>
      </c>
      <c r="M42" s="86">
        <v>33</v>
      </c>
      <c r="N42" s="86">
        <v>38</v>
      </c>
      <c r="O42" s="72"/>
      <c r="P42" s="115"/>
      <c r="Q42" s="101" t="s">
        <v>14</v>
      </c>
      <c r="R42" s="89">
        <v>700</v>
      </c>
      <c r="S42" s="90">
        <v>331</v>
      </c>
      <c r="T42" s="89">
        <v>369</v>
      </c>
      <c r="U42" s="91">
        <v>402</v>
      </c>
    </row>
    <row r="43" spans="1:21" x14ac:dyDescent="0.15">
      <c r="A43" s="84"/>
      <c r="B43" s="79">
        <v>1370</v>
      </c>
      <c r="C43" s="100" t="s">
        <v>119</v>
      </c>
      <c r="D43" s="85">
        <v>224</v>
      </c>
      <c r="E43" s="86">
        <v>109</v>
      </c>
      <c r="F43" s="86">
        <v>115</v>
      </c>
      <c r="G43" s="86">
        <v>125</v>
      </c>
      <c r="H43" s="72"/>
      <c r="I43" s="79">
        <v>2220</v>
      </c>
      <c r="J43" s="80" t="s">
        <v>120</v>
      </c>
      <c r="K43" s="85">
        <v>66</v>
      </c>
      <c r="L43" s="86">
        <v>29</v>
      </c>
      <c r="M43" s="86">
        <v>37</v>
      </c>
      <c r="N43" s="86">
        <v>31</v>
      </c>
      <c r="O43" s="92" t="s">
        <v>121</v>
      </c>
      <c r="P43" s="117">
        <v>5010</v>
      </c>
      <c r="Q43" s="95" t="s">
        <v>122</v>
      </c>
      <c r="R43" s="96">
        <v>92</v>
      </c>
      <c r="S43" s="77">
        <v>45</v>
      </c>
      <c r="T43" s="77">
        <v>47</v>
      </c>
      <c r="U43" s="77">
        <v>48</v>
      </c>
    </row>
    <row r="44" spans="1:21" x14ac:dyDescent="0.15">
      <c r="A44" s="84"/>
      <c r="B44" s="79">
        <v>1550</v>
      </c>
      <c r="C44" s="80" t="s">
        <v>123</v>
      </c>
      <c r="D44" s="85">
        <v>316</v>
      </c>
      <c r="E44" s="86">
        <v>163</v>
      </c>
      <c r="F44" s="86">
        <v>153</v>
      </c>
      <c r="G44" s="86">
        <v>136</v>
      </c>
      <c r="H44" s="72"/>
      <c r="I44" s="79">
        <v>2230</v>
      </c>
      <c r="J44" s="80" t="s">
        <v>124</v>
      </c>
      <c r="K44" s="85">
        <v>30</v>
      </c>
      <c r="L44" s="86">
        <v>13</v>
      </c>
      <c r="M44" s="86">
        <v>17</v>
      </c>
      <c r="N44" s="86">
        <v>17</v>
      </c>
      <c r="O44" s="72"/>
      <c r="P44" s="106">
        <v>5020</v>
      </c>
      <c r="Q44" s="95" t="s">
        <v>125</v>
      </c>
      <c r="R44" s="96">
        <v>22</v>
      </c>
      <c r="S44" s="86">
        <v>8</v>
      </c>
      <c r="T44" s="86">
        <v>14</v>
      </c>
      <c r="U44" s="86">
        <v>12</v>
      </c>
    </row>
    <row r="45" spans="1:21" x14ac:dyDescent="0.15">
      <c r="A45" s="84"/>
      <c r="B45" s="79">
        <v>1560</v>
      </c>
      <c r="C45" s="80" t="s">
        <v>126</v>
      </c>
      <c r="D45" s="85">
        <v>328</v>
      </c>
      <c r="E45" s="86">
        <v>153</v>
      </c>
      <c r="F45" s="86">
        <v>175</v>
      </c>
      <c r="G45" s="86">
        <v>160</v>
      </c>
      <c r="H45" s="72"/>
      <c r="I45" s="79">
        <v>2240</v>
      </c>
      <c r="J45" s="80" t="s">
        <v>127</v>
      </c>
      <c r="K45" s="85">
        <v>56</v>
      </c>
      <c r="L45" s="86">
        <v>31</v>
      </c>
      <c r="M45" s="86">
        <v>25</v>
      </c>
      <c r="N45" s="86">
        <v>32</v>
      </c>
      <c r="O45" s="72"/>
      <c r="P45" s="106">
        <v>5030</v>
      </c>
      <c r="Q45" s="95" t="s">
        <v>128</v>
      </c>
      <c r="R45" s="96">
        <v>14</v>
      </c>
      <c r="S45" s="86">
        <v>6</v>
      </c>
      <c r="T45" s="86">
        <v>8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113</v>
      </c>
      <c r="E46" s="86">
        <v>57</v>
      </c>
      <c r="F46" s="86">
        <v>56</v>
      </c>
      <c r="G46" s="86">
        <v>60</v>
      </c>
      <c r="H46" s="72"/>
      <c r="I46" s="79">
        <v>2250</v>
      </c>
      <c r="J46" s="80" t="s">
        <v>130</v>
      </c>
      <c r="K46" s="85">
        <v>34</v>
      </c>
      <c r="L46" s="86">
        <v>17</v>
      </c>
      <c r="M46" s="86">
        <v>17</v>
      </c>
      <c r="N46" s="86">
        <v>25</v>
      </c>
      <c r="O46" s="72"/>
      <c r="P46" s="106">
        <v>5040</v>
      </c>
      <c r="Q46" s="95" t="s">
        <v>131</v>
      </c>
      <c r="R46" s="96">
        <v>20</v>
      </c>
      <c r="S46" s="86">
        <v>10</v>
      </c>
      <c r="T46" s="86">
        <v>10</v>
      </c>
      <c r="U46" s="86">
        <v>13</v>
      </c>
    </row>
    <row r="47" spans="1:21" x14ac:dyDescent="0.15">
      <c r="A47" s="84"/>
      <c r="B47" s="79">
        <v>1580</v>
      </c>
      <c r="C47" s="80" t="s">
        <v>132</v>
      </c>
      <c r="D47" s="85">
        <v>118</v>
      </c>
      <c r="E47" s="86">
        <v>52</v>
      </c>
      <c r="F47" s="86">
        <v>66</v>
      </c>
      <c r="G47" s="86">
        <v>61</v>
      </c>
      <c r="H47" s="72"/>
      <c r="I47" s="79">
        <v>2260</v>
      </c>
      <c r="J47" s="80" t="s">
        <v>133</v>
      </c>
      <c r="K47" s="85">
        <v>55</v>
      </c>
      <c r="L47" s="86">
        <v>26</v>
      </c>
      <c r="M47" s="86">
        <v>29</v>
      </c>
      <c r="N47" s="86">
        <v>26</v>
      </c>
      <c r="O47" s="72"/>
      <c r="P47" s="106">
        <v>5060</v>
      </c>
      <c r="Q47" s="95" t="s">
        <v>134</v>
      </c>
      <c r="R47" s="96">
        <v>62</v>
      </c>
      <c r="S47" s="86">
        <v>28</v>
      </c>
      <c r="T47" s="86">
        <v>34</v>
      </c>
      <c r="U47" s="86">
        <v>30</v>
      </c>
    </row>
    <row r="48" spans="1:21" x14ac:dyDescent="0.15">
      <c r="A48" s="84"/>
      <c r="B48" s="79">
        <v>1590</v>
      </c>
      <c r="C48" s="80" t="s">
        <v>135</v>
      </c>
      <c r="D48" s="85">
        <v>43</v>
      </c>
      <c r="E48" s="86">
        <v>16</v>
      </c>
      <c r="F48" s="86">
        <v>27</v>
      </c>
      <c r="G48" s="86">
        <v>28</v>
      </c>
      <c r="H48" s="72"/>
      <c r="I48" s="79">
        <v>2270</v>
      </c>
      <c r="J48" s="80" t="s">
        <v>136</v>
      </c>
      <c r="K48" s="85">
        <v>194</v>
      </c>
      <c r="L48" s="86">
        <v>95</v>
      </c>
      <c r="M48" s="86">
        <v>99</v>
      </c>
      <c r="N48" s="86">
        <v>96</v>
      </c>
      <c r="O48" s="72"/>
      <c r="P48" s="106">
        <v>5070</v>
      </c>
      <c r="Q48" s="95" t="s">
        <v>137</v>
      </c>
      <c r="R48" s="96">
        <v>43</v>
      </c>
      <c r="S48" s="86">
        <v>20</v>
      </c>
      <c r="T48" s="86">
        <v>23</v>
      </c>
      <c r="U48" s="86">
        <v>29</v>
      </c>
    </row>
    <row r="49" spans="1:21" x14ac:dyDescent="0.15">
      <c r="A49" s="84"/>
      <c r="B49" s="79">
        <v>1640</v>
      </c>
      <c r="C49" s="80" t="s">
        <v>314</v>
      </c>
      <c r="D49" s="85">
        <v>325</v>
      </c>
      <c r="E49" s="86">
        <v>157</v>
      </c>
      <c r="F49" s="86">
        <v>168</v>
      </c>
      <c r="G49" s="86">
        <v>195</v>
      </c>
      <c r="H49" s="72"/>
      <c r="I49" s="79">
        <v>2280</v>
      </c>
      <c r="J49" s="80" t="s">
        <v>139</v>
      </c>
      <c r="K49" s="85">
        <v>40</v>
      </c>
      <c r="L49" s="86">
        <v>17</v>
      </c>
      <c r="M49" s="86">
        <v>23</v>
      </c>
      <c r="N49" s="86">
        <v>20</v>
      </c>
      <c r="O49" s="72"/>
      <c r="P49" s="106">
        <v>5080</v>
      </c>
      <c r="Q49" s="95" t="s">
        <v>140</v>
      </c>
      <c r="R49" s="96">
        <v>46</v>
      </c>
      <c r="S49" s="86">
        <v>20</v>
      </c>
      <c r="T49" s="86">
        <v>26</v>
      </c>
      <c r="U49" s="86">
        <v>25</v>
      </c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>
        <v>2290</v>
      </c>
      <c r="J50" s="80" t="s">
        <v>142</v>
      </c>
      <c r="K50" s="85">
        <v>40</v>
      </c>
      <c r="L50" s="86">
        <v>20</v>
      </c>
      <c r="M50" s="86">
        <v>20</v>
      </c>
      <c r="N50" s="86">
        <v>22</v>
      </c>
      <c r="O50" s="72"/>
      <c r="P50" s="106">
        <v>5090</v>
      </c>
      <c r="Q50" s="95" t="s">
        <v>143</v>
      </c>
      <c r="R50" s="96">
        <v>44</v>
      </c>
      <c r="S50" s="86">
        <v>21</v>
      </c>
      <c r="T50" s="86">
        <v>23</v>
      </c>
      <c r="U50" s="86">
        <v>23</v>
      </c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>
        <v>2300</v>
      </c>
      <c r="J51" s="80" t="s">
        <v>145</v>
      </c>
      <c r="K51" s="85">
        <v>49</v>
      </c>
      <c r="L51" s="86">
        <v>20</v>
      </c>
      <c r="M51" s="86">
        <v>29</v>
      </c>
      <c r="N51" s="86">
        <v>25</v>
      </c>
      <c r="O51" s="72"/>
      <c r="P51" s="106">
        <v>5100</v>
      </c>
      <c r="Q51" s="95" t="s">
        <v>146</v>
      </c>
      <c r="R51" s="96">
        <v>62</v>
      </c>
      <c r="S51" s="86">
        <v>31</v>
      </c>
      <c r="T51" s="86">
        <v>31</v>
      </c>
      <c r="U51" s="86">
        <v>37</v>
      </c>
    </row>
    <row r="52" spans="1:21" x14ac:dyDescent="0.15">
      <c r="A52" s="84"/>
      <c r="B52" s="79"/>
      <c r="C52" s="80"/>
      <c r="D52" s="85"/>
      <c r="E52" s="86"/>
      <c r="F52" s="86"/>
      <c r="G52" s="86"/>
      <c r="H52" s="72"/>
      <c r="I52" s="79">
        <v>2310</v>
      </c>
      <c r="J52" s="80" t="s">
        <v>148</v>
      </c>
      <c r="K52" s="85">
        <v>47</v>
      </c>
      <c r="L52" s="86">
        <v>22</v>
      </c>
      <c r="M52" s="86">
        <v>25</v>
      </c>
      <c r="N52" s="86">
        <v>26</v>
      </c>
      <c r="O52" s="72"/>
      <c r="P52" s="106">
        <v>5110</v>
      </c>
      <c r="Q52" s="95" t="s">
        <v>149</v>
      </c>
      <c r="R52" s="96">
        <v>83</v>
      </c>
      <c r="S52" s="86">
        <v>39</v>
      </c>
      <c r="T52" s="86">
        <v>44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73</v>
      </c>
      <c r="E53" s="86">
        <v>35</v>
      </c>
      <c r="F53" s="86">
        <v>38</v>
      </c>
      <c r="G53" s="86">
        <v>73</v>
      </c>
      <c r="H53" s="72"/>
      <c r="I53" s="79">
        <v>2320</v>
      </c>
      <c r="J53" s="80" t="s">
        <v>151</v>
      </c>
      <c r="K53" s="85">
        <v>189</v>
      </c>
      <c r="L53" s="86">
        <v>94</v>
      </c>
      <c r="M53" s="86">
        <v>95</v>
      </c>
      <c r="N53" s="86">
        <v>73</v>
      </c>
      <c r="O53" s="72"/>
      <c r="P53" s="106">
        <v>5120</v>
      </c>
      <c r="Q53" s="95" t="s">
        <v>152</v>
      </c>
      <c r="R53" s="96">
        <v>51</v>
      </c>
      <c r="S53" s="86">
        <v>22</v>
      </c>
      <c r="T53" s="86">
        <v>29</v>
      </c>
      <c r="U53" s="86">
        <v>32</v>
      </c>
    </row>
    <row r="54" spans="1:21" x14ac:dyDescent="0.15">
      <c r="A54" s="84"/>
      <c r="B54" s="103">
        <v>9020</v>
      </c>
      <c r="C54" s="87" t="s">
        <v>153</v>
      </c>
      <c r="D54" s="85">
        <v>30</v>
      </c>
      <c r="E54" s="96">
        <v>19</v>
      </c>
      <c r="F54" s="480">
        <v>11</v>
      </c>
      <c r="G54" s="96">
        <v>30</v>
      </c>
      <c r="H54" s="72"/>
      <c r="I54" s="79">
        <v>2330</v>
      </c>
      <c r="J54" s="80" t="s">
        <v>154</v>
      </c>
      <c r="K54" s="85">
        <v>31</v>
      </c>
      <c r="L54" s="86">
        <v>16</v>
      </c>
      <c r="M54" s="86">
        <v>15</v>
      </c>
      <c r="N54" s="86">
        <v>14</v>
      </c>
      <c r="O54" s="72"/>
      <c r="P54" s="106">
        <v>5130</v>
      </c>
      <c r="Q54" s="95" t="s">
        <v>155</v>
      </c>
      <c r="R54" s="96">
        <v>76</v>
      </c>
      <c r="S54" s="86">
        <v>40</v>
      </c>
      <c r="T54" s="86">
        <v>36</v>
      </c>
      <c r="U54" s="86">
        <v>44</v>
      </c>
    </row>
    <row r="55" spans="1:21" ht="14.25" x14ac:dyDescent="0.15">
      <c r="A55" s="84"/>
      <c r="B55" s="465">
        <v>9040</v>
      </c>
      <c r="C55" s="465" t="s">
        <v>156</v>
      </c>
      <c r="D55" s="465">
        <v>22</v>
      </c>
      <c r="E55" s="465">
        <v>5</v>
      </c>
      <c r="F55" s="465">
        <v>17</v>
      </c>
      <c r="G55" s="465">
        <v>22</v>
      </c>
      <c r="H55" s="72"/>
      <c r="I55" s="79">
        <v>2340</v>
      </c>
      <c r="J55" s="80" t="s">
        <v>157</v>
      </c>
      <c r="K55" s="85">
        <v>68</v>
      </c>
      <c r="L55" s="86">
        <v>35</v>
      </c>
      <c r="M55" s="86">
        <v>33</v>
      </c>
      <c r="N55" s="86">
        <v>37</v>
      </c>
      <c r="O55" s="72"/>
      <c r="P55" s="106">
        <v>5140</v>
      </c>
      <c r="Q55" s="95" t="s">
        <v>158</v>
      </c>
      <c r="R55" s="96">
        <v>56</v>
      </c>
      <c r="S55" s="86">
        <v>24</v>
      </c>
      <c r="T55" s="86">
        <v>32</v>
      </c>
      <c r="U55" s="86">
        <v>36</v>
      </c>
    </row>
    <row r="56" spans="1:21" x14ac:dyDescent="0.15">
      <c r="A56" s="84"/>
      <c r="B56" s="79">
        <v>9060</v>
      </c>
      <c r="C56" s="80" t="s">
        <v>159</v>
      </c>
      <c r="D56" s="85">
        <v>38</v>
      </c>
      <c r="E56" s="86">
        <v>25</v>
      </c>
      <c r="F56" s="86">
        <v>13</v>
      </c>
      <c r="G56" s="86">
        <v>38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24</v>
      </c>
      <c r="O56" s="72"/>
      <c r="P56" s="106">
        <v>5150</v>
      </c>
      <c r="Q56" s="95" t="s">
        <v>161</v>
      </c>
      <c r="R56" s="96">
        <v>36</v>
      </c>
      <c r="S56" s="86">
        <v>17</v>
      </c>
      <c r="T56" s="86">
        <v>19</v>
      </c>
      <c r="U56" s="86">
        <v>21</v>
      </c>
    </row>
    <row r="57" spans="1:21" ht="14.25" x14ac:dyDescent="0.15">
      <c r="A57" s="102"/>
      <c r="B57" s="465"/>
      <c r="C57" s="465" t="s">
        <v>14</v>
      </c>
      <c r="D57" s="465">
        <v>9108</v>
      </c>
      <c r="E57" s="465">
        <v>4320</v>
      </c>
      <c r="F57" s="465">
        <v>4788</v>
      </c>
      <c r="G57" s="465">
        <v>4828</v>
      </c>
      <c r="H57" s="72"/>
      <c r="I57" s="79">
        <v>2360</v>
      </c>
      <c r="J57" s="80" t="s">
        <v>162</v>
      </c>
      <c r="K57" s="85">
        <v>50</v>
      </c>
      <c r="L57" s="86">
        <v>26</v>
      </c>
      <c r="M57" s="86">
        <v>24</v>
      </c>
      <c r="N57" s="86">
        <v>27</v>
      </c>
      <c r="O57" s="72"/>
      <c r="P57" s="106">
        <v>5160</v>
      </c>
      <c r="Q57" s="95" t="s">
        <v>163</v>
      </c>
      <c r="R57" s="96">
        <v>5</v>
      </c>
      <c r="S57" s="86">
        <v>3</v>
      </c>
      <c r="T57" s="86">
        <v>2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71</v>
      </c>
      <c r="E58" s="77">
        <v>31</v>
      </c>
      <c r="F58" s="77">
        <v>40</v>
      </c>
      <c r="G58" s="77">
        <v>39</v>
      </c>
      <c r="H58" s="72"/>
      <c r="I58" s="79">
        <v>2370</v>
      </c>
      <c r="J58" s="80" t="s">
        <v>165</v>
      </c>
      <c r="K58" s="85">
        <v>34</v>
      </c>
      <c r="L58" s="86">
        <v>16</v>
      </c>
      <c r="M58" s="86">
        <v>18</v>
      </c>
      <c r="N58" s="86">
        <v>19</v>
      </c>
      <c r="O58" s="72"/>
      <c r="P58" s="106">
        <v>5170</v>
      </c>
      <c r="Q58" s="95" t="s">
        <v>166</v>
      </c>
      <c r="R58" s="96">
        <v>13</v>
      </c>
      <c r="S58" s="86">
        <v>5</v>
      </c>
      <c r="T58" s="86">
        <v>8</v>
      </c>
      <c r="U58" s="86">
        <v>9</v>
      </c>
    </row>
    <row r="59" spans="1:21" x14ac:dyDescent="0.15">
      <c r="A59" s="84"/>
      <c r="B59" s="79">
        <v>1390</v>
      </c>
      <c r="C59" s="80" t="s">
        <v>167</v>
      </c>
      <c r="D59" s="85">
        <v>56</v>
      </c>
      <c r="E59" s="86">
        <v>24</v>
      </c>
      <c r="F59" s="86">
        <v>32</v>
      </c>
      <c r="G59" s="86">
        <v>32</v>
      </c>
      <c r="H59" s="72"/>
      <c r="I59" s="79">
        <v>2380</v>
      </c>
      <c r="J59" s="80" t="s">
        <v>168</v>
      </c>
      <c r="K59" s="85">
        <v>70</v>
      </c>
      <c r="L59" s="86">
        <v>35</v>
      </c>
      <c r="M59" s="86">
        <v>35</v>
      </c>
      <c r="N59" s="86">
        <v>40</v>
      </c>
      <c r="O59" s="72"/>
      <c r="P59" s="115"/>
      <c r="Q59" s="88" t="s">
        <v>14</v>
      </c>
      <c r="R59" s="89">
        <v>725</v>
      </c>
      <c r="S59" s="90">
        <v>339</v>
      </c>
      <c r="T59" s="89">
        <v>386</v>
      </c>
      <c r="U59" s="91">
        <v>424</v>
      </c>
    </row>
    <row r="60" spans="1:21" x14ac:dyDescent="0.15">
      <c r="A60" s="84"/>
      <c r="B60" s="79">
        <v>1400</v>
      </c>
      <c r="C60" s="80" t="s">
        <v>169</v>
      </c>
      <c r="D60" s="85">
        <v>65</v>
      </c>
      <c r="E60" s="86">
        <v>35</v>
      </c>
      <c r="F60" s="86">
        <v>30</v>
      </c>
      <c r="G60" s="86">
        <v>34</v>
      </c>
      <c r="H60" s="72"/>
      <c r="I60" s="79">
        <v>2390</v>
      </c>
      <c r="J60" s="80" t="s">
        <v>170</v>
      </c>
      <c r="K60" s="85">
        <v>13</v>
      </c>
      <c r="L60" s="86">
        <v>5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69</v>
      </c>
      <c r="E61" s="110">
        <v>29</v>
      </c>
      <c r="F61" s="110">
        <v>40</v>
      </c>
      <c r="G61" s="110">
        <v>37</v>
      </c>
      <c r="H61" s="111"/>
      <c r="I61" s="108">
        <v>2400</v>
      </c>
      <c r="J61" s="109" t="s">
        <v>172</v>
      </c>
      <c r="K61" s="99">
        <v>17</v>
      </c>
      <c r="L61" s="110">
        <v>10</v>
      </c>
      <c r="M61" s="110">
        <v>7</v>
      </c>
      <c r="N61" s="110">
        <v>14</v>
      </c>
      <c r="O61" s="112" t="s">
        <v>173</v>
      </c>
      <c r="P61" s="118"/>
      <c r="Q61" s="101" t="s">
        <v>174</v>
      </c>
      <c r="R61" s="90">
        <v>15641</v>
      </c>
      <c r="S61" s="113">
        <v>7401</v>
      </c>
      <c r="T61" s="113">
        <v>8240</v>
      </c>
      <c r="U61" s="99">
        <v>8447</v>
      </c>
    </row>
    <row r="62" spans="1:21" ht="14.25" x14ac:dyDescent="0.2">
      <c r="A62" s="127" t="s">
        <v>350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129" t="s">
        <v>343</v>
      </c>
      <c r="B63" s="129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x14ac:dyDescent="0.15">
      <c r="A64" s="525" t="s">
        <v>339</v>
      </c>
      <c r="B64" s="525"/>
      <c r="C64" s="525"/>
      <c r="D64" s="525"/>
      <c r="E64" s="52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8" t="s">
        <v>180</v>
      </c>
      <c r="T64" s="528"/>
      <c r="U64" s="528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482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-1</v>
      </c>
      <c r="E66" s="77">
        <v>-1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0</v>
      </c>
      <c r="E67" s="86">
        <v>0</v>
      </c>
      <c r="F67" s="86">
        <v>0</v>
      </c>
      <c r="G67" s="86">
        <v>0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-5</v>
      </c>
      <c r="S67" s="90">
        <v>0</v>
      </c>
      <c r="T67" s="89">
        <v>-5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-1</v>
      </c>
      <c r="F68" s="86">
        <v>1</v>
      </c>
      <c r="G68" s="86">
        <v>-3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-3</v>
      </c>
      <c r="E69" s="86">
        <v>0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-2</v>
      </c>
      <c r="S69" s="86">
        <v>-1</v>
      </c>
      <c r="T69" s="86">
        <v>-1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-1</v>
      </c>
      <c r="E71" s="86">
        <v>0</v>
      </c>
      <c r="F71" s="86">
        <v>-1</v>
      </c>
      <c r="G71" s="86">
        <v>-1</v>
      </c>
      <c r="H71" s="72"/>
      <c r="I71" s="79">
        <v>1470</v>
      </c>
      <c r="J71" s="80" t="s">
        <v>26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2</v>
      </c>
      <c r="E72" s="86">
        <v>0</v>
      </c>
      <c r="F72" s="86">
        <v>2</v>
      </c>
      <c r="G72" s="86">
        <v>0</v>
      </c>
      <c r="H72" s="72"/>
      <c r="I72" s="79">
        <v>1480</v>
      </c>
      <c r="J72" s="80" t="s">
        <v>29</v>
      </c>
      <c r="K72" s="85">
        <v>-1</v>
      </c>
      <c r="L72" s="86">
        <v>-1</v>
      </c>
      <c r="M72" s="86">
        <v>0</v>
      </c>
      <c r="N72" s="86">
        <v>-1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-1</v>
      </c>
      <c r="E73" s="86">
        <v>-1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0</v>
      </c>
      <c r="E74" s="86">
        <v>0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4</v>
      </c>
      <c r="L74" s="86">
        <v>1</v>
      </c>
      <c r="M74" s="86">
        <v>3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0</v>
      </c>
      <c r="F77" s="86">
        <v>-3</v>
      </c>
      <c r="G77" s="86">
        <v>-2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-1</v>
      </c>
      <c r="S77" s="86">
        <v>0</v>
      </c>
      <c r="T77" s="86">
        <v>-1</v>
      </c>
      <c r="U77" s="86">
        <v>-1</v>
      </c>
    </row>
    <row r="78" spans="1:21" x14ac:dyDescent="0.15">
      <c r="A78" s="84"/>
      <c r="B78" s="79">
        <v>1122</v>
      </c>
      <c r="C78" s="80" t="s">
        <v>46</v>
      </c>
      <c r="D78" s="85">
        <v>3</v>
      </c>
      <c r="E78" s="86">
        <v>-1</v>
      </c>
      <c r="F78" s="86">
        <v>4</v>
      </c>
      <c r="G78" s="86">
        <v>2</v>
      </c>
      <c r="H78" s="72"/>
      <c r="I78" s="79">
        <v>1540</v>
      </c>
      <c r="J78" s="80" t="s">
        <v>47</v>
      </c>
      <c r="K78" s="85">
        <v>-1</v>
      </c>
      <c r="L78" s="86">
        <v>-1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-6</v>
      </c>
      <c r="S78" s="86">
        <v>-2</v>
      </c>
      <c r="T78" s="86">
        <v>-4</v>
      </c>
      <c r="U78" s="86">
        <v>-3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-1</v>
      </c>
      <c r="F79" s="86">
        <v>0</v>
      </c>
      <c r="G79" s="86">
        <v>-1</v>
      </c>
      <c r="H79" s="72"/>
      <c r="I79" s="79">
        <v>9030</v>
      </c>
      <c r="J79" s="80" t="s">
        <v>50</v>
      </c>
      <c r="K79" s="85">
        <v>2</v>
      </c>
      <c r="L79" s="86">
        <v>1</v>
      </c>
      <c r="M79" s="86">
        <v>1</v>
      </c>
      <c r="N79" s="86">
        <v>2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0</v>
      </c>
      <c r="F80" s="86">
        <v>-4</v>
      </c>
      <c r="G80" s="86">
        <v>-3</v>
      </c>
      <c r="H80" s="72"/>
      <c r="I80" s="79">
        <v>9050</v>
      </c>
      <c r="J80" s="97" t="s">
        <v>53</v>
      </c>
      <c r="K80" s="98">
        <v>1</v>
      </c>
      <c r="L80" s="86">
        <v>0</v>
      </c>
      <c r="M80" s="86">
        <v>1</v>
      </c>
      <c r="N80" s="86">
        <v>1</v>
      </c>
      <c r="O80" s="72"/>
      <c r="P80" s="106">
        <v>3130</v>
      </c>
      <c r="Q80" s="95" t="s">
        <v>54</v>
      </c>
      <c r="R80" s="96">
        <v>-1</v>
      </c>
      <c r="S80" s="86">
        <v>-1</v>
      </c>
      <c r="T80" s="86">
        <v>0</v>
      </c>
      <c r="U80" s="86">
        <v>-1</v>
      </c>
    </row>
    <row r="81" spans="1:21" x14ac:dyDescent="0.15">
      <c r="A81" s="84"/>
      <c r="B81" s="79">
        <v>1150</v>
      </c>
      <c r="C81" s="80" t="s">
        <v>55</v>
      </c>
      <c r="D81" s="85">
        <v>-3</v>
      </c>
      <c r="E81" s="86">
        <v>-1</v>
      </c>
      <c r="F81" s="86">
        <v>-2</v>
      </c>
      <c r="G81" s="86">
        <v>-1</v>
      </c>
      <c r="H81" s="72"/>
      <c r="I81" s="79"/>
      <c r="J81" s="87" t="s">
        <v>14</v>
      </c>
      <c r="K81" s="99">
        <v>3</v>
      </c>
      <c r="L81" s="99">
        <v>0</v>
      </c>
      <c r="M81" s="99">
        <v>3</v>
      </c>
      <c r="N81" s="99">
        <v>3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2</v>
      </c>
      <c r="E82" s="86">
        <v>2</v>
      </c>
      <c r="F82" s="86">
        <v>0</v>
      </c>
      <c r="G82" s="86">
        <v>2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-4</v>
      </c>
      <c r="E83" s="86">
        <v>-5</v>
      </c>
      <c r="F83" s="86">
        <v>1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-3</v>
      </c>
      <c r="E86" s="86">
        <v>-1</v>
      </c>
      <c r="F86" s="86">
        <v>-2</v>
      </c>
      <c r="G86" s="86">
        <v>0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-1</v>
      </c>
      <c r="S89" s="86">
        <v>0</v>
      </c>
      <c r="T89" s="86">
        <v>-1</v>
      </c>
      <c r="U89" s="86">
        <v>-1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0</v>
      </c>
      <c r="S90" s="86">
        <v>0</v>
      </c>
      <c r="T90" s="86">
        <v>0</v>
      </c>
      <c r="U90" s="86">
        <v>0</v>
      </c>
    </row>
    <row r="91" spans="1:21" x14ac:dyDescent="0.15">
      <c r="A91" s="84"/>
      <c r="B91" s="79">
        <v>1250</v>
      </c>
      <c r="C91" s="80" t="s">
        <v>84</v>
      </c>
      <c r="D91" s="85">
        <v>1</v>
      </c>
      <c r="E91" s="86">
        <v>1</v>
      </c>
      <c r="F91" s="86">
        <v>0</v>
      </c>
      <c r="G91" s="86">
        <v>1</v>
      </c>
      <c r="H91" s="72"/>
      <c r="I91" s="79">
        <v>2100</v>
      </c>
      <c r="J91" s="80" t="s">
        <v>85</v>
      </c>
      <c r="K91" s="85">
        <v>2</v>
      </c>
      <c r="L91" s="86">
        <v>1</v>
      </c>
      <c r="M91" s="86">
        <v>1</v>
      </c>
      <c r="N91" s="86">
        <v>1</v>
      </c>
      <c r="O91" s="72"/>
      <c r="P91" s="115"/>
      <c r="Q91" s="88" t="s">
        <v>14</v>
      </c>
      <c r="R91" s="89">
        <v>-11</v>
      </c>
      <c r="S91" s="90">
        <v>-4</v>
      </c>
      <c r="T91" s="89">
        <v>-7</v>
      </c>
      <c r="U91" s="91">
        <v>-6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0</v>
      </c>
      <c r="L92" s="86">
        <v>0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-2</v>
      </c>
      <c r="E93" s="86">
        <v>-1</v>
      </c>
      <c r="F93" s="86">
        <v>-1</v>
      </c>
      <c r="G93" s="86">
        <v>-1</v>
      </c>
      <c r="H93" s="72"/>
      <c r="I93" s="79">
        <v>2120</v>
      </c>
      <c r="J93" s="80" t="s">
        <v>91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1</v>
      </c>
      <c r="S94" s="86">
        <v>1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1</v>
      </c>
      <c r="M96" s="86">
        <v>0</v>
      </c>
      <c r="N96" s="86">
        <v>1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-1</v>
      </c>
      <c r="E97" s="86">
        <v>-2</v>
      </c>
      <c r="F97" s="86">
        <v>1</v>
      </c>
      <c r="G97" s="86">
        <v>-1</v>
      </c>
      <c r="H97" s="72"/>
      <c r="I97" s="79">
        <v>2160</v>
      </c>
      <c r="J97" s="80" t="s">
        <v>103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-1</v>
      </c>
      <c r="S98" s="86">
        <v>-1</v>
      </c>
      <c r="T98" s="86">
        <v>0</v>
      </c>
      <c r="U98" s="86">
        <v>-1</v>
      </c>
    </row>
    <row r="99" spans="1:21" x14ac:dyDescent="0.15">
      <c r="A99" s="84"/>
      <c r="B99" s="79">
        <v>1330</v>
      </c>
      <c r="C99" s="80" t="s">
        <v>108</v>
      </c>
      <c r="D99" s="85">
        <v>-1</v>
      </c>
      <c r="E99" s="86">
        <v>-1</v>
      </c>
      <c r="F99" s="86">
        <v>0</v>
      </c>
      <c r="G99" s="86">
        <v>-1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1</v>
      </c>
      <c r="S100" s="86">
        <v>0</v>
      </c>
      <c r="T100" s="86">
        <v>1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-2</v>
      </c>
      <c r="E101" s="86">
        <v>0</v>
      </c>
      <c r="F101" s="86">
        <v>-2</v>
      </c>
      <c r="G101" s="86">
        <v>-1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-1</v>
      </c>
    </row>
    <row r="103" spans="1:21" x14ac:dyDescent="0.15">
      <c r="A103" s="84"/>
      <c r="B103" s="79">
        <v>1370</v>
      </c>
      <c r="C103" s="100" t="s">
        <v>119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3</v>
      </c>
      <c r="E104" s="86">
        <v>3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6</v>
      </c>
      <c r="E105" s="86">
        <v>1</v>
      </c>
      <c r="F105" s="86">
        <v>5</v>
      </c>
      <c r="G105" s="86">
        <v>2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-1</v>
      </c>
      <c r="M108" s="86">
        <v>0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1640</v>
      </c>
      <c r="C109" s="80" t="s">
        <v>314</v>
      </c>
      <c r="D109" s="85">
        <v>-2</v>
      </c>
      <c r="E109" s="86">
        <v>-2</v>
      </c>
      <c r="F109" s="86">
        <v>0</v>
      </c>
      <c r="G109" s="86">
        <v>-1</v>
      </c>
      <c r="H109" s="72"/>
      <c r="I109" s="79">
        <v>2280</v>
      </c>
      <c r="J109" s="80" t="s">
        <v>139</v>
      </c>
      <c r="K109" s="85">
        <v>-1</v>
      </c>
      <c r="L109" s="86">
        <v>0</v>
      </c>
      <c r="M109" s="86">
        <v>-1</v>
      </c>
      <c r="N109" s="86">
        <v>-1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9010</v>
      </c>
      <c r="C110" s="80" t="s">
        <v>150</v>
      </c>
      <c r="D110" s="85">
        <v>1</v>
      </c>
      <c r="E110" s="86">
        <v>0</v>
      </c>
      <c r="F110" s="86">
        <v>1</v>
      </c>
      <c r="G110" s="86">
        <v>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9020</v>
      </c>
      <c r="C111" s="80" t="s">
        <v>153</v>
      </c>
      <c r="D111" s="85">
        <v>-1</v>
      </c>
      <c r="E111" s="86">
        <v>-1</v>
      </c>
      <c r="F111" s="86">
        <v>0</v>
      </c>
      <c r="G111" s="86">
        <v>-1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9040</v>
      </c>
      <c r="C112" s="80" t="s">
        <v>156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3</v>
      </c>
      <c r="S112" s="86">
        <v>2</v>
      </c>
      <c r="T112" s="86">
        <v>1</v>
      </c>
      <c r="U112" s="86">
        <v>2</v>
      </c>
    </row>
    <row r="113" spans="1:21" x14ac:dyDescent="0.15">
      <c r="A113" s="84"/>
      <c r="B113" s="79">
        <v>9060</v>
      </c>
      <c r="C113" s="80" t="s">
        <v>159</v>
      </c>
      <c r="D113" s="85">
        <v>0</v>
      </c>
      <c r="E113" s="86">
        <v>-1</v>
      </c>
      <c r="F113" s="86">
        <v>1</v>
      </c>
      <c r="G113" s="86">
        <v>0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1</v>
      </c>
    </row>
    <row r="114" spans="1:21" x14ac:dyDescent="0.15">
      <c r="A114" s="84"/>
      <c r="B114" s="103"/>
      <c r="C114" s="87" t="s">
        <v>14</v>
      </c>
      <c r="D114" s="85">
        <v>-14</v>
      </c>
      <c r="E114" s="96">
        <v>-11</v>
      </c>
      <c r="F114" s="480">
        <v>-3</v>
      </c>
      <c r="G114" s="96">
        <v>-8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2340</v>
      </c>
      <c r="J115" s="80" t="s">
        <v>157</v>
      </c>
      <c r="K115" s="85">
        <v>-1</v>
      </c>
      <c r="L115" s="86">
        <v>0</v>
      </c>
      <c r="M115" s="86">
        <v>-1</v>
      </c>
      <c r="N115" s="86">
        <v>-1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84"/>
      <c r="B116" s="465"/>
      <c r="C116" s="465"/>
      <c r="D116" s="465"/>
      <c r="E116" s="465"/>
      <c r="F116" s="465"/>
      <c r="G116" s="465"/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-1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ht="14.25" x14ac:dyDescent="0.15">
      <c r="A117" s="102"/>
      <c r="B117" s="465"/>
      <c r="C117" s="465"/>
      <c r="D117" s="465"/>
      <c r="E117" s="465"/>
      <c r="F117" s="465"/>
      <c r="G117" s="465"/>
      <c r="H117" s="72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0</v>
      </c>
      <c r="F118" s="77">
        <v>0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-5</v>
      </c>
      <c r="L119" s="86">
        <v>-1</v>
      </c>
      <c r="M119" s="86">
        <v>-4</v>
      </c>
      <c r="N119" s="86">
        <v>-1</v>
      </c>
      <c r="O119" s="72"/>
      <c r="P119" s="115"/>
      <c r="Q119" s="88" t="s">
        <v>14</v>
      </c>
      <c r="R119" s="89">
        <v>3</v>
      </c>
      <c r="S119" s="90">
        <v>2</v>
      </c>
      <c r="T119" s="89">
        <v>1</v>
      </c>
      <c r="U119" s="91">
        <v>3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-1</v>
      </c>
      <c r="F121" s="110">
        <v>0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-23</v>
      </c>
      <c r="S121" s="113">
        <v>-13</v>
      </c>
      <c r="T121" s="113">
        <v>-10</v>
      </c>
      <c r="U121" s="99">
        <v>-12</v>
      </c>
    </row>
    <row r="122" spans="1:21" ht="14.25" x14ac:dyDescent="0.2">
      <c r="A122" s="127" t="s">
        <v>350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176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 t="s">
        <v>340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  <row r="125" spans="1:21" ht="14.25" x14ac:dyDescent="0.2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8"/>
      <c r="U125" s="129"/>
    </row>
  </sheetData>
  <mergeCells count="4">
    <mergeCell ref="A4:E4"/>
    <mergeCell ref="S4:U4"/>
    <mergeCell ref="A64:E64"/>
    <mergeCell ref="S64:U64"/>
  </mergeCells>
  <phoneticPr fontId="19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34" t="s">
        <v>178</v>
      </c>
      <c r="B4" s="534"/>
      <c r="C4" s="534"/>
      <c r="D4" s="535"/>
      <c r="E4" s="535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6" t="s">
        <v>180</v>
      </c>
      <c r="T4" s="537"/>
      <c r="U4" s="537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38" t="s">
        <v>176</v>
      </c>
      <c r="B63" s="538"/>
      <c r="C63" s="539"/>
      <c r="D63" s="539"/>
      <c r="E63" s="539"/>
      <c r="F63" s="539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40" t="s">
        <v>179</v>
      </c>
      <c r="B64" s="540"/>
      <c r="C64" s="540"/>
      <c r="D64" s="541"/>
      <c r="E64" s="541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42" t="s">
        <v>180</v>
      </c>
      <c r="T64" s="543"/>
      <c r="U64" s="543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32" t="s">
        <v>176</v>
      </c>
      <c r="B123" s="532"/>
      <c r="C123" s="533"/>
      <c r="D123" s="533"/>
      <c r="E123" s="533"/>
      <c r="F123" s="533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46" t="s">
        <v>178</v>
      </c>
      <c r="B4" s="546"/>
      <c r="C4" s="546"/>
      <c r="D4" s="547"/>
      <c r="E4" s="54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48" t="s">
        <v>180</v>
      </c>
      <c r="T4" s="549"/>
      <c r="U4" s="549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46" t="s">
        <v>179</v>
      </c>
      <c r="B64" s="546"/>
      <c r="C64" s="546"/>
      <c r="D64" s="547"/>
      <c r="E64" s="54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48" t="s">
        <v>180</v>
      </c>
      <c r="T64" s="549"/>
      <c r="U64" s="549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44" t="s">
        <v>176</v>
      </c>
      <c r="B123" s="544"/>
      <c r="C123" s="545"/>
      <c r="D123" s="545"/>
      <c r="E123" s="545"/>
      <c r="F123" s="545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25" t="s">
        <v>178</v>
      </c>
      <c r="B4" s="525"/>
      <c r="C4" s="525"/>
      <c r="D4" s="526"/>
      <c r="E4" s="526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523" t="s">
        <v>180</v>
      </c>
      <c r="T4" s="524"/>
      <c r="U4" s="524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521" t="s">
        <v>176</v>
      </c>
      <c r="B63" s="521"/>
      <c r="C63" s="522"/>
      <c r="D63" s="522"/>
      <c r="E63" s="522"/>
      <c r="F63" s="522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525" t="s">
        <v>179</v>
      </c>
      <c r="B64" s="525"/>
      <c r="C64" s="525"/>
      <c r="D64" s="526"/>
      <c r="E64" s="526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523" t="s">
        <v>180</v>
      </c>
      <c r="T64" s="524"/>
      <c r="U64" s="524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521" t="s">
        <v>176</v>
      </c>
      <c r="B123" s="521"/>
      <c r="C123" s="522"/>
      <c r="D123" s="522"/>
      <c r="E123" s="522"/>
      <c r="F123" s="522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46" t="s">
        <v>178</v>
      </c>
      <c r="B4" s="546"/>
      <c r="C4" s="546"/>
      <c r="D4" s="547"/>
      <c r="E4" s="54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48" t="s">
        <v>180</v>
      </c>
      <c r="T4" s="549"/>
      <c r="U4" s="549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46" t="s">
        <v>179</v>
      </c>
      <c r="B64" s="546"/>
      <c r="C64" s="546"/>
      <c r="D64" s="547"/>
      <c r="E64" s="54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48" t="s">
        <v>180</v>
      </c>
      <c r="T64" s="549"/>
      <c r="U64" s="549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44" t="s">
        <v>176</v>
      </c>
      <c r="B123" s="544"/>
      <c r="C123" s="545"/>
      <c r="D123" s="545"/>
      <c r="E123" s="545"/>
      <c r="F123" s="545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46" t="s">
        <v>178</v>
      </c>
      <c r="B4" s="546"/>
      <c r="C4" s="546"/>
      <c r="D4" s="547"/>
      <c r="E4" s="54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48" t="s">
        <v>180</v>
      </c>
      <c r="T4" s="549"/>
      <c r="U4" s="549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46" t="s">
        <v>179</v>
      </c>
      <c r="B64" s="546"/>
      <c r="C64" s="546"/>
      <c r="D64" s="547"/>
      <c r="E64" s="54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48" t="s">
        <v>180</v>
      </c>
      <c r="T64" s="549"/>
      <c r="U64" s="549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44" t="s">
        <v>176</v>
      </c>
      <c r="B123" s="544"/>
      <c r="C123" s="545"/>
      <c r="D123" s="545"/>
      <c r="E123" s="545"/>
      <c r="F123" s="545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46" t="s">
        <v>178</v>
      </c>
      <c r="B4" s="546"/>
      <c r="C4" s="546"/>
      <c r="D4" s="547"/>
      <c r="E4" s="54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48" t="s">
        <v>180</v>
      </c>
      <c r="T4" s="549"/>
      <c r="U4" s="549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46" t="s">
        <v>179</v>
      </c>
      <c r="B64" s="546"/>
      <c r="C64" s="546"/>
      <c r="D64" s="547"/>
      <c r="E64" s="54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48" t="s">
        <v>180</v>
      </c>
      <c r="T64" s="549"/>
      <c r="U64" s="549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44" t="s">
        <v>176</v>
      </c>
      <c r="B123" s="544"/>
      <c r="C123" s="545"/>
      <c r="D123" s="545"/>
      <c r="E123" s="545"/>
      <c r="F123" s="545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46" t="s">
        <v>178</v>
      </c>
      <c r="B4" s="546"/>
      <c r="C4" s="546"/>
      <c r="D4" s="547"/>
      <c r="E4" s="54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48" t="s">
        <v>180</v>
      </c>
      <c r="T4" s="549"/>
      <c r="U4" s="549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46" t="s">
        <v>179</v>
      </c>
      <c r="B64" s="546"/>
      <c r="C64" s="546"/>
      <c r="D64" s="547"/>
      <c r="E64" s="54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48" t="s">
        <v>180</v>
      </c>
      <c r="T64" s="549"/>
      <c r="U64" s="549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44" t="s">
        <v>176</v>
      </c>
      <c r="B123" s="544"/>
      <c r="C123" s="545"/>
      <c r="D123" s="545"/>
      <c r="E123" s="545"/>
      <c r="F123" s="545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U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46" t="s">
        <v>178</v>
      </c>
      <c r="B4" s="546"/>
      <c r="C4" s="546"/>
      <c r="D4" s="547"/>
      <c r="E4" s="54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48" t="s">
        <v>180</v>
      </c>
      <c r="T4" s="549"/>
      <c r="U4" s="549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46" t="s">
        <v>179</v>
      </c>
      <c r="B64" s="546"/>
      <c r="C64" s="546"/>
      <c r="D64" s="547"/>
      <c r="E64" s="54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48" t="s">
        <v>180</v>
      </c>
      <c r="T64" s="549"/>
      <c r="U64" s="549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44" t="s">
        <v>176</v>
      </c>
      <c r="B123" s="544"/>
      <c r="C123" s="545"/>
      <c r="D123" s="545"/>
      <c r="E123" s="545"/>
      <c r="F123" s="545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9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125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44" t="s">
        <v>176</v>
      </c>
      <c r="B63" s="544"/>
      <c r="C63" s="545"/>
      <c r="D63" s="545"/>
      <c r="E63" s="545"/>
      <c r="F63" s="545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550" t="s">
        <v>179</v>
      </c>
      <c r="B65" s="550"/>
      <c r="C65" s="550"/>
      <c r="D65" s="551"/>
      <c r="E65" s="551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552" t="s">
        <v>180</v>
      </c>
      <c r="T65" s="553"/>
      <c r="U65" s="553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544" t="s">
        <v>176</v>
      </c>
      <c r="B124" s="544"/>
      <c r="C124" s="545"/>
      <c r="D124" s="545"/>
      <c r="E124" s="545"/>
      <c r="F124" s="545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19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124"/>
  <sheetViews>
    <sheetView workbookViewId="0"/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31" t="s">
        <v>180</v>
      </c>
      <c r="T4" s="531"/>
      <c r="U4" s="531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9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8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8 S o h 3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S x 1 D M 0 t 9 A z s N G H C d r 4 Z u Y h F B g B H Q y S R R K 0 c S 7 N K S k t S r X L S t T 1 C r D R h 3 F t 9 K F + s A M A A A D / / w M A U E s D B B Q A A g A I A A A A I Q C q L 8 R V X g I A A C o R A A A T A A A A R m 9 y b X V s Y X M v U 2 V j d G l v b j E u b e y W y 2 r b Q B S G 9 4 a 8 w 6 B u J B A m d i + b k p U J p V C 6 i U s X x h j Z n R I T X Y I u k G K 8 i A 2 N Q 9 3 E i 9 o p J D S E J q W 0 p T W k Y F c k 5 G H k k b P r K 3 Q k x Y o s a y a z 6 F L e y O h 8 + s 8 / o 1 / D M W D N r G s q W A u u u c e Z j L E u 6 f A V Q D t f p r 2 3 7 s E Z O r Z d e 7 D 6 o u C 0 d 5 z 2 h d O 6 q u S X 8 w 9 z u f v L l U o e r A A Z m k s Z g H 9 O 6 9 I H / u C b q 1 s 1 K G c L l q 5 D 1 X y p 6 R t V T d v g h U b p u a T A F Y 5 R n S s 3 S w V N N b F G W Q y a o N N d 9 / C 3 s 9 1 3 W l 1 n + x h 9 e o e 7 F a W q D L N F X V K N 1 5 q u F D T Z U t T i m 0 1 o 8 K E p s d H g 0 N E Q d e 3 p z x P c 3 G m d e 4 X 2 b o 4 T g Y l Z Y M I t s y m C B j c Z D 9 D 4 1 7 T / D e 2 P c P G p a j 5 6 k P X k / C p 2 7 R 7 9 m N j 2 3 4 u r 6 Y c 7 A H R 2 T g c m 4 / f u x z 0 6 c / 2 1 s w i g 0 w E 6 v K T Y i A K J N q I A y U a U S b Q R + g w 2 j a J A A t z R C P U 6 x M d 7 H d y X u M Z Z N X m B s y p x d S F g 2 2 j / M 1 X B s + f 2 h / N M U x B n 2 R 8 6 7 e 9 + o A 5 Q d x D m 8 / q k G + b z i a 5 Z m / x i g P 1 G y c n 0 T C Q l D k q 1 d f C s b p j Z N U v h S z G g L N w k W r V k 2 W u N / y h V q B P S S R H D A L N Y u M k U v Y B h l g w S R 9 H D A F V s 8 S O J i c U A Z r H E n Y s B z G K k n V t k m C U T d y 4 G s L 2 G 8 M M k v Y Y A Y H N G E o s B d G f z 5 0 X c V q R K 9 z R / s M Q N R a p s M s m J i F T Z Z I h Z m A c Y x W b H G l H M B 1 i d 3 R 6 B Z H M 3 D F G y K S x l 6 u q d h + b t I H K P d V g A f F 7 g 0 n k k n U f S e S S d R 9 J 5 J J 1 H 0 n k k n U f + 2 z z y D w A A / / 8 D A F B L A Q I t A B Q A B g A I A A A A I Q A q 3 a p A 0 g A A A D c B A A A T A A A A A A A A A A A A A A A A A A A A A A B b Q 2 9 u d G V u d F 9 U e X B l c 1 0 u e G 1 s U E s B A i 0 A F A A C A A g A A A A h A P E q I d y t A A A A 9 w A A A B I A A A A A A A A A A A A A A A A A C w M A A E N v b m Z p Z y 9 Q Y W N r Y W d l L n h t b F B L A Q I t A B Q A A g A I A A A A I Q C q L 8 R V X g I A A C o R A A A T A A A A A A A A A A A A A A A A A O g D A A B G b 3 J t d W x h c y 9 T Z W N 0 a W 9 u M S 5 t U E s F B g A A A A A D A A M A w g A A A H c G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o M Q A A A A A A A A Y x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J U U 1 J T g 3 J U E 2 J U U 3 J T k w J T g 2 J U U 2 J T k 3 J U E 1 J U U 1 J T l G J U J B J U U 2 J U J B J T k 2 R V V D J U U z J T g z J T g 3 J U U z J T g z J U J D J U U z J T g y J U J G X z I w M j U x M T M w X 1 8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1 N y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E y L T E 1 V D E x O j I y O j A 2 L j k x M z g 5 N T l a I i 8 + P E V u d H J 5 I F R 5 c G U 9 I k Z p b G x D b 2 x 1 b W 5 U e X B l c y I g V m F s d W U 9 I n N C Z 1 V G Q l F V R k J R V U Z C U V V G Q l F V R k J R V T 0 i L z 4 8 R W 5 0 c n k g V H l w Z T 0 i R m l s b E N v b H V t b k 5 h b W V z I i B W Y W x 1 Z T 0 i c 1 s m c X V v d D v l n L D l j L r n r q H n k I b j g r P j g 7 z j g 4 k x J n F 1 b 3 Q 7 L C Z x d W 9 0 O + a X p e a c r O S 6 u u + 8 v + e U t y Z x d W 9 0 O y w m c X V v d D v m l 6 X m n K z k u r r v v L / l p b M m c X V v d D s s J n F 1 b 3 Q 7 5 p e l 5 p y s 5 L q 6 7 7 y / 5 L i N 5 p i O J n F 1 b 3 Q 7 L C Z x d W 9 0 O + a X p e a c r O S 6 u u + 8 v + i o i C Z x d W 9 0 O y w m c X V v d D v l p J b l m 7 3 k u r r v v L / n l L c m c X V v d D s s J n F 1 b 3 Q 7 5 a S W 5 Z u 9 5 L q 6 7 7 y / 5 a W z J n F 1 b 3 Q 7 L C Z x d W 9 0 O + W k l u W b v e S 6 u u + 8 v + S 4 j e a Y j i Z x d W 9 0 O y w m c X V v d D v l p J b l m 7 3 k u r r v v L / o q I g m c X V v d D s s J n F 1 b 3 Q 7 5 p e l 5 p y s 5 L q 6 5 L i W 5 b i v J n F 1 b 3 Q 7 L C Z x d W 9 0 O + W k l u W b v e S 6 u u S 4 l u W 4 r y Z x d W 9 0 O y w m c X V v d D v m t 7 f l k I j k u J b l u K 8 m c X V v d D s s J n F 1 b 3 Q 7 5 Z C I 6 K i I 7 7 y / 5 5 S 3 J n F 1 b 3 Q 7 L C Z x d W 9 0 O + W Q i O i o i O + 8 v + W l s y Z x d W 9 0 O y w m c X V v d D v l k I j o q I j v v L / k u I 3 m m I 4 m c X V v d D s s J n F 1 b 3 Q 7 5 Z C I 6 K i I 7 7 y / 5 L q 6 5 Y + j J n F 1 b 3 Q 7 L C Z x d W 9 0 O + W Q i O i o i O + 8 v + S 4 l u W 4 r + a V s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W Q 5 M j l h N m U t N 2 Y w M y 0 0 Y W E 5 L W E 4 M m Y t O D F k N j Q 2 N z c 1 N G N m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h 6 b n k I b m l 6 X l n 7 r m u p Z F V U P j g 4 f j g 7 z j g r 9 f M j A y N T E x M z B f X z I v Q X V 0 b 1 J l b W 9 2 Z W R D b 2 x 1 b W 5 z M S 5 7 5 Z y w 5 Y y 6 5 6 6 h 5 5 C G 4 4 K z 4 4 O 8 4 4 O J M S w w f S Z x d W 9 0 O y w m c X V v d D t T Z W N 0 a W 9 u M S / l h 6 b n k I b m l 6 X l n 7 r m u p Z F V U P j g 4 f j g 7 z j g r 9 f M j A y N T E x M z B f X z I v Q X V 0 b 1 J l b W 9 2 Z W R D b 2 x 1 b W 5 z M S 5 7 5 p e l 5 p y s 5 L q 6 7 7 y / 5 5 S 3 L D F 9 J n F 1 b 3 Q 7 L C Z x d W 9 0 O 1 N l Y 3 R p b 2 4 x L + W H p u e Q h u a X p e W f u u a 6 l k V V Q + O D h + O D v O O C v 1 8 y M D I 1 M T E z M F 9 f M i 9 B d X R v U m V t b 3 Z l Z E N v b H V t b n M x L n v m l 6 X m n K z k u r r v v L / l p b M s M n 0 m c X V v d D s s J n F 1 b 3 Q 7 U 2 V j d G l v b j E v 5 Y e m 5 5 C G 5 p e l 5 Z + 6 5 r q W R V V D 4 4 O H 4 4 O 8 4 4 K / X z I w M j U x M T M w X 1 8 y L 0 F 1 d G 9 S Z W 1 v d m V k Q 2 9 s d W 1 u c z E u e + a X p e a c r O S 6 u u + 8 v + S 4 j e a Y j i w z f S Z x d W 9 0 O y w m c X V v d D t T Z W N 0 a W 9 u M S / l h 6 b n k I b m l 6 X l n 7 r m u p Z F V U P j g 4 f j g 7 z j g r 9 f M j A y N T E x M z B f X z I v Q X V 0 b 1 J l b W 9 2 Z W R D b 2 x 1 b W 5 z M S 5 7 5 p e l 5 p y s 5 L q 6 7 7 y / 6 K i I L D R 9 J n F 1 b 3 Q 7 L C Z x d W 9 0 O 1 N l Y 3 R p b 2 4 x L + W H p u e Q h u a X p e W f u u a 6 l k V V Q + O D h + O D v O O C v 1 8 y M D I 1 M T E z M F 9 f M i 9 B d X R v U m V t b 3 Z l Z E N v b H V t b n M x L n v l p J b l m 7 3 k u r r v v L / n l L c s N X 0 m c X V v d D s s J n F 1 b 3 Q 7 U 2 V j d G l v b j E v 5 Y e m 5 5 C G 5 p e l 5 Z + 6 5 r q W R V V D 4 4 O H 4 4 O 8 4 4 K / X z I w M j U x M T M w X 1 8 y L 0 F 1 d G 9 S Z W 1 v d m V k Q 2 9 s d W 1 u c z E u e + W k l u W b v e S 6 u u + 8 v + W l s y w 2 f S Z x d W 9 0 O y w m c X V v d D t T Z W N 0 a W 9 u M S / l h 6 b n k I b m l 6 X l n 7 r m u p Z F V U P j g 4 f j g 7 z j g r 9 f M j A y N T E x M z B f X z I v Q X V 0 b 1 J l b W 9 2 Z W R D b 2 x 1 b W 5 z M S 5 7 5 a S W 5 Z u 9 5 L q 6 7 7 y / 5 L i N 5 p i O L D d 9 J n F 1 b 3 Q 7 L C Z x d W 9 0 O 1 N l Y 3 R p b 2 4 x L + W H p u e Q h u a X p e W f u u a 6 l k V V Q + O D h + O D v O O C v 1 8 y M D I 1 M T E z M F 9 f M i 9 B d X R v U m V t b 3 Z l Z E N v b H V t b n M x L n v l p J b l m 7 3 k u r r v v L / o q I g s O H 0 m c X V v d D s s J n F 1 b 3 Q 7 U 2 V j d G l v b j E v 5 Y e m 5 5 C G 5 p e l 5 Z + 6 5 r q W R V V D 4 4 O H 4 4 O 8 4 4 K / X z I w M j U x M T M w X 1 8 y L 0 F 1 d G 9 S Z W 1 v d m V k Q 2 9 s d W 1 u c z E u e + a X p e a c r O S 6 u u S 4 l u W 4 r y w 5 f S Z x d W 9 0 O y w m c X V v d D t T Z W N 0 a W 9 u M S / l h 6 b n k I b m l 6 X l n 7 r m u p Z F V U P j g 4 f j g 7 z j g r 9 f M j A y N T E x M z B f X z I v Q X V 0 b 1 J l b W 9 2 Z W R D b 2 x 1 b W 5 z M S 5 7 5 a S W 5 Z u 9 5 L q 6 5 L i W 5 b i v L D E w f S Z x d W 9 0 O y w m c X V v d D t T Z W N 0 a W 9 u M S / l h 6 b n k I b m l 6 X l n 7 r m u p Z F V U P j g 4 f j g 7 z j g r 9 f M j A y N T E x M z B f X z I v Q X V 0 b 1 J l b W 9 2 Z W R D b 2 x 1 b W 5 z M S 5 7 5 r e 3 5 Z C I 5 L i W 5 b i v L D E x f S Z x d W 9 0 O y w m c X V v d D t T Z W N 0 a W 9 u M S / l h 6 b n k I b m l 6 X l n 7 r m u p Z F V U P j g 4 f j g 7 z j g r 9 f M j A y N T E x M z B f X z I v Q X V 0 b 1 J l b W 9 2 Z W R D b 2 x 1 b W 5 z M S 5 7 5 Z C I 6 K i I 7 7 y / 5 5 S 3 L D E y f S Z x d W 9 0 O y w m c X V v d D t T Z W N 0 a W 9 u M S / l h 6 b n k I b m l 6 X l n 7 r m u p Z F V U P j g 4 f j g 7 z j g r 9 f M j A y N T E x M z B f X z I v Q X V 0 b 1 J l b W 9 2 Z W R D b 2 x 1 b W 5 z M S 5 7 5 Z C I 6 K i I 7 7 y / 5 a W z L D E z f S Z x d W 9 0 O y w m c X V v d D t T Z W N 0 a W 9 u M S / l h 6 b n k I b m l 6 X l n 7 r m u p Z F V U P j g 4 f j g 7 z j g r 9 f M j A y N T E x M z B f X z I v Q X V 0 b 1 J l b W 9 2 Z W R D b 2 x 1 b W 5 z M S 5 7 5 Z C I 6 K i I 7 7 y / 5 L i N 5 p i O L D E 0 f S Z x d W 9 0 O y w m c X V v d D t T Z W N 0 a W 9 u M S / l h 6 b n k I b m l 6 X l n 7 r m u p Z F V U P j g 4 f j g 7 z j g r 9 f M j A y N T E x M z B f X z I v Q X V 0 b 1 J l b W 9 2 Z W R D b 2 x 1 b W 5 z M S 5 7 5 Z C I 6 K i I 7 7 y / 5 L q 6 5 Y + j L D E 1 f S Z x d W 9 0 O y w m c X V v d D t T Z W N 0 a W 9 u M S / l h 6 b n k I b m l 6 X l n 7 r m u p Z F V U P j g 4 f j g 7 z j g r 9 f M j A y N T E x M z B f X z I v Q X V 0 b 1 J l b W 9 2 Z W R D b 2 x 1 b W 5 z M S 5 7 5 Z C I 6 K i I 7 7 y / 5 L i W 5 b i v 5 p W w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5 Y e m 5 5 C G 5 p e l 5 Z + 6 5 r q W R V V D 4 4 O H 4 4 O 8 4 4 K / X z I w M j U x M T M w X 1 8 y L 0 F 1 d G 9 S Z W 1 v d m V k Q 2 9 s d W 1 u c z E u e + W c s O W M u u e u o e e Q h u O C s + O D v O O D i T E s M H 0 m c X V v d D s s J n F 1 b 3 Q 7 U 2 V j d G l v b j E v 5 Y e m 5 5 C G 5 p e l 5 Z + 6 5 r q W R V V D 4 4 O H 4 4 O 8 4 4 K / X z I w M j U x M T M w X 1 8 y L 0 F 1 d G 9 S Z W 1 v d m V k Q 2 9 s d W 1 u c z E u e + a X p e a c r O S 6 u u + 8 v + e U t y w x f S Z x d W 9 0 O y w m c X V v d D t T Z W N 0 a W 9 u M S / l h 6 b n k I b m l 6 X l n 7 r m u p Z F V U P j g 4 f j g 7 z j g r 9 f M j A y N T E x M z B f X z I v Q X V 0 b 1 J l b W 9 2 Z W R D b 2 x 1 b W 5 z M S 5 7 5 p e l 5 p y s 5 L q 6 7 7 y / 5 a W z L D J 9 J n F 1 b 3 Q 7 L C Z x d W 9 0 O 1 N l Y 3 R p b 2 4 x L + W H p u e Q h u a X p e W f u u a 6 l k V V Q + O D h + O D v O O C v 1 8 y M D I 1 M T E z M F 9 f M i 9 B d X R v U m V t b 3 Z l Z E N v b H V t b n M x L n v m l 6 X m n K z k u r r v v L / k u I 3 m m I 4 s M 3 0 m c X V v d D s s J n F 1 b 3 Q 7 U 2 V j d G l v b j E v 5 Y e m 5 5 C G 5 p e l 5 Z + 6 5 r q W R V V D 4 4 O H 4 4 O 8 4 4 K / X z I w M j U x M T M w X 1 8 y L 0 F 1 d G 9 S Z W 1 v d m V k Q 2 9 s d W 1 u c z E u e + a X p e a c r O S 6 u u + 8 v + i o i C w 0 f S Z x d W 9 0 O y w m c X V v d D t T Z W N 0 a W 9 u M S / l h 6 b n k I b m l 6 X l n 7 r m u p Z F V U P j g 4 f j g 7 z j g r 9 f M j A y N T E x M z B f X z I v Q X V 0 b 1 J l b W 9 2 Z W R D b 2 x 1 b W 5 z M S 5 7 5 a S W 5 Z u 9 5 L q 6 7 7 y / 5 5 S 3 L D V 9 J n F 1 b 3 Q 7 L C Z x d W 9 0 O 1 N l Y 3 R p b 2 4 x L + W H p u e Q h u a X p e W f u u a 6 l k V V Q + O D h + O D v O O C v 1 8 y M D I 1 M T E z M F 9 f M i 9 B d X R v U m V t b 3 Z l Z E N v b H V t b n M x L n v l p J b l m 7 3 k u r r v v L / l p b M s N n 0 m c X V v d D s s J n F 1 b 3 Q 7 U 2 V j d G l v b j E v 5 Y e m 5 5 C G 5 p e l 5 Z + 6 5 r q W R V V D 4 4 O H 4 4 O 8 4 4 K / X z I w M j U x M T M w X 1 8 y L 0 F 1 d G 9 S Z W 1 v d m V k Q 2 9 s d W 1 u c z E u e + W k l u W b v e S 6 u u + 8 v + S 4 j e a Y j i w 3 f S Z x d W 9 0 O y w m c X V v d D t T Z W N 0 a W 9 u M S / l h 6 b n k I b m l 6 X l n 7 r m u p Z F V U P j g 4 f j g 7 z j g r 9 f M j A y N T E x M z B f X z I v Q X V 0 b 1 J l b W 9 2 Z W R D b 2 x 1 b W 5 z M S 5 7 5 a S W 5 Z u 9 5 L q 6 7 7 y / 6 K i I L D h 9 J n F 1 b 3 Q 7 L C Z x d W 9 0 O 1 N l Y 3 R p b 2 4 x L + W H p u e Q h u a X p e W f u u a 6 l k V V Q + O D h + O D v O O C v 1 8 y M D I 1 M T E z M F 9 f M i 9 B d X R v U m V t b 3 Z l Z E N v b H V t b n M x L n v m l 6 X m n K z k u r r k u J b l u K 8 s O X 0 m c X V v d D s s J n F 1 b 3 Q 7 U 2 V j d G l v b j E v 5 Y e m 5 5 C G 5 p e l 5 Z + 6 5 r q W R V V D 4 4 O H 4 4 O 8 4 4 K / X z I w M j U x M T M w X 1 8 y L 0 F 1 d G 9 S Z W 1 v d m V k Q 2 9 s d W 1 u c z E u e + W k l u W b v e S 6 u u S 4 l u W 4 r y w x M H 0 m c X V v d D s s J n F 1 b 3 Q 7 U 2 V j d G l v b j E v 5 Y e m 5 5 C G 5 p e l 5 Z + 6 5 r q W R V V D 4 4 O H 4 4 O 8 4 4 K / X z I w M j U x M T M w X 1 8 y L 0 F 1 d G 9 S Z W 1 v d m V k Q 2 9 s d W 1 u c z E u e + a 3 t + W Q i O S 4 l u W 4 r y w x M X 0 m c X V v d D s s J n F 1 b 3 Q 7 U 2 V j d G l v b j E v 5 Y e m 5 5 C G 5 p e l 5 Z + 6 5 r q W R V V D 4 4 O H 4 4 O 8 4 4 K / X z I w M j U x M T M w X 1 8 y L 0 F 1 d G 9 S Z W 1 v d m V k Q 2 9 s d W 1 u c z E u e + W Q i O i o i O + 8 v + e U t y w x M n 0 m c X V v d D s s J n F 1 b 3 Q 7 U 2 V j d G l v b j E v 5 Y e m 5 5 C G 5 p e l 5 Z + 6 5 r q W R V V D 4 4 O H 4 4 O 8 4 4 K / X z I w M j U x M T M w X 1 8 y L 0 F 1 d G 9 S Z W 1 v d m V k Q 2 9 s d W 1 u c z E u e + W Q i O i o i O + 8 v + W l s y w x M 3 0 m c X V v d D s s J n F 1 b 3 Q 7 U 2 V j d G l v b j E v 5 Y e m 5 5 C G 5 p e l 5 Z + 6 5 r q W R V V D 4 4 O H 4 4 O 8 4 4 K / X z I w M j U x M T M w X 1 8 y L 0 F 1 d G 9 S Z W 1 v d m V k Q 2 9 s d W 1 u c z E u e + W Q i O i o i O + 8 v + S 4 j e a Y j i w x N H 0 m c X V v d D s s J n F 1 b 3 Q 7 U 2 V j d G l v b j E v 5 Y e m 5 5 C G 5 p e l 5 Z + 6 5 r q W R V V D 4 4 O H 4 4 O 8 4 4 K / X z I w M j U x M T M w X 1 8 y L 0 F 1 d G 9 S Z W 1 v d m V k Q 2 9 s d W 1 u c z E u e + W Q i O i o i O + 8 v + S 6 u u W P o y w x N X 0 m c X V v d D s s J n F 1 b 3 Q 7 U 2 V j d G l v b j E v 5 Y e m 5 5 C G 5 p e l 5 Z + 6 5 r q W R V V D 4 4 O H 4 4 O 8 4 4 K / X z I w M j U x M T M w X 1 8 y L 0 F 1 d G 9 S Z W 1 v d m V k Q 2 9 s d W 1 u c z E u e + W Q i O i o i O + 8 v + S 4 l u W 4 r + a V s C w x N n 0 m c X V v d D t d L C Z x d W 9 0 O 1 J l b G F 0 a W 9 u c 2 h p c E l u Z m 8 m c X V v d D s 6 W 1 1 9 I i 8 + P E V u d H J 5 I F R 5 c G U 9 I l J l c 3 V s d F R 5 c G U i I F Z h b H V l P S J z R X h j Z X B 0 a W 9 u I i 8 + P E V u d H J 5 I F R 5 c G U 9 I k 5 h d m l n Y X R p b 2 5 T d G V w T m F t Z S I g V m F s d W U 9 I n P j g 4 r j g 5 P j g r L j g 7 z j g r f j g 6 f j g 7 M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y V F N S U 4 N y V B N i V F N y U 5 M C U 4 N i V F N i U 5 N y V B N S V F N S U 5 R i V C Q S V F N i V C Q S U 5 N k V V Q y V F M y U 4 M y U 4 N y V F M y U 4 M y V C Q y V F M y U 4 M i V C R l 8 y M D I 1 M T E z M F 9 f M i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T I t M T V U M T E 6 M j I 6 M D Y u O T E z O D k 1 O V o i L z 4 8 R W 5 0 c n k g V H l w Z T 0 i R m l s b E N v b H V t b l R 5 c G V z I i B W Y W x 1 Z T 0 i c 0 J n V U Z C U V V G Q l F V R k J R V U Z C U V V G Q l F V P S I v P j x F b n R y e S B U e X B l P S J G a W x s Q 2 9 s d W 1 u T m F t Z X M i I F Z h b H V l P S J z W y Z x d W 9 0 O + W c s O W M u u e u o e e Q h u O C s + O D v O O D i T E m c X V v d D s s J n F 1 b 3 Q 7 5 p e l 5 p y s 5 L q 6 7 7 y / 5 5 S 3 J n F 1 b 3 Q 7 L C Z x d W 9 0 O + a X p e a c r O S 6 u u + 8 v + W l s y Z x d W 9 0 O y w m c X V v d D v m l 6 X m n K z k u r r v v L / k u I 3 m m I 4 m c X V v d D s s J n F 1 b 3 Q 7 5 p e l 5 p y s 5 L q 6 7 7 y / 6 K i I J n F 1 b 3 Q 7 L C Z x d W 9 0 O + W k l u W b v e S 6 u u + 8 v + e U t y Z x d W 9 0 O y w m c X V v d D v l p J b l m 7 3 k u r r v v L / l p b M m c X V v d D s s J n F 1 b 3 Q 7 5 a S W 5 Z u 9 5 L q 6 7 7 y / 5 L i N 5 p i O J n F 1 b 3 Q 7 L C Z x d W 9 0 O + W k l u W b v e S 6 u u + 8 v + i o i C Z x d W 9 0 O y w m c X V v d D v m l 6 X m n K z k u r r k u J b l u K 8 m c X V v d D s s J n F 1 b 3 Q 7 5 a S W 5 Z u 9 5 L q 6 5 L i W 5 b i v J n F 1 b 3 Q 7 L C Z x d W 9 0 O + a 3 t + W Q i O S 4 l u W 4 r y Z x d W 9 0 O y w m c X V v d D v l k I j o q I j v v L / n l L c m c X V v d D s s J n F 1 b 3 Q 7 5 Z C I 6 K i I 7 7 y / 5 a W z J n F 1 b 3 Q 7 L C Z x d W 9 0 O + W Q i O i o i O + 8 v + S 4 j e a Y j i Z x d W 9 0 O y w m c X V v d D v l k I j o q I j v v L / k u r r l j 6 M m c X V v d D s s J n F 1 b 3 Q 7 5 Z C I 6 K i I 7 7 y / 5 L i W 5 b i v 5 p W w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N 2 E 2 M j Y 5 Y i 1 j Y T Z l L T Q 1 Z D E t O G E z M i 0 3 O W E 4 Z j R k M j N i Y j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H p u e Q h u a X p e W f u u a 6 l k V V Q + O D h + O D v O O C v 1 8 y M D I 1 M T E z M F 9 f M i 9 B d X R v U m V t b 3 Z l Z E N v b H V t b n M x L n v l n L D l j L r n r q H n k I b j g r P j g 7 z j g 4 k x L D B 9 J n F 1 b 3 Q 7 L C Z x d W 9 0 O 1 N l Y 3 R p b 2 4 x L + W H p u e Q h u a X p e W f u u a 6 l k V V Q + O D h + O D v O O C v 1 8 y M D I 1 M T E z M F 9 f M i 9 B d X R v U m V t b 3 Z l Z E N v b H V t b n M x L n v m l 6 X m n K z k u r r v v L / n l L c s M X 0 m c X V v d D s s J n F 1 b 3 Q 7 U 2 V j d G l v b j E v 5 Y e m 5 5 C G 5 p e l 5 Z + 6 5 r q W R V V D 4 4 O H 4 4 O 8 4 4 K / X z I w M j U x M T M w X 1 8 y L 0 F 1 d G 9 S Z W 1 v d m V k Q 2 9 s d W 1 u c z E u e + a X p e a c r O S 6 u u + 8 v + W l s y w y f S Z x d W 9 0 O y w m c X V v d D t T Z W N 0 a W 9 u M S / l h 6 b n k I b m l 6 X l n 7 r m u p Z F V U P j g 4 f j g 7 z j g r 9 f M j A y N T E x M z B f X z I v Q X V 0 b 1 J l b W 9 2 Z W R D b 2 x 1 b W 5 z M S 5 7 5 p e l 5 p y s 5 L q 6 7 7 y / 5 L i N 5 p i O L D N 9 J n F 1 b 3 Q 7 L C Z x d W 9 0 O 1 N l Y 3 R p b 2 4 x L + W H p u e Q h u a X p e W f u u a 6 l k V V Q + O D h + O D v O O C v 1 8 y M D I 1 M T E z M F 9 f M i 9 B d X R v U m V t b 3 Z l Z E N v b H V t b n M x L n v m l 6 X m n K z k u r r v v L / o q I g s N H 0 m c X V v d D s s J n F 1 b 3 Q 7 U 2 V j d G l v b j E v 5 Y e m 5 5 C G 5 p e l 5 Z + 6 5 r q W R V V D 4 4 O H 4 4 O 8 4 4 K / X z I w M j U x M T M w X 1 8 y L 0 F 1 d G 9 S Z W 1 v d m V k Q 2 9 s d W 1 u c z E u e + W k l u W b v e S 6 u u + 8 v + e U t y w 1 f S Z x d W 9 0 O y w m c X V v d D t T Z W N 0 a W 9 u M S / l h 6 b n k I b m l 6 X l n 7 r m u p Z F V U P j g 4 f j g 7 z j g r 9 f M j A y N T E x M z B f X z I v Q X V 0 b 1 J l b W 9 2 Z W R D b 2 x 1 b W 5 z M S 5 7 5 a S W 5 Z u 9 5 L q 6 7 7 y / 5 a W z L D Z 9 J n F 1 b 3 Q 7 L C Z x d W 9 0 O 1 N l Y 3 R p b 2 4 x L + W H p u e Q h u a X p e W f u u a 6 l k V V Q + O D h + O D v O O C v 1 8 y M D I 1 M T E z M F 9 f M i 9 B d X R v U m V t b 3 Z l Z E N v b H V t b n M x L n v l p J b l m 7 3 k u r r v v L / k u I 3 m m I 4 s N 3 0 m c X V v d D s s J n F 1 b 3 Q 7 U 2 V j d G l v b j E v 5 Y e m 5 5 C G 5 p e l 5 Z + 6 5 r q W R V V D 4 4 O H 4 4 O 8 4 4 K / X z I w M j U x M T M w X 1 8 y L 0 F 1 d G 9 S Z W 1 v d m V k Q 2 9 s d W 1 u c z E u e + W k l u W b v e S 6 u u + 8 v + i o i C w 4 f S Z x d W 9 0 O y w m c X V v d D t T Z W N 0 a W 9 u M S / l h 6 b n k I b m l 6 X l n 7 r m u p Z F V U P j g 4 f j g 7 z j g r 9 f M j A y N T E x M z B f X z I v Q X V 0 b 1 J l b W 9 2 Z W R D b 2 x 1 b W 5 z M S 5 7 5 p e l 5 p y s 5 L q 6 5 L i W 5 b i v L D l 9 J n F 1 b 3 Q 7 L C Z x d W 9 0 O 1 N l Y 3 R p b 2 4 x L + W H p u e Q h u a X p e W f u u a 6 l k V V Q + O D h + O D v O O C v 1 8 y M D I 1 M T E z M F 9 f M i 9 B d X R v U m V t b 3 Z l Z E N v b H V t b n M x L n v l p J b l m 7 3 k u r r k u J b l u K 8 s M T B 9 J n F 1 b 3 Q 7 L C Z x d W 9 0 O 1 N l Y 3 R p b 2 4 x L + W H p u e Q h u a X p e W f u u a 6 l k V V Q + O D h + O D v O O C v 1 8 y M D I 1 M T E z M F 9 f M i 9 B d X R v U m V t b 3 Z l Z E N v b H V t b n M x L n v m t 7 f l k I j k u J b l u K 8 s M T F 9 J n F 1 b 3 Q 7 L C Z x d W 9 0 O 1 N l Y 3 R p b 2 4 x L + W H p u e Q h u a X p e W f u u a 6 l k V V Q + O D h + O D v O O C v 1 8 y M D I 1 M T E z M F 9 f M i 9 B d X R v U m V t b 3 Z l Z E N v b H V t b n M x L n v l k I j o q I j v v L / n l L c s M T J 9 J n F 1 b 3 Q 7 L C Z x d W 9 0 O 1 N l Y 3 R p b 2 4 x L + W H p u e Q h u a X p e W f u u a 6 l k V V Q + O D h + O D v O O C v 1 8 y M D I 1 M T E z M F 9 f M i 9 B d X R v U m V t b 3 Z l Z E N v b H V t b n M x L n v l k I j o q I j v v L / l p b M s M T N 9 J n F 1 b 3 Q 7 L C Z x d W 9 0 O 1 N l Y 3 R p b 2 4 x L + W H p u e Q h u a X p e W f u u a 6 l k V V Q + O D h + O D v O O C v 1 8 y M D I 1 M T E z M F 9 f M i 9 B d X R v U m V t b 3 Z l Z E N v b H V t b n M x L n v l k I j o q I j v v L / k u I 3 m m I 4 s M T R 9 J n F 1 b 3 Q 7 L C Z x d W 9 0 O 1 N l Y 3 R p b 2 4 x L + W H p u e Q h u a X p e W f u u a 6 l k V V Q + O D h + O D v O O C v 1 8 y M D I 1 M T E z M F 9 f M i 9 B d X R v U m V t b 3 Z l Z E N v b H V t b n M x L n v l k I j o q I j v v L / k u r r l j 6 M s M T V 9 J n F 1 b 3 Q 7 L C Z x d W 9 0 O 1 N l Y 3 R p b 2 4 x L + W H p u e Q h u a X p e W f u u a 6 l k V V Q + O D h + O D v O O C v 1 8 y M D I 1 M T E z M F 9 f M i 9 B d X R v U m V t b 3 Z l Z E N v b H V t b n M x L n v l k I j o q I j v v L / k u J b l u K / m l b A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/ l h 6 b n k I b m l 6 X l n 7 r m u p Z F V U P j g 4 f j g 7 z j g r 9 f M j A y N T E x M z B f X z I v Q X V 0 b 1 J l b W 9 2 Z W R D b 2 x 1 b W 5 z M S 5 7 5 Z y w 5 Y y 6 5 6 6 h 5 5 C G 4 4 K z 4 4 O 8 4 4 O J M S w w f S Z x d W 9 0 O y w m c X V v d D t T Z W N 0 a W 9 u M S / l h 6 b n k I b m l 6 X l n 7 r m u p Z F V U P j g 4 f j g 7 z j g r 9 f M j A y N T E x M z B f X z I v Q X V 0 b 1 J l b W 9 2 Z W R D b 2 x 1 b W 5 z M S 5 7 5 p e l 5 p y s 5 L q 6 7 7 y / 5 5 S 3 L D F 9 J n F 1 b 3 Q 7 L C Z x d W 9 0 O 1 N l Y 3 R p b 2 4 x L + W H p u e Q h u a X p e W f u u a 6 l k V V Q + O D h + O D v O O C v 1 8 y M D I 1 M T E z M F 9 f M i 9 B d X R v U m V t b 3 Z l Z E N v b H V t b n M x L n v m l 6 X m n K z k u r r v v L / l p b M s M n 0 m c X V v d D s s J n F 1 b 3 Q 7 U 2 V j d G l v b j E v 5 Y e m 5 5 C G 5 p e l 5 Z + 6 5 r q W R V V D 4 4 O H 4 4 O 8 4 4 K / X z I w M j U x M T M w X 1 8 y L 0 F 1 d G 9 S Z W 1 v d m V k Q 2 9 s d W 1 u c z E u e + a X p e a c r O S 6 u u + 8 v + S 4 j e a Y j i w z f S Z x d W 9 0 O y w m c X V v d D t T Z W N 0 a W 9 u M S / l h 6 b n k I b m l 6 X l n 7 r m u p Z F V U P j g 4 f j g 7 z j g r 9 f M j A y N T E x M z B f X z I v Q X V 0 b 1 J l b W 9 2 Z W R D b 2 x 1 b W 5 z M S 5 7 5 p e l 5 p y s 5 L q 6 7 7 y / 6 K i I L D R 9 J n F 1 b 3 Q 7 L C Z x d W 9 0 O 1 N l Y 3 R p b 2 4 x L + W H p u e Q h u a X p e W f u u a 6 l k V V Q + O D h + O D v O O C v 1 8 y M D I 1 M T E z M F 9 f M i 9 B d X R v U m V t b 3 Z l Z E N v b H V t b n M x L n v l p J b l m 7 3 k u r r v v L / n l L c s N X 0 m c X V v d D s s J n F 1 b 3 Q 7 U 2 V j d G l v b j E v 5 Y e m 5 5 C G 5 p e l 5 Z + 6 5 r q W R V V D 4 4 O H 4 4 O 8 4 4 K / X z I w M j U x M T M w X 1 8 y L 0 F 1 d G 9 S Z W 1 v d m V k Q 2 9 s d W 1 u c z E u e + W k l u W b v e S 6 u u + 8 v + W l s y w 2 f S Z x d W 9 0 O y w m c X V v d D t T Z W N 0 a W 9 u M S / l h 6 b n k I b m l 6 X l n 7 r m u p Z F V U P j g 4 f j g 7 z j g r 9 f M j A y N T E x M z B f X z I v Q X V 0 b 1 J l b W 9 2 Z W R D b 2 x 1 b W 5 z M S 5 7 5 a S W 5 Z u 9 5 L q 6 7 7 y / 5 L i N 5 p i O L D d 9 J n F 1 b 3 Q 7 L C Z x d W 9 0 O 1 N l Y 3 R p b 2 4 x L + W H p u e Q h u a X p e W f u u a 6 l k V V Q + O D h + O D v O O C v 1 8 y M D I 1 M T E z M F 9 f M i 9 B d X R v U m V t b 3 Z l Z E N v b H V t b n M x L n v l p J b l m 7 3 k u r r v v L / o q I g s O H 0 m c X V v d D s s J n F 1 b 3 Q 7 U 2 V j d G l v b j E v 5 Y e m 5 5 C G 5 p e l 5 Z + 6 5 r q W R V V D 4 4 O H 4 4 O 8 4 4 K / X z I w M j U x M T M w X 1 8 y L 0 F 1 d G 9 S Z W 1 v d m V k Q 2 9 s d W 1 u c z E u e + a X p e a c r O S 6 u u S 4 l u W 4 r y w 5 f S Z x d W 9 0 O y w m c X V v d D t T Z W N 0 a W 9 u M S / l h 6 b n k I b m l 6 X l n 7 r m u p Z F V U P j g 4 f j g 7 z j g r 9 f M j A y N T E x M z B f X z I v Q X V 0 b 1 J l b W 9 2 Z W R D b 2 x 1 b W 5 z M S 5 7 5 a S W 5 Z u 9 5 L q 6 5 L i W 5 b i v L D E w f S Z x d W 9 0 O y w m c X V v d D t T Z W N 0 a W 9 u M S / l h 6 b n k I b m l 6 X l n 7 r m u p Z F V U P j g 4 f j g 7 z j g r 9 f M j A y N T E x M z B f X z I v Q X V 0 b 1 J l b W 9 2 Z W R D b 2 x 1 b W 5 z M S 5 7 5 r e 3 5 Z C I 5 L i W 5 b i v L D E x f S Z x d W 9 0 O y w m c X V v d D t T Z W N 0 a W 9 u M S / l h 6 b n k I b m l 6 X l n 7 r m u p Z F V U P j g 4 f j g 7 z j g r 9 f M j A y N T E x M z B f X z I v Q X V 0 b 1 J l b W 9 2 Z W R D b 2 x 1 b W 5 z M S 5 7 5 Z C I 6 K i I 7 7 y / 5 5 S 3 L D E y f S Z x d W 9 0 O y w m c X V v d D t T Z W N 0 a W 9 u M S / l h 6 b n k I b m l 6 X l n 7 r m u p Z F V U P j g 4 f j g 7 z j g r 9 f M j A y N T E x M z B f X z I v Q X V 0 b 1 J l b W 9 2 Z W R D b 2 x 1 b W 5 z M S 5 7 5 Z C I 6 K i I 7 7 y / 5 a W z L D E z f S Z x d W 9 0 O y w m c X V v d D t T Z W N 0 a W 9 u M S / l h 6 b n k I b m l 6 X l n 7 r m u p Z F V U P j g 4 f j g 7 z j g r 9 f M j A y N T E x M z B f X z I v Q X V 0 b 1 J l b W 9 2 Z W R D b 2 x 1 b W 5 z M S 5 7 5 Z C I 6 K i I 7 7 y / 5 L i N 5 p i O L D E 0 f S Z x d W 9 0 O y w m c X V v d D t T Z W N 0 a W 9 u M S / l h 6 b n k I b m l 6 X l n 7 r m u p Z F V U P j g 4 f j g 7 z j g r 9 f M j A y N T E x M z B f X z I v Q X V 0 b 1 J l b W 9 2 Z W R D b 2 x 1 b W 5 z M S 5 7 5 Z C I 6 K i I 7 7 y / 5 L q 6 5 Y + j L D E 1 f S Z x d W 9 0 O y w m c X V v d D t T Z W N 0 a W 9 u M S / l h 6 b n k I b m l 6 X l n 7 r m u p Z F V U P j g 4 f j g 7 z j g r 9 f M j A y N T E x M z B f X z I v Q X V 0 b 1 J l b W 9 2 Z W R D b 2 x 1 b W 5 z M S 5 7 5 Z C I 6 K i I 7 7 y / 5 L i W 5 b i v 5 p W w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4 4 O K 4 4 O T 4 4 K y 4 4 O 8 4 4 K 3 4 4 O n 4 4 O z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1 J U E 0 J T g 5 J U U 2 J T l C J U I 0 J U U z J T g x J T k 1 J U U z J T g y J T h D J U U z J T g x J T l G J U U 1 J T l F J T h C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1 J U E 0 J T g 5 J U U 2 J T l C J U I 0 J U U z J T g x J T k 1 J U U z J T g y J T h D J U U z J T g x J T l G J U U 1 J T l F J T h C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l R T U l O D c l Q T Y l R T c l O T A l O D Y l R T Y l O T c l Q T U l R T U l O U Y l Q k E l R T Y l Q k E l O T Z F V U M l R T M l O D M l O D c l R T M l O D M l Q k M l R T M l O D I l Q k Z f M j A y N T E x M z B f X z I l M j A o M i k v J U U z J T g y J U I w J U U z J T g z J U F C J U U z J T g z J U J D J U U z J T g z J T k 3 J U U 1 J T h D J T k 2 J U U z J T g x J T k 1 J U U z J T g y J T h D J U U z J T g x J T l G J U U 4 J U E x J T h D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A m A Q A A A Q A A A N C M n d 8 B F d E R j H o A w E / C l + s B A A A A G / / U f n p D Q U e m + D 3 o 1 V Q g 6 A A A A A A C A A A A A A A Q Z g A A A A E A A C A A A A A + I O h x 7 r m G S f 7 e n Z 5 5 L m 8 y y e f x s E 9 U w 9 O p W n i V 1 V m 6 r g A A A A A O g A A A A A I A A C A A A A A w q 8 W W l w + l U l g 6 Z 5 / / U H e K v P G B L A I J g K T Z K 7 d + 5 g 9 3 r 1 A A A A B 6 K M G A z 3 j d 8 N u e R 8 z K b J + n t O n a w / x 4 r + i d i G F O s D 1 Y s Z R Z y A J f f r U F l W R O s R s 4 k A 9 7 K J S x U b o k 2 p c H J N r p y E Q 7 z 4 U z Q b 0 r l G Y u q 4 p z d l Q o K 0 A A A A D 1 c W k V K M y r x r / Q N 7 3 G x R l 3 q H z S D I f A I 6 5 N V f g g N v B j Z a J U A a g + A O M K 2 C n I r l a h / Z F a G d T o + K l N V 0 v V 2 s V A Q 8 V a < / D a t a M a s h u p > 
</file>

<file path=customXml/itemProps1.xml><?xml version="1.0" encoding="utf-8"?>
<ds:datastoreItem xmlns:ds="http://schemas.openxmlformats.org/officeDocument/2006/customXml" ds:itemID="{BDDEA6E8-19F2-4E04-B199-FBC37BA244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99</vt:i4>
      </vt:variant>
      <vt:variant>
        <vt:lpstr>名前付き一覧</vt:lpstr>
      </vt:variant>
      <vt:variant>
        <vt:i4>146</vt:i4>
      </vt:variant>
    </vt:vector>
  </HeadingPairs>
  <TitlesOfParts>
    <vt:vector size="245" baseType="lpstr">
      <vt:lpstr>抽出用</vt:lpstr>
      <vt:lpstr>Sheet2</vt:lpstr>
      <vt:lpstr>R0803</vt:lpstr>
      <vt:lpstr>R0802</vt:lpstr>
      <vt:lpstr>R0801</vt:lpstr>
      <vt:lpstr>R0712</vt:lpstr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2026-03-09T07:35:36Z</dcterms:modified>
</cp:coreProperties>
</file>