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070" windowWidth="20730" windowHeight="5370"/>
  </bookViews>
  <sheets>
    <sheet name="高齢化率の推移" sheetId="1" r:id="rId1"/>
  </sheets>
  <definedNames>
    <definedName name="_xlnm.Print_Area" localSheetId="0">高齢化率の推移!$A$1:$N$173</definedName>
    <definedName name="_xlnm.Print_Titles" localSheetId="0">高齢化率の推移!$2:$7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H19" i="1"/>
  <c r="E19" i="1"/>
  <c r="M18" i="1"/>
  <c r="L18" i="1"/>
  <c r="H18" i="1"/>
  <c r="E18" i="1"/>
  <c r="M17" i="1"/>
  <c r="L17" i="1"/>
  <c r="H17" i="1"/>
  <c r="E17" i="1"/>
  <c r="M16" i="1"/>
  <c r="L16" i="1"/>
  <c r="K16" i="1"/>
  <c r="H16" i="1"/>
  <c r="E16" i="1"/>
  <c r="M15" i="1"/>
  <c r="L15" i="1"/>
  <c r="K15" i="1"/>
  <c r="H15" i="1"/>
  <c r="E15" i="1"/>
  <c r="M14" i="1"/>
  <c r="L14" i="1"/>
  <c r="K14" i="1"/>
  <c r="H14" i="1"/>
  <c r="E14" i="1"/>
  <c r="M13" i="1"/>
  <c r="L13" i="1"/>
  <c r="K13" i="1"/>
  <c r="H13" i="1"/>
  <c r="E13" i="1"/>
  <c r="M12" i="1"/>
  <c r="L12" i="1"/>
  <c r="K12" i="1"/>
  <c r="H12" i="1"/>
  <c r="E12" i="1"/>
  <c r="M11" i="1"/>
  <c r="L11" i="1"/>
  <c r="K11" i="1"/>
  <c r="H11" i="1"/>
  <c r="E11" i="1"/>
  <c r="M10" i="1"/>
  <c r="L10" i="1"/>
  <c r="K10" i="1"/>
  <c r="H10" i="1"/>
  <c r="E10" i="1"/>
  <c r="M9" i="1"/>
  <c r="L9" i="1"/>
  <c r="K9" i="1"/>
  <c r="H9" i="1"/>
  <c r="E9" i="1"/>
  <c r="M8" i="1"/>
  <c r="L8" i="1"/>
  <c r="K8" i="1"/>
  <c r="H8" i="1"/>
  <c r="E8" i="1"/>
  <c r="N17" i="1" l="1"/>
  <c r="N9" i="1"/>
  <c r="N13" i="1"/>
  <c r="N11" i="1"/>
  <c r="N15" i="1"/>
  <c r="N18" i="1"/>
  <c r="N19" i="1"/>
  <c r="N8" i="1"/>
  <c r="N12" i="1"/>
  <c r="N16" i="1"/>
  <c r="N10" i="1"/>
  <c r="N14" i="1"/>
  <c r="M20" i="1"/>
  <c r="L20" i="1"/>
  <c r="K20" i="1"/>
  <c r="H20" i="1"/>
  <c r="E20" i="1"/>
  <c r="N20" i="1" l="1"/>
  <c r="M21" i="1"/>
  <c r="L21" i="1"/>
  <c r="K21" i="1"/>
  <c r="H21" i="1"/>
  <c r="E21" i="1"/>
  <c r="N21" i="1" l="1"/>
  <c r="M22" i="1"/>
  <c r="L22" i="1"/>
  <c r="K22" i="1"/>
  <c r="H22" i="1"/>
  <c r="E22" i="1"/>
  <c r="N22" i="1" l="1"/>
  <c r="M23" i="1"/>
  <c r="L23" i="1"/>
  <c r="K23" i="1"/>
  <c r="H23" i="1"/>
  <c r="E23" i="1"/>
  <c r="N23" i="1" l="1"/>
  <c r="M24" i="1"/>
  <c r="L24" i="1"/>
  <c r="K24" i="1"/>
  <c r="H24" i="1"/>
  <c r="E24" i="1"/>
  <c r="M25" i="1"/>
  <c r="L25" i="1"/>
  <c r="K25" i="1"/>
  <c r="H25" i="1"/>
  <c r="E25" i="1"/>
  <c r="L26" i="1"/>
  <c r="M26" i="1"/>
  <c r="K26" i="1"/>
  <c r="H26" i="1"/>
  <c r="H27" i="1"/>
  <c r="H28" i="1"/>
  <c r="E26" i="1"/>
  <c r="E27" i="1"/>
  <c r="E28" i="1"/>
  <c r="E29" i="1"/>
  <c r="M27" i="1"/>
  <c r="L27" i="1"/>
  <c r="K27" i="1"/>
  <c r="M28" i="1"/>
  <c r="L28" i="1"/>
  <c r="L29" i="1"/>
  <c r="K28" i="1"/>
  <c r="N24" i="1" l="1"/>
  <c r="N25" i="1"/>
  <c r="N26" i="1"/>
  <c r="N27" i="1"/>
  <c r="N28" i="1"/>
  <c r="H29" i="1" l="1"/>
  <c r="N29" i="1" s="1"/>
  <c r="M29" i="1"/>
  <c r="E30" i="1"/>
  <c r="H30" i="1"/>
  <c r="L30" i="1"/>
  <c r="M30" i="1"/>
  <c r="E31" i="1"/>
  <c r="H31" i="1"/>
  <c r="L31" i="1"/>
  <c r="M31" i="1"/>
  <c r="E32" i="1"/>
  <c r="H32" i="1"/>
  <c r="L32" i="1"/>
  <c r="M32" i="1"/>
  <c r="E33" i="1"/>
  <c r="H33" i="1"/>
  <c r="L33" i="1"/>
  <c r="M33" i="1"/>
  <c r="E34" i="1"/>
  <c r="H34" i="1"/>
  <c r="L34" i="1"/>
  <c r="M34" i="1"/>
  <c r="E35" i="1"/>
  <c r="H35" i="1"/>
  <c r="L35" i="1"/>
  <c r="M35" i="1"/>
  <c r="E36" i="1"/>
  <c r="H36" i="1"/>
  <c r="L36" i="1"/>
  <c r="M36" i="1"/>
  <c r="E37" i="1"/>
  <c r="H37" i="1"/>
  <c r="L37" i="1"/>
  <c r="M37" i="1"/>
  <c r="L38" i="1"/>
  <c r="M38" i="1"/>
  <c r="H38" i="1"/>
  <c r="E38" i="1"/>
  <c r="M39" i="1"/>
  <c r="L39" i="1"/>
  <c r="H39" i="1"/>
  <c r="E39" i="1"/>
  <c r="L40" i="1"/>
  <c r="M40" i="1"/>
  <c r="H40" i="1"/>
  <c r="E40" i="1"/>
  <c r="E41" i="1"/>
  <c r="H41" i="1"/>
  <c r="L41" i="1"/>
  <c r="M41" i="1"/>
  <c r="M42" i="1"/>
  <c r="L42" i="1"/>
  <c r="H42" i="1"/>
  <c r="E42" i="1"/>
  <c r="E43" i="1"/>
  <c r="H43" i="1"/>
  <c r="L43" i="1"/>
  <c r="M43" i="1"/>
  <c r="E44" i="1"/>
  <c r="H44" i="1"/>
  <c r="L44" i="1"/>
  <c r="M44" i="1"/>
  <c r="E45" i="1"/>
  <c r="H45" i="1"/>
  <c r="L45" i="1"/>
  <c r="M45" i="1"/>
  <c r="E46" i="1"/>
  <c r="H46" i="1"/>
  <c r="L46" i="1"/>
  <c r="M46" i="1"/>
  <c r="E47" i="1"/>
  <c r="H47" i="1"/>
  <c r="L47" i="1"/>
  <c r="M47" i="1"/>
  <c r="E48" i="1"/>
  <c r="H48" i="1"/>
  <c r="L48" i="1"/>
  <c r="M48" i="1"/>
  <c r="M49" i="1"/>
  <c r="L49" i="1"/>
  <c r="H49" i="1"/>
  <c r="E49" i="1"/>
  <c r="E50" i="1"/>
  <c r="H50" i="1"/>
  <c r="L50" i="1"/>
  <c r="M50" i="1"/>
  <c r="N36" i="1" l="1"/>
  <c r="N30" i="1"/>
  <c r="N31" i="1"/>
  <c r="N32" i="1"/>
  <c r="N33" i="1"/>
  <c r="N34" i="1"/>
  <c r="N35" i="1"/>
  <c r="N37" i="1"/>
  <c r="N38" i="1"/>
  <c r="N39" i="1"/>
  <c r="N40" i="1"/>
  <c r="N48" i="1"/>
  <c r="N43" i="1"/>
  <c r="N41" i="1"/>
  <c r="N46" i="1"/>
  <c r="N42" i="1"/>
  <c r="N44" i="1"/>
  <c r="N45" i="1"/>
  <c r="N47" i="1"/>
  <c r="N49" i="1"/>
  <c r="N50" i="1"/>
  <c r="M51" i="1"/>
  <c r="L51" i="1"/>
  <c r="H51" i="1"/>
  <c r="E51" i="1"/>
  <c r="N51" i="1" l="1"/>
  <c r="G52" i="1"/>
  <c r="F52" i="1"/>
  <c r="M52" i="1" l="1"/>
  <c r="L52" i="1"/>
  <c r="H52" i="1"/>
  <c r="E52" i="1"/>
  <c r="N52" i="1" l="1"/>
  <c r="E53" i="1"/>
  <c r="H53" i="1"/>
  <c r="L53" i="1"/>
  <c r="M53" i="1"/>
  <c r="N53" i="1" l="1"/>
  <c r="E54" i="1"/>
  <c r="H54" i="1"/>
  <c r="L54" i="1"/>
  <c r="M54" i="1"/>
  <c r="N54" i="1" l="1"/>
  <c r="E55" i="1"/>
  <c r="H55" i="1"/>
  <c r="L55" i="1"/>
  <c r="M55" i="1"/>
  <c r="N55" i="1" l="1"/>
  <c r="E56" i="1"/>
  <c r="H56" i="1"/>
  <c r="L56" i="1"/>
  <c r="M56" i="1"/>
  <c r="N56" i="1" l="1"/>
  <c r="E57" i="1"/>
  <c r="H57" i="1"/>
  <c r="L57" i="1"/>
  <c r="M57" i="1"/>
  <c r="N57" i="1" l="1"/>
  <c r="E58" i="1"/>
  <c r="H58" i="1"/>
  <c r="L58" i="1"/>
  <c r="M58" i="1"/>
  <c r="N58" i="1" l="1"/>
  <c r="E59" i="1"/>
  <c r="H59" i="1"/>
  <c r="L59" i="1"/>
  <c r="M59" i="1"/>
  <c r="N59" i="1" l="1"/>
  <c r="E60" i="1"/>
  <c r="H60" i="1"/>
  <c r="L60" i="1"/>
  <c r="M60" i="1"/>
  <c r="N60" i="1" l="1"/>
  <c r="E61" i="1"/>
  <c r="H61" i="1"/>
  <c r="L61" i="1"/>
  <c r="M61" i="1"/>
  <c r="N61" i="1" l="1"/>
  <c r="E62" i="1"/>
  <c r="H62" i="1"/>
  <c r="L62" i="1"/>
  <c r="M62" i="1"/>
  <c r="N62" i="1" l="1"/>
  <c r="E63" i="1"/>
  <c r="H63" i="1"/>
  <c r="L63" i="1"/>
  <c r="M63" i="1"/>
  <c r="N63" i="1" l="1"/>
  <c r="E64" i="1" l="1"/>
  <c r="H64" i="1"/>
  <c r="L64" i="1"/>
  <c r="M64" i="1"/>
  <c r="N64" i="1" l="1"/>
  <c r="E65" i="1"/>
  <c r="H65" i="1"/>
  <c r="L65" i="1"/>
  <c r="M65" i="1"/>
  <c r="N65" i="1" l="1"/>
  <c r="E66" i="1"/>
  <c r="H66" i="1"/>
  <c r="L66" i="1"/>
  <c r="M66" i="1"/>
  <c r="N66" i="1" l="1"/>
  <c r="E67" i="1"/>
  <c r="H67" i="1"/>
  <c r="L67" i="1"/>
  <c r="M67" i="1"/>
  <c r="N67" i="1" l="1"/>
  <c r="E68" i="1"/>
  <c r="H68" i="1"/>
  <c r="L68" i="1"/>
  <c r="M68" i="1"/>
  <c r="N68" i="1" l="1"/>
  <c r="E69" i="1"/>
  <c r="H69" i="1"/>
  <c r="L69" i="1"/>
  <c r="M69" i="1"/>
  <c r="N69" i="1" l="1"/>
  <c r="E70" i="1"/>
  <c r="H70" i="1"/>
  <c r="L70" i="1"/>
  <c r="M70" i="1"/>
  <c r="N70" i="1" l="1"/>
  <c r="E71" i="1"/>
  <c r="H71" i="1"/>
  <c r="L71" i="1"/>
  <c r="M71" i="1"/>
  <c r="N71" i="1" l="1"/>
  <c r="E72" i="1"/>
  <c r="H72" i="1"/>
  <c r="L72" i="1"/>
  <c r="M72" i="1"/>
  <c r="N72" i="1" l="1"/>
  <c r="E73" i="1"/>
  <c r="H73" i="1"/>
  <c r="L73" i="1"/>
  <c r="M73" i="1"/>
  <c r="N73" i="1" l="1"/>
  <c r="E74" i="1"/>
  <c r="H74" i="1"/>
  <c r="L74" i="1"/>
  <c r="M74" i="1"/>
  <c r="N74" i="1" l="1"/>
  <c r="E75" i="1"/>
  <c r="H75" i="1"/>
  <c r="L75" i="1"/>
  <c r="M75" i="1"/>
  <c r="N75" i="1" l="1"/>
  <c r="E76" i="1"/>
  <c r="H76" i="1"/>
  <c r="N76" i="1" s="1"/>
  <c r="L76" i="1"/>
  <c r="M76" i="1"/>
  <c r="L77" i="1" l="1"/>
  <c r="M77" i="1"/>
  <c r="N77" i="1"/>
  <c r="E78" i="1" l="1"/>
  <c r="H78" i="1"/>
  <c r="L78" i="1"/>
  <c r="M78" i="1"/>
  <c r="N78" i="1" l="1"/>
  <c r="E79" i="1"/>
  <c r="H79" i="1"/>
  <c r="L79" i="1"/>
  <c r="M79" i="1"/>
  <c r="N79" i="1" l="1"/>
  <c r="E80" i="1"/>
  <c r="H80" i="1"/>
  <c r="L80" i="1"/>
  <c r="M80" i="1"/>
  <c r="N80" i="1" l="1"/>
  <c r="E81" i="1"/>
  <c r="H81" i="1"/>
  <c r="L81" i="1"/>
  <c r="M81" i="1"/>
  <c r="N81" i="1" l="1"/>
  <c r="E82" i="1"/>
  <c r="H82" i="1"/>
  <c r="L82" i="1"/>
  <c r="M82" i="1"/>
  <c r="N82" i="1" l="1"/>
  <c r="E83" i="1"/>
  <c r="H83" i="1"/>
  <c r="L83" i="1"/>
  <c r="M83" i="1"/>
  <c r="N83" i="1" l="1"/>
  <c r="E84" i="1"/>
  <c r="H84" i="1"/>
  <c r="L84" i="1"/>
  <c r="M84" i="1"/>
  <c r="N84" i="1" l="1"/>
  <c r="E85" i="1"/>
  <c r="H85" i="1"/>
  <c r="L85" i="1"/>
  <c r="M85" i="1"/>
  <c r="N85" i="1" l="1"/>
  <c r="H86" i="1"/>
  <c r="E86" i="1"/>
  <c r="L86" i="1"/>
  <c r="M86" i="1"/>
  <c r="N86" i="1" l="1"/>
  <c r="L87" i="1"/>
  <c r="M87" i="1" l="1"/>
  <c r="N87" i="1"/>
  <c r="N88" i="1" l="1"/>
  <c r="M88" i="1"/>
  <c r="L88" i="1"/>
  <c r="L89" i="1" l="1"/>
  <c r="M89" i="1"/>
  <c r="H89" i="1"/>
  <c r="H90" i="1"/>
  <c r="H91" i="1"/>
  <c r="E89" i="1"/>
  <c r="N89" i="1" l="1"/>
  <c r="L90" i="1"/>
  <c r="M90" i="1"/>
  <c r="E90" i="1"/>
  <c r="N90" i="1" s="1"/>
  <c r="L91" i="1" l="1"/>
  <c r="M91" i="1"/>
  <c r="E91" i="1"/>
  <c r="N91" i="1" s="1"/>
  <c r="E92" i="1" l="1"/>
  <c r="H92" i="1"/>
  <c r="L92" i="1"/>
  <c r="M92" i="1"/>
  <c r="N92" i="1" l="1"/>
  <c r="L93" i="1"/>
  <c r="M93" i="1"/>
  <c r="H93" i="1"/>
  <c r="E93" i="1"/>
  <c r="N93" i="1" l="1"/>
  <c r="E94" i="1"/>
  <c r="H94" i="1"/>
  <c r="L94" i="1"/>
  <c r="M94" i="1"/>
  <c r="N94" i="1" l="1"/>
  <c r="E95" i="1"/>
  <c r="H95" i="1"/>
  <c r="L95" i="1"/>
  <c r="M95" i="1"/>
  <c r="N95" i="1" l="1"/>
  <c r="H96" i="1"/>
  <c r="E96" i="1"/>
  <c r="L96" i="1"/>
  <c r="M96" i="1"/>
  <c r="N96" i="1" l="1"/>
  <c r="E97" i="1"/>
  <c r="H97" i="1"/>
  <c r="L97" i="1"/>
  <c r="M97" i="1"/>
  <c r="N97" i="1" l="1"/>
  <c r="E98" i="1"/>
  <c r="N98" i="1" s="1"/>
  <c r="L98" i="1"/>
  <c r="M98" i="1"/>
  <c r="E99" i="1" l="1"/>
  <c r="E100" i="1"/>
  <c r="E101" i="1"/>
  <c r="E102" i="1"/>
  <c r="E103" i="1"/>
  <c r="H99" i="1"/>
  <c r="L99" i="1"/>
  <c r="M99" i="1"/>
  <c r="N99" i="1" l="1"/>
  <c r="L100" i="1"/>
  <c r="M100" i="1"/>
  <c r="N100" i="1"/>
  <c r="H101" i="1" l="1"/>
  <c r="H102" i="1"/>
  <c r="E165" i="1" l="1"/>
  <c r="H165" i="1"/>
  <c r="K165" i="1"/>
  <c r="L165" i="1"/>
  <c r="M165" i="1"/>
  <c r="N165" i="1" l="1"/>
  <c r="L101" i="1"/>
  <c r="M101" i="1"/>
  <c r="N101" i="1"/>
  <c r="L102" i="1" l="1"/>
  <c r="M102" i="1"/>
  <c r="N102" i="1"/>
  <c r="L103" i="1" l="1"/>
  <c r="M103" i="1"/>
  <c r="H103" i="1"/>
  <c r="N103" i="1" l="1"/>
  <c r="H104" i="1"/>
  <c r="E104" i="1" l="1"/>
  <c r="N104" i="1" s="1"/>
  <c r="L104" i="1"/>
  <c r="M104" i="1"/>
  <c r="L105" i="1" l="1"/>
  <c r="M105" i="1"/>
  <c r="H105" i="1"/>
  <c r="E105" i="1"/>
  <c r="N105" i="1" l="1"/>
  <c r="L106" i="1"/>
  <c r="M106" i="1"/>
  <c r="E106" i="1"/>
  <c r="N106" i="1" s="1"/>
  <c r="H108" i="1" l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07" i="1"/>
  <c r="E107" i="1"/>
  <c r="L107" i="1"/>
  <c r="M107" i="1"/>
  <c r="N107" i="1" l="1"/>
  <c r="E108" i="1"/>
  <c r="N108" i="1" s="1"/>
  <c r="E109" i="1"/>
  <c r="L108" i="1"/>
  <c r="M108" i="1"/>
  <c r="L109" i="1" l="1"/>
  <c r="M109" i="1"/>
  <c r="N109" i="1"/>
  <c r="L110" i="1" l="1"/>
  <c r="M110" i="1"/>
  <c r="K110" i="1" l="1"/>
  <c r="E110" i="1"/>
  <c r="N110" i="1" l="1"/>
  <c r="M111" i="1"/>
  <c r="L111" i="1"/>
  <c r="E111" i="1" l="1"/>
  <c r="K111" i="1"/>
  <c r="N111" i="1" l="1"/>
  <c r="M171" i="1"/>
  <c r="L171" i="1"/>
  <c r="K171" i="1"/>
  <c r="H171" i="1"/>
  <c r="E171" i="1"/>
  <c r="M170" i="1"/>
  <c r="L170" i="1"/>
  <c r="K170" i="1"/>
  <c r="H170" i="1"/>
  <c r="E170" i="1"/>
  <c r="M169" i="1"/>
  <c r="L169" i="1"/>
  <c r="K169" i="1"/>
  <c r="H169" i="1"/>
  <c r="E169" i="1"/>
  <c r="M168" i="1"/>
  <c r="L168" i="1"/>
  <c r="K168" i="1"/>
  <c r="H168" i="1"/>
  <c r="E168" i="1"/>
  <c r="M167" i="1"/>
  <c r="L167" i="1"/>
  <c r="K167" i="1"/>
  <c r="H167" i="1"/>
  <c r="E167" i="1"/>
  <c r="M166" i="1"/>
  <c r="L166" i="1"/>
  <c r="K166" i="1"/>
  <c r="H166" i="1"/>
  <c r="E166" i="1"/>
  <c r="M164" i="1"/>
  <c r="L164" i="1"/>
  <c r="K164" i="1"/>
  <c r="H164" i="1"/>
  <c r="E164" i="1"/>
  <c r="M163" i="1"/>
  <c r="L163" i="1"/>
  <c r="K163" i="1"/>
  <c r="H163" i="1"/>
  <c r="E163" i="1"/>
  <c r="M162" i="1"/>
  <c r="L162" i="1"/>
  <c r="K162" i="1"/>
  <c r="H162" i="1"/>
  <c r="E162" i="1"/>
  <c r="M161" i="1"/>
  <c r="L161" i="1"/>
  <c r="K161" i="1"/>
  <c r="H161" i="1"/>
  <c r="E161" i="1"/>
  <c r="M160" i="1"/>
  <c r="L160" i="1"/>
  <c r="K160" i="1"/>
  <c r="H160" i="1"/>
  <c r="E160" i="1"/>
  <c r="M159" i="1"/>
  <c r="L159" i="1"/>
  <c r="K159" i="1"/>
  <c r="H159" i="1"/>
  <c r="E159" i="1"/>
  <c r="M158" i="1"/>
  <c r="L158" i="1"/>
  <c r="K158" i="1"/>
  <c r="H158" i="1"/>
  <c r="E158" i="1"/>
  <c r="M157" i="1"/>
  <c r="L157" i="1"/>
  <c r="K157" i="1"/>
  <c r="H157" i="1"/>
  <c r="E157" i="1"/>
  <c r="M156" i="1"/>
  <c r="L156" i="1"/>
  <c r="K156" i="1"/>
  <c r="H156" i="1"/>
  <c r="E156" i="1"/>
  <c r="M155" i="1"/>
  <c r="L155" i="1"/>
  <c r="K155" i="1"/>
  <c r="H155" i="1"/>
  <c r="E155" i="1"/>
  <c r="M154" i="1"/>
  <c r="L154" i="1"/>
  <c r="K154" i="1"/>
  <c r="H154" i="1"/>
  <c r="E154" i="1"/>
  <c r="M153" i="1"/>
  <c r="L153" i="1"/>
  <c r="K153" i="1"/>
  <c r="H153" i="1"/>
  <c r="E153" i="1"/>
  <c r="M152" i="1"/>
  <c r="L152" i="1"/>
  <c r="K152" i="1"/>
  <c r="H152" i="1"/>
  <c r="E152" i="1"/>
  <c r="M151" i="1"/>
  <c r="L151" i="1"/>
  <c r="K151" i="1"/>
  <c r="H151" i="1"/>
  <c r="E151" i="1"/>
  <c r="M150" i="1"/>
  <c r="L150" i="1"/>
  <c r="K150" i="1"/>
  <c r="H150" i="1"/>
  <c r="E150" i="1"/>
  <c r="M149" i="1"/>
  <c r="L149" i="1"/>
  <c r="K149" i="1"/>
  <c r="H149" i="1"/>
  <c r="E149" i="1"/>
  <c r="M148" i="1"/>
  <c r="L148" i="1"/>
  <c r="K148" i="1"/>
  <c r="H148" i="1"/>
  <c r="E148" i="1"/>
  <c r="M147" i="1"/>
  <c r="L147" i="1"/>
  <c r="K147" i="1"/>
  <c r="H147" i="1"/>
  <c r="M146" i="1"/>
  <c r="L146" i="1"/>
  <c r="K146" i="1"/>
  <c r="H146" i="1"/>
  <c r="E146" i="1"/>
  <c r="M145" i="1"/>
  <c r="L145" i="1"/>
  <c r="K145" i="1"/>
  <c r="H145" i="1"/>
  <c r="E145" i="1"/>
  <c r="M144" i="1"/>
  <c r="L144" i="1"/>
  <c r="K144" i="1"/>
  <c r="H144" i="1"/>
  <c r="E144" i="1"/>
  <c r="M143" i="1"/>
  <c r="L143" i="1"/>
  <c r="K143" i="1"/>
  <c r="H143" i="1"/>
  <c r="E143" i="1"/>
  <c r="M142" i="1"/>
  <c r="L142" i="1"/>
  <c r="K142" i="1"/>
  <c r="H142" i="1"/>
  <c r="E142" i="1"/>
  <c r="M141" i="1"/>
  <c r="L141" i="1"/>
  <c r="K141" i="1"/>
  <c r="H141" i="1"/>
  <c r="E141" i="1"/>
  <c r="M140" i="1"/>
  <c r="L140" i="1"/>
  <c r="K140" i="1"/>
  <c r="H140" i="1"/>
  <c r="E140" i="1"/>
  <c r="M139" i="1"/>
  <c r="L139" i="1"/>
  <c r="K139" i="1"/>
  <c r="H139" i="1"/>
  <c r="E139" i="1"/>
  <c r="M138" i="1"/>
  <c r="L138" i="1"/>
  <c r="K138" i="1"/>
  <c r="H138" i="1"/>
  <c r="E138" i="1"/>
  <c r="M137" i="1"/>
  <c r="L137" i="1"/>
  <c r="K137" i="1"/>
  <c r="H137" i="1"/>
  <c r="E137" i="1"/>
  <c r="M136" i="1"/>
  <c r="L136" i="1"/>
  <c r="K136" i="1"/>
  <c r="H136" i="1"/>
  <c r="E136" i="1"/>
  <c r="M135" i="1"/>
  <c r="L135" i="1"/>
  <c r="K135" i="1"/>
  <c r="H135" i="1"/>
  <c r="E135" i="1"/>
  <c r="M134" i="1"/>
  <c r="L134" i="1"/>
  <c r="K134" i="1"/>
  <c r="H134" i="1"/>
  <c r="E134" i="1"/>
  <c r="M133" i="1"/>
  <c r="L133" i="1"/>
  <c r="K133" i="1"/>
  <c r="H133" i="1"/>
  <c r="E133" i="1"/>
  <c r="M132" i="1"/>
  <c r="L132" i="1"/>
  <c r="K132" i="1"/>
  <c r="H132" i="1"/>
  <c r="E132" i="1"/>
  <c r="M131" i="1"/>
  <c r="L131" i="1"/>
  <c r="K131" i="1"/>
  <c r="H131" i="1"/>
  <c r="E131" i="1"/>
  <c r="M130" i="1"/>
  <c r="L130" i="1"/>
  <c r="K130" i="1"/>
  <c r="H130" i="1"/>
  <c r="E130" i="1"/>
  <c r="M129" i="1"/>
  <c r="L129" i="1"/>
  <c r="K129" i="1"/>
  <c r="H129" i="1"/>
  <c r="E129" i="1"/>
  <c r="M128" i="1"/>
  <c r="L128" i="1"/>
  <c r="K128" i="1"/>
  <c r="H128" i="1"/>
  <c r="E128" i="1"/>
  <c r="M127" i="1"/>
  <c r="L127" i="1"/>
  <c r="K127" i="1"/>
  <c r="E127" i="1"/>
  <c r="M126" i="1"/>
  <c r="L126" i="1"/>
  <c r="K126" i="1"/>
  <c r="E126" i="1"/>
  <c r="M125" i="1"/>
  <c r="L125" i="1"/>
  <c r="K125" i="1"/>
  <c r="E125" i="1"/>
  <c r="M124" i="1"/>
  <c r="L124" i="1"/>
  <c r="K124" i="1"/>
  <c r="E124" i="1"/>
  <c r="M123" i="1"/>
  <c r="L123" i="1"/>
  <c r="K123" i="1"/>
  <c r="E123" i="1"/>
  <c r="M122" i="1"/>
  <c r="L122" i="1"/>
  <c r="K122" i="1"/>
  <c r="E122" i="1"/>
  <c r="M121" i="1"/>
  <c r="L121" i="1"/>
  <c r="K121" i="1"/>
  <c r="E121" i="1"/>
  <c r="M120" i="1"/>
  <c r="L120" i="1"/>
  <c r="K120" i="1"/>
  <c r="E120" i="1"/>
  <c r="M119" i="1"/>
  <c r="L119" i="1"/>
  <c r="K119" i="1"/>
  <c r="E119" i="1"/>
  <c r="M118" i="1"/>
  <c r="L118" i="1"/>
  <c r="K118" i="1"/>
  <c r="E118" i="1"/>
  <c r="M117" i="1"/>
  <c r="L117" i="1"/>
  <c r="K117" i="1"/>
  <c r="E117" i="1"/>
  <c r="M116" i="1"/>
  <c r="L116" i="1"/>
  <c r="K116" i="1"/>
  <c r="E116" i="1"/>
  <c r="M115" i="1"/>
  <c r="L115" i="1"/>
  <c r="K115" i="1"/>
  <c r="E115" i="1"/>
  <c r="M114" i="1"/>
  <c r="L114" i="1"/>
  <c r="K114" i="1"/>
  <c r="E114" i="1"/>
  <c r="M113" i="1"/>
  <c r="L113" i="1"/>
  <c r="K113" i="1"/>
  <c r="E113" i="1"/>
  <c r="M112" i="1"/>
  <c r="L112" i="1"/>
  <c r="K112" i="1"/>
  <c r="E112" i="1"/>
  <c r="N137" i="1" l="1"/>
  <c r="N141" i="1"/>
  <c r="N150" i="1"/>
  <c r="N162" i="1"/>
  <c r="N164" i="1"/>
  <c r="N129" i="1"/>
  <c r="N133" i="1"/>
  <c r="N145" i="1"/>
  <c r="N154" i="1"/>
  <c r="N158" i="1"/>
  <c r="N147" i="1"/>
  <c r="N167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31" i="1"/>
  <c r="N135" i="1"/>
  <c r="N139" i="1"/>
  <c r="N143" i="1"/>
  <c r="N148" i="1"/>
  <c r="N152" i="1"/>
  <c r="N156" i="1"/>
  <c r="N160" i="1"/>
  <c r="N168" i="1"/>
  <c r="N128" i="1"/>
  <c r="N132" i="1"/>
  <c r="N136" i="1"/>
  <c r="N140" i="1"/>
  <c r="N144" i="1"/>
  <c r="N149" i="1"/>
  <c r="N153" i="1"/>
  <c r="N157" i="1"/>
  <c r="N161" i="1"/>
  <c r="N169" i="1"/>
  <c r="N166" i="1"/>
  <c r="N170" i="1"/>
  <c r="N130" i="1"/>
  <c r="N134" i="1"/>
  <c r="N138" i="1"/>
  <c r="N142" i="1"/>
  <c r="N146" i="1"/>
  <c r="N151" i="1"/>
  <c r="N155" i="1"/>
  <c r="N159" i="1"/>
  <c r="N163" i="1"/>
  <c r="N171" i="1"/>
</calcChain>
</file>

<file path=xl/sharedStrings.xml><?xml version="1.0" encoding="utf-8"?>
<sst xmlns="http://schemas.openxmlformats.org/spreadsheetml/2006/main" count="207" uniqueCount="111">
  <si>
    <t>平成
26年</t>
    <rPh sb="0" eb="2">
      <t>ヘイセイ</t>
    </rPh>
    <rPh sb="5" eb="6">
      <t>ネン</t>
    </rPh>
    <phoneticPr fontId="2"/>
  </si>
  <si>
    <t>9月</t>
  </si>
  <si>
    <t>2月</t>
    <rPh sb="1" eb="2">
      <t>ガツ</t>
    </rPh>
    <phoneticPr fontId="2"/>
  </si>
  <si>
    <t>※高齢化率については、年齢不詳者を除いて算出しています。</t>
    <rPh sb="1" eb="4">
      <t>コウレイカ</t>
    </rPh>
    <rPh sb="4" eb="5">
      <t>リツ</t>
    </rPh>
    <rPh sb="15" eb="16">
      <t>シャ</t>
    </rPh>
    <phoneticPr fontId="2"/>
  </si>
  <si>
    <t>計</t>
    <rPh sb="0" eb="1">
      <t>ケイ</t>
    </rPh>
    <phoneticPr fontId="2"/>
  </si>
  <si>
    <t>全体</t>
    <rPh sb="0" eb="2">
      <t>ゼンタイ</t>
    </rPh>
    <phoneticPr fontId="2"/>
  </si>
  <si>
    <t>男</t>
    <rPh sb="0" eb="1">
      <t>オトコ</t>
    </rPh>
    <phoneticPr fontId="2"/>
  </si>
  <si>
    <t>8月</t>
  </si>
  <si>
    <t>9月</t>
    <rPh sb="1" eb="2">
      <t>ガツ</t>
    </rPh>
    <phoneticPr fontId="2"/>
  </si>
  <si>
    <t>平成
28年</t>
    <rPh sb="0" eb="2">
      <t>ヘイセイ</t>
    </rPh>
    <rPh sb="5" eb="6">
      <t>ネン</t>
    </rPh>
    <phoneticPr fontId="2"/>
  </si>
  <si>
    <t>12月</t>
  </si>
  <si>
    <t>９月</t>
  </si>
  <si>
    <t>1月</t>
  </si>
  <si>
    <t>4月</t>
  </si>
  <si>
    <t>8月</t>
    <rPh sb="1" eb="2">
      <t>ガツ</t>
    </rPh>
    <phoneticPr fontId="2"/>
  </si>
  <si>
    <t>11月</t>
    <rPh sb="2" eb="3">
      <t>ガツ</t>
    </rPh>
    <phoneticPr fontId="2"/>
  </si>
  <si>
    <t>3月</t>
    <rPh sb="1" eb="2">
      <t>ガツ</t>
    </rPh>
    <phoneticPr fontId="2"/>
  </si>
  <si>
    <t>昭和
60年</t>
    <rPh sb="0" eb="2">
      <t>ショウワ</t>
    </rPh>
    <rPh sb="5" eb="6">
      <t>ネン</t>
    </rPh>
    <phoneticPr fontId="2"/>
  </si>
  <si>
    <r>
      <t xml:space="preserve">基準日
</t>
    </r>
    <r>
      <rPr>
        <sz val="8"/>
        <color theme="1"/>
        <rFont val="ＭＳ Ｐゴシック"/>
        <family val="3"/>
        <charset val="128"/>
      </rPr>
      <t>（毎月1日）</t>
    </r>
    <rPh sb="0" eb="2">
      <t>キジュン</t>
    </rPh>
    <rPh sb="2" eb="3">
      <t>ビ</t>
    </rPh>
    <rPh sb="5" eb="7">
      <t>マイツキ</t>
    </rPh>
    <rPh sb="8" eb="9">
      <t>ニチ</t>
    </rPh>
    <phoneticPr fontId="2"/>
  </si>
  <si>
    <t>※異動対象の年齢基準日は対象月の前月末日で集計しています。</t>
    <rPh sb="1" eb="3">
      <t>イドウ</t>
    </rPh>
    <rPh sb="3" eb="5">
      <t>タイショウ</t>
    </rPh>
    <rPh sb="6" eb="8">
      <t>ネンレイ</t>
    </rPh>
    <rPh sb="8" eb="11">
      <t>キジュンビ</t>
    </rPh>
    <rPh sb="12" eb="14">
      <t>タイショウ</t>
    </rPh>
    <rPh sb="14" eb="15">
      <t>ツキ</t>
    </rPh>
    <rPh sb="16" eb="18">
      <t>ゼンゲツ</t>
    </rPh>
    <rPh sb="18" eb="20">
      <t>マツジツ</t>
    </rPh>
    <rPh sb="21" eb="23">
      <t>シュウケイ</t>
    </rPh>
    <phoneticPr fontId="2"/>
  </si>
  <si>
    <t>平成
25年</t>
    <rPh sb="0" eb="2">
      <t>ヘイセイ</t>
    </rPh>
    <rPh sb="5" eb="6">
      <t>ネン</t>
    </rPh>
    <phoneticPr fontId="2"/>
  </si>
  <si>
    <t>高齢化率</t>
    <rPh sb="0" eb="3">
      <t>コウレイカ</t>
    </rPh>
    <rPh sb="3" eb="4">
      <t>リツ</t>
    </rPh>
    <phoneticPr fontId="2"/>
  </si>
  <si>
    <t>6月</t>
  </si>
  <si>
    <t>6月</t>
    <rPh sb="1" eb="2">
      <t>ガツ</t>
    </rPh>
    <phoneticPr fontId="2"/>
  </si>
  <si>
    <t>平成
12年</t>
    <rPh sb="0" eb="2">
      <t>ヘイセイ</t>
    </rPh>
    <rPh sb="5" eb="6">
      <t>ネン</t>
    </rPh>
    <phoneticPr fontId="2"/>
  </si>
  <si>
    <t>10月</t>
    <rPh sb="2" eb="3">
      <t>ガツ</t>
    </rPh>
    <phoneticPr fontId="2"/>
  </si>
  <si>
    <t>5月</t>
    <rPh sb="1" eb="2">
      <t>ガツ</t>
    </rPh>
    <phoneticPr fontId="2"/>
  </si>
  <si>
    <t>65歳以上</t>
    <rPh sb="2" eb="3">
      <t>サイ</t>
    </rPh>
    <rPh sb="3" eb="5">
      <t>イジョウ</t>
    </rPh>
    <phoneticPr fontId="2"/>
  </si>
  <si>
    <t>10月</t>
  </si>
  <si>
    <t>11月</t>
  </si>
  <si>
    <t>3月</t>
  </si>
  <si>
    <t>2月</t>
  </si>
  <si>
    <t>4月</t>
    <rPh sb="1" eb="2">
      <t>ガツ</t>
    </rPh>
    <phoneticPr fontId="2"/>
  </si>
  <si>
    <t>平成
27年</t>
    <rPh sb="0" eb="2">
      <t>ヘイセイ</t>
    </rPh>
    <rPh sb="5" eb="6">
      <t>ネン</t>
    </rPh>
    <phoneticPr fontId="2"/>
  </si>
  <si>
    <t>平成
24年</t>
    <rPh sb="0" eb="2">
      <t>ヘイセイ</t>
    </rPh>
    <rPh sb="5" eb="6">
      <t>ネン</t>
    </rPh>
    <phoneticPr fontId="2"/>
  </si>
  <si>
    <t>7月</t>
  </si>
  <si>
    <t>女</t>
    <rPh sb="0" eb="1">
      <t>オンナ</t>
    </rPh>
    <phoneticPr fontId="2"/>
  </si>
  <si>
    <t>年齢不詳者</t>
    <rPh sb="0" eb="2">
      <t>ネンレイ</t>
    </rPh>
    <rPh sb="2" eb="5">
      <t>フショウシャ</t>
    </rPh>
    <phoneticPr fontId="2"/>
  </si>
  <si>
    <t>5月</t>
  </si>
  <si>
    <t>平成
7年</t>
    <rPh sb="0" eb="2">
      <t>ヘイセイ</t>
    </rPh>
    <rPh sb="4" eb="5">
      <t>ネン</t>
    </rPh>
    <phoneticPr fontId="2"/>
  </si>
  <si>
    <t>7月</t>
    <rPh sb="1" eb="2">
      <t>ガツ</t>
    </rPh>
    <phoneticPr fontId="2"/>
  </si>
  <si>
    <t>平成
23年</t>
    <rPh sb="0" eb="2">
      <t>ヘイセイ</t>
    </rPh>
    <rPh sb="5" eb="6">
      <t>ネン</t>
    </rPh>
    <phoneticPr fontId="2"/>
  </si>
  <si>
    <t>平成
17年</t>
    <rPh sb="0" eb="2">
      <t>ヘイセイ</t>
    </rPh>
    <rPh sb="5" eb="6">
      <t>ネン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</si>
  <si>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</si>
  <si>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</si>
  <si>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平成
22年</t>
    <rPh sb="0" eb="2">
      <t>ヘイセイ</t>
    </rPh>
    <rPh sb="5" eb="6">
      <t>ネン</t>
    </rPh>
    <phoneticPr fontId="2"/>
  </si>
  <si>
    <t>平成
2年</t>
    <rPh sb="0" eb="2">
      <t>ヘイセイ</t>
    </rPh>
    <rPh sb="4" eb="5">
      <t>ネン</t>
    </rPh>
    <phoneticPr fontId="2"/>
  </si>
  <si>
    <t>平成
29年</t>
    <rPh sb="0" eb="2">
      <t>ヘイセイ</t>
    </rPh>
    <rPh sb="5" eb="6">
      <t>ネン</t>
    </rPh>
    <phoneticPr fontId="2"/>
  </si>
  <si>
    <t>7月</t>
    <phoneticPr fontId="2"/>
  </si>
  <si>
    <t>9月</t>
    <phoneticPr fontId="2"/>
  </si>
  <si>
    <t>平成
30年</t>
    <rPh sb="0" eb="2">
      <t>ヘイセイ</t>
    </rPh>
    <rPh sb="5" eb="6">
      <t>ネン</t>
    </rPh>
    <phoneticPr fontId="2"/>
  </si>
  <si>
    <t>現住第４表　高齢化率の推移</t>
    <rPh sb="0" eb="2">
      <t>ゲンジュウ</t>
    </rPh>
    <rPh sb="2" eb="3">
      <t>ダイ</t>
    </rPh>
    <rPh sb="4" eb="5">
      <t>ヒョウ</t>
    </rPh>
    <rPh sb="6" eb="9">
      <t>コウレイカ</t>
    </rPh>
    <rPh sb="9" eb="10">
      <t>リツ</t>
    </rPh>
    <rPh sb="11" eb="13">
      <t>スイイ</t>
    </rPh>
    <phoneticPr fontId="2"/>
  </si>
  <si>
    <t>10月</t>
    <phoneticPr fontId="2"/>
  </si>
  <si>
    <t>1月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</si>
  <si>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</si>
  <si>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</si>
  <si>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平成
31年（令和元年）</t>
    <rPh sb="0" eb="1">
      <t>ヘイ</t>
    </rPh>
    <rPh sb="1" eb="2">
      <t>シゲル</t>
    </rPh>
    <rPh sb="5" eb="6">
      <t>ネン</t>
    </rPh>
    <rPh sb="7" eb="9">
      <t>レイワ</t>
    </rPh>
    <rPh sb="9" eb="10">
      <t>ガン</t>
    </rPh>
    <rPh sb="10" eb="11">
      <t>ネン</t>
    </rPh>
    <phoneticPr fontId="2"/>
  </si>
  <si>
    <t>6月</t>
    <rPh sb="1" eb="2">
      <t>ガツ</t>
    </rPh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</si>
  <si>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</si>
  <si>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</si>
  <si>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</si>
  <si>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</si>
  <si>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rPh sb="2" eb="3">
      <t>ガツ</t>
    </rPh>
    <phoneticPr fontId="2"/>
  </si>
  <si>
    <t>12月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</si>
  <si>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</si>
  <si>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</si>
  <si>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</si>
  <si>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</si>
  <si>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</si>
  <si>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</si>
  <si>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</si>
  <si>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</si>
  <si>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</si>
  <si>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</si>
  <si>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</si>
  <si>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</si>
  <si>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</si>
  <si>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</si>
  <si>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</si>
  <si>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令和
2年</t>
    <rPh sb="0" eb="2">
      <t>レイワ</t>
    </rPh>
    <rPh sb="4" eb="5">
      <t>ネン</t>
    </rPh>
    <phoneticPr fontId="2"/>
  </si>
  <si>
    <t>令和　　3年</t>
    <rPh sb="0" eb="2">
      <t>レイワ</t>
    </rPh>
    <rPh sb="5" eb="6">
      <t>ネン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</si>
  <si>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</si>
  <si>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</si>
  <si>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</si>
  <si>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</si>
  <si>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</si>
  <si>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</si>
  <si>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</si>
  <si>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</si>
  <si>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</si>
  <si>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</si>
  <si>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令和
4年</t>
    <rPh sb="0" eb="2">
      <t>レイワ</t>
    </rPh>
    <rPh sb="4" eb="5">
      <t>ネン</t>
    </rPh>
    <phoneticPr fontId="2"/>
  </si>
  <si>
    <t>※現住人口とは、国勢調査（令和2年10月1日）で実測した人口（確報値）をもとに、住民基本台帳による増減（転入・転出・出生・死亡）数を加減して算出した人口になります。生年月日が考慮されていないため、各年１１月時点で年齢を加算しています。</t>
    <rPh sb="1" eb="3">
      <t>ゲンジュウ</t>
    </rPh>
    <rPh sb="3" eb="5">
      <t>ジンコウ</t>
    </rPh>
    <rPh sb="8" eb="10">
      <t>コクセイ</t>
    </rPh>
    <rPh sb="10" eb="12">
      <t>チョウサ</t>
    </rPh>
    <rPh sb="13" eb="15">
      <t>レイワ</t>
    </rPh>
    <rPh sb="16" eb="17">
      <t>ネン</t>
    </rPh>
    <rPh sb="19" eb="20">
      <t>ガツ</t>
    </rPh>
    <rPh sb="21" eb="22">
      <t>ニチ</t>
    </rPh>
    <rPh sb="24" eb="26">
      <t>ジッソク</t>
    </rPh>
    <rPh sb="28" eb="30">
      <t>ジンコウ</t>
    </rPh>
    <rPh sb="40" eb="42">
      <t>ジュウミン</t>
    </rPh>
    <rPh sb="42" eb="44">
      <t>キホン</t>
    </rPh>
    <rPh sb="44" eb="46">
      <t>ダイチョウ</t>
    </rPh>
    <rPh sb="49" eb="51">
      <t>ゾウゲン</t>
    </rPh>
    <rPh sb="52" eb="54">
      <t>テンニュウ</t>
    </rPh>
    <rPh sb="55" eb="57">
      <t>テンシュツ</t>
    </rPh>
    <rPh sb="58" eb="60">
      <t>シュッショウ</t>
    </rPh>
    <rPh sb="61" eb="63">
      <t>シボウ</t>
    </rPh>
    <rPh sb="64" eb="65">
      <t>スウ</t>
    </rPh>
    <rPh sb="66" eb="68">
      <t>カゲン</t>
    </rPh>
    <rPh sb="70" eb="72">
      <t>サンシュツ</t>
    </rPh>
    <rPh sb="74" eb="76">
      <t>ジンコウ</t>
    </rPh>
    <rPh sb="82" eb="84">
      <t>セイネン</t>
    </rPh>
    <rPh sb="84" eb="86">
      <t>ガッピ</t>
    </rPh>
    <rPh sb="87" eb="89">
      <t>コウリョ</t>
    </rPh>
    <phoneticPr fontId="2"/>
  </si>
  <si>
    <t>※令和2年１０月以降は令和2年国勢調査確報を反映。</t>
    <rPh sb="1" eb="3">
      <t>レイワ</t>
    </rPh>
    <rPh sb="4" eb="5">
      <t>ネン</t>
    </rPh>
    <rPh sb="7" eb="8">
      <t>ガツ</t>
    </rPh>
    <rPh sb="8" eb="10">
      <t>イコウ</t>
    </rPh>
    <rPh sb="11" eb="13">
      <t>レイワ</t>
    </rPh>
    <rPh sb="14" eb="15">
      <t>ネン</t>
    </rPh>
    <rPh sb="15" eb="17">
      <t>コクセイ</t>
    </rPh>
    <rPh sb="17" eb="19">
      <t>チョウサ</t>
    </rPh>
    <rPh sb="19" eb="21">
      <t>カクホウ</t>
    </rPh>
    <rPh sb="22" eb="24">
      <t>ハンエイ</t>
    </rPh>
    <phoneticPr fontId="2"/>
  </si>
  <si>
    <t>2月</t>
    <phoneticPr fontId="2"/>
  </si>
  <si>
    <t>3月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</si>
  <si>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</si>
  <si>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</si>
  <si>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phoneticPr fontId="2"/>
  </si>
  <si>
    <t>令和
５年</t>
    <rPh sb="0" eb="2">
      <t>レイワ</t>
    </rPh>
    <rPh sb="4" eb="5">
      <t>ネン</t>
    </rPh>
    <phoneticPr fontId="2"/>
  </si>
  <si>
    <t>令和
６年</t>
    <rPh sb="0" eb="2">
      <t>レイワ</t>
    </rPh>
    <rPh sb="4" eb="5">
      <t>ネン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</si>
  <si>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</si>
  <si>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</si>
  <si>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</si>
  <si>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</si>
  <si>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</si>
  <si>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</si>
  <si>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</si>
  <si>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</si>
  <si>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</si>
  <si>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令和
７年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</si>
</sst>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7" fontId="0" fillId="0" borderId="2" xfId="0" applyNumberFormat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  <xf numFmtId="57" fontId="0" fillId="0" borderId="0" xfId="0" applyNumberFormat="1">
      <alignment vertical="center"/>
    </xf>
    <xf numFmtId="3" fontId="0" fillId="0" borderId="2" xfId="0" applyNumberFormat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2" xfId="2" applyFont="1" applyFill="1" applyBorder="1">
      <alignment vertical="center"/>
    </xf>
    <xf numFmtId="10" fontId="0" fillId="0" borderId="2" xfId="0" applyNumberFormat="1" applyBorder="1">
      <alignment vertical="center"/>
    </xf>
    <xf numFmtId="10" fontId="0" fillId="0" borderId="0" xfId="0" applyNumberFormat="1">
      <alignment vertical="center"/>
    </xf>
    <xf numFmtId="38" fontId="1" fillId="0" borderId="2" xfId="2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0" fontId="0" fillId="0" borderId="2" xfId="3" applyNumberFormat="1" applyFont="1" applyBorder="1" applyAlignment="1">
      <alignment horizontal="right" vertical="center"/>
    </xf>
    <xf numFmtId="3" fontId="1" fillId="0" borderId="2" xfId="2" applyNumberForma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0"/>
  <sheetViews>
    <sheetView tabSelected="1" view="pageBreakPreview" zoomScale="85" zoomScaleNormal="100" zoomScaleSheetLayoutView="85" workbookViewId="0">
      <pane xSplit="2" ySplit="7" topLeftCell="C15" activePane="bottomRight" state="frozen"/>
      <selection pane="topRight" activeCell="C1" sqref="C1"/>
      <selection pane="bottomLeft" activeCell="A8" sqref="A8"/>
      <selection pane="bottomRight" activeCell="P19" sqref="P19"/>
    </sheetView>
  </sheetViews>
  <sheetFormatPr defaultRowHeight="13.5" x14ac:dyDescent="0.15"/>
  <cols>
    <col min="1" max="1" width="5.625" customWidth="1"/>
    <col min="2" max="2" width="7.5" customWidth="1"/>
    <col min="3" max="8" width="8.625" customWidth="1"/>
    <col min="9" max="11" width="5.125" bestFit="1" customWidth="1"/>
    <col min="12" max="14" width="8.625" customWidth="1"/>
  </cols>
  <sheetData>
    <row r="1" spans="1:14" ht="15" customHeight="1" x14ac:dyDescent="0.15"/>
    <row r="2" spans="1:14" ht="26.25" customHeight="1" x14ac:dyDescent="0.15">
      <c r="A2" s="1" t="s">
        <v>51</v>
      </c>
      <c r="B2" s="1"/>
    </row>
    <row r="3" spans="1:14" ht="15" customHeight="1" x14ac:dyDescent="0.15">
      <c r="A3" s="1"/>
      <c r="B3" s="1"/>
    </row>
    <row r="4" spans="1:14" ht="24" customHeight="1" x14ac:dyDescent="0.15">
      <c r="A4" s="31" t="s">
        <v>92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15">
      <c r="A5" s="32" t="s">
        <v>93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7.100000000000001" customHeight="1" x14ac:dyDescent="0.15">
      <c r="A6" s="33" t="s">
        <v>18</v>
      </c>
      <c r="B6" s="33"/>
      <c r="C6" s="34" t="s">
        <v>5</v>
      </c>
      <c r="D6" s="35"/>
      <c r="E6" s="36"/>
      <c r="F6" s="34" t="s">
        <v>27</v>
      </c>
      <c r="G6" s="35"/>
      <c r="H6" s="36"/>
      <c r="I6" s="34" t="s">
        <v>37</v>
      </c>
      <c r="J6" s="35"/>
      <c r="K6" s="36"/>
      <c r="L6" s="34" t="s">
        <v>21</v>
      </c>
      <c r="M6" s="35"/>
      <c r="N6" s="36"/>
    </row>
    <row r="7" spans="1:14" ht="17.100000000000001" customHeight="1" x14ac:dyDescent="0.15">
      <c r="A7" s="33"/>
      <c r="B7" s="33"/>
      <c r="C7" s="4" t="s">
        <v>6</v>
      </c>
      <c r="D7" s="4" t="s">
        <v>36</v>
      </c>
      <c r="E7" s="4" t="s">
        <v>4</v>
      </c>
      <c r="F7" s="4" t="s">
        <v>6</v>
      </c>
      <c r="G7" s="4" t="s">
        <v>36</v>
      </c>
      <c r="H7" s="4" t="s">
        <v>4</v>
      </c>
      <c r="I7" s="4" t="s">
        <v>6</v>
      </c>
      <c r="J7" s="4" t="s">
        <v>36</v>
      </c>
      <c r="K7" s="4" t="s">
        <v>4</v>
      </c>
      <c r="L7" s="4" t="s">
        <v>6</v>
      </c>
      <c r="M7" s="4" t="s">
        <v>36</v>
      </c>
      <c r="N7" s="4" t="s">
        <v>4</v>
      </c>
    </row>
    <row r="8" spans="1:14" ht="17.100000000000001" customHeight="1" x14ac:dyDescent="0.15">
      <c r="A8" s="23" t="s">
        <v>110</v>
      </c>
      <c r="B8" s="2" t="s">
        <v>109</v>
      </c>
      <c r="C8" s="10"/>
      <c r="D8" s="10"/>
      <c r="E8" s="22">
        <f t="shared" ref="E8:E19" si="0">C8+D8</f>
        <v>0</v>
      </c>
      <c r="F8" s="10"/>
      <c r="G8" s="10"/>
      <c r="H8" s="22">
        <f t="shared" ref="H8:H19" si="1">F8+G8</f>
        <v>0</v>
      </c>
      <c r="I8" s="10">
        <v>83</v>
      </c>
      <c r="J8" s="10">
        <v>47</v>
      </c>
      <c r="K8" s="10">
        <f t="shared" ref="K8" si="2">SUM(I8:J8)</f>
        <v>130</v>
      </c>
      <c r="L8" s="21">
        <f t="shared" ref="L8:L16" si="3">F8/(C8-I8)</f>
        <v>0</v>
      </c>
      <c r="M8" s="21">
        <f t="shared" ref="M8:M19" si="4">G8/(D8-J8)</f>
        <v>0</v>
      </c>
      <c r="N8" s="21">
        <f t="shared" ref="N8:N16" si="5">H8/(E8-K8)</f>
        <v>0</v>
      </c>
    </row>
    <row r="9" spans="1:14" ht="17.100000000000001" customHeight="1" x14ac:dyDescent="0.15">
      <c r="A9" s="27"/>
      <c r="B9" s="2" t="s">
        <v>108</v>
      </c>
      <c r="C9" s="10"/>
      <c r="D9" s="10"/>
      <c r="E9" s="22">
        <f t="shared" si="0"/>
        <v>0</v>
      </c>
      <c r="F9" s="10"/>
      <c r="G9" s="10"/>
      <c r="H9" s="22">
        <f t="shared" si="1"/>
        <v>0</v>
      </c>
      <c r="I9" s="10">
        <v>83</v>
      </c>
      <c r="J9" s="10">
        <v>47</v>
      </c>
      <c r="K9" s="10">
        <f t="shared" ref="K9:K16" si="6">SUM(I9:J9)</f>
        <v>130</v>
      </c>
      <c r="L9" s="21">
        <f t="shared" si="3"/>
        <v>0</v>
      </c>
      <c r="M9" s="21">
        <f t="shared" si="4"/>
        <v>0</v>
      </c>
      <c r="N9" s="21">
        <f t="shared" si="5"/>
        <v>0</v>
      </c>
    </row>
    <row r="10" spans="1:14" ht="17.100000000000001" customHeight="1" x14ac:dyDescent="0.15">
      <c r="A10" s="27"/>
      <c r="B10" s="2" t="s">
        <v>107</v>
      </c>
      <c r="C10" s="10"/>
      <c r="D10" s="10"/>
      <c r="E10" s="22">
        <f t="shared" si="0"/>
        <v>0</v>
      </c>
      <c r="F10" s="10"/>
      <c r="G10" s="10"/>
      <c r="H10" s="22">
        <f t="shared" si="1"/>
        <v>0</v>
      </c>
      <c r="I10" s="10">
        <v>83</v>
      </c>
      <c r="J10" s="10">
        <v>47</v>
      </c>
      <c r="K10" s="10">
        <f t="shared" si="6"/>
        <v>130</v>
      </c>
      <c r="L10" s="21">
        <f t="shared" si="3"/>
        <v>0</v>
      </c>
      <c r="M10" s="21">
        <f t="shared" si="4"/>
        <v>0</v>
      </c>
      <c r="N10" s="21">
        <f t="shared" si="5"/>
        <v>0</v>
      </c>
    </row>
    <row r="11" spans="1:14" ht="17.100000000000001" customHeight="1" x14ac:dyDescent="0.15">
      <c r="A11" s="27"/>
      <c r="B11" s="2" t="s">
        <v>106</v>
      </c>
      <c r="C11" s="10"/>
      <c r="D11" s="10"/>
      <c r="E11" s="22">
        <f t="shared" si="0"/>
        <v>0</v>
      </c>
      <c r="F11" s="10"/>
      <c r="G11" s="10"/>
      <c r="H11" s="22">
        <f t="shared" si="1"/>
        <v>0</v>
      </c>
      <c r="I11" s="10">
        <v>83</v>
      </c>
      <c r="J11" s="10">
        <v>47</v>
      </c>
      <c r="K11" s="10">
        <f t="shared" si="6"/>
        <v>130</v>
      </c>
      <c r="L11" s="21">
        <f t="shared" si="3"/>
        <v>0</v>
      </c>
      <c r="M11" s="21">
        <f t="shared" si="4"/>
        <v>0</v>
      </c>
      <c r="N11" s="21">
        <f t="shared" si="5"/>
        <v>0</v>
      </c>
    </row>
    <row r="12" spans="1:14" ht="17.100000000000001" customHeight="1" x14ac:dyDescent="0.15">
      <c r="A12" s="27"/>
      <c r="B12" s="2" t="s">
        <v>105</v>
      </c>
      <c r="C12" s="10"/>
      <c r="D12" s="10"/>
      <c r="E12" s="22">
        <f t="shared" si="0"/>
        <v>0</v>
      </c>
      <c r="F12" s="10"/>
      <c r="G12" s="10"/>
      <c r="H12" s="22">
        <f t="shared" si="1"/>
        <v>0</v>
      </c>
      <c r="I12" s="10">
        <v>83</v>
      </c>
      <c r="J12" s="10">
        <v>47</v>
      </c>
      <c r="K12" s="10">
        <f t="shared" si="6"/>
        <v>130</v>
      </c>
      <c r="L12" s="21">
        <f t="shared" si="3"/>
        <v>0</v>
      </c>
      <c r="M12" s="21">
        <f t="shared" si="4"/>
        <v>0</v>
      </c>
      <c r="N12" s="21">
        <f t="shared" si="5"/>
        <v>0</v>
      </c>
    </row>
    <row r="13" spans="1:14" ht="17.100000000000001" customHeight="1" x14ac:dyDescent="0.15">
      <c r="A13" s="27"/>
      <c r="B13" s="2" t="s">
        <v>104</v>
      </c>
      <c r="C13" s="10"/>
      <c r="D13" s="10"/>
      <c r="E13" s="22">
        <f t="shared" si="0"/>
        <v>0</v>
      </c>
      <c r="F13" s="10"/>
      <c r="G13" s="10"/>
      <c r="H13" s="22">
        <f t="shared" si="1"/>
        <v>0</v>
      </c>
      <c r="I13" s="10">
        <v>83</v>
      </c>
      <c r="J13" s="10">
        <v>47</v>
      </c>
      <c r="K13" s="10">
        <f t="shared" si="6"/>
        <v>130</v>
      </c>
      <c r="L13" s="21">
        <f t="shared" si="3"/>
        <v>0</v>
      </c>
      <c r="M13" s="21">
        <f t="shared" si="4"/>
        <v>0</v>
      </c>
      <c r="N13" s="21">
        <f t="shared" si="5"/>
        <v>0</v>
      </c>
    </row>
    <row r="14" spans="1:14" ht="17.100000000000001" customHeight="1" x14ac:dyDescent="0.15">
      <c r="A14" s="27"/>
      <c r="B14" s="2" t="s">
        <v>103</v>
      </c>
      <c r="C14" s="10"/>
      <c r="D14" s="10"/>
      <c r="E14" s="22">
        <f t="shared" si="0"/>
        <v>0</v>
      </c>
      <c r="F14" s="10"/>
      <c r="G14" s="10"/>
      <c r="H14" s="22">
        <f t="shared" si="1"/>
        <v>0</v>
      </c>
      <c r="I14" s="10">
        <v>83</v>
      </c>
      <c r="J14" s="10">
        <v>47</v>
      </c>
      <c r="K14" s="10">
        <f t="shared" si="6"/>
        <v>130</v>
      </c>
      <c r="L14" s="21">
        <f t="shared" si="3"/>
        <v>0</v>
      </c>
      <c r="M14" s="21">
        <f t="shared" si="4"/>
        <v>0</v>
      </c>
      <c r="N14" s="21">
        <f t="shared" si="5"/>
        <v>0</v>
      </c>
    </row>
    <row r="15" spans="1:14" ht="17.100000000000001" customHeight="1" x14ac:dyDescent="0.15">
      <c r="A15" s="27"/>
      <c r="B15" s="2" t="s">
        <v>102</v>
      </c>
      <c r="C15" s="15"/>
      <c r="D15" s="15"/>
      <c r="E15" s="15">
        <f t="shared" si="0"/>
        <v>0</v>
      </c>
      <c r="F15" s="15"/>
      <c r="G15" s="15"/>
      <c r="H15" s="15">
        <f t="shared" si="1"/>
        <v>0</v>
      </c>
      <c r="I15" s="18">
        <v>83</v>
      </c>
      <c r="J15" s="18">
        <v>47</v>
      </c>
      <c r="K15" s="18">
        <f t="shared" si="6"/>
        <v>130</v>
      </c>
      <c r="L15" s="21">
        <f t="shared" si="3"/>
        <v>0</v>
      </c>
      <c r="M15" s="21">
        <f t="shared" si="4"/>
        <v>0</v>
      </c>
      <c r="N15" s="21">
        <f t="shared" si="5"/>
        <v>0</v>
      </c>
    </row>
    <row r="16" spans="1:14" ht="17.100000000000001" customHeight="1" x14ac:dyDescent="0.15">
      <c r="A16" s="27"/>
      <c r="B16" s="2" t="s">
        <v>101</v>
      </c>
      <c r="C16" s="15"/>
      <c r="D16" s="15"/>
      <c r="E16" s="15">
        <f t="shared" si="0"/>
        <v>0</v>
      </c>
      <c r="F16" s="15"/>
      <c r="G16" s="15"/>
      <c r="H16" s="15">
        <f t="shared" si="1"/>
        <v>0</v>
      </c>
      <c r="I16" s="18">
        <v>83</v>
      </c>
      <c r="J16" s="18">
        <v>47</v>
      </c>
      <c r="K16" s="18">
        <f t="shared" si="6"/>
        <v>130</v>
      </c>
      <c r="L16" s="21">
        <f t="shared" si="3"/>
        <v>0</v>
      </c>
      <c r="M16" s="21">
        <f t="shared" si="4"/>
        <v>0</v>
      </c>
      <c r="N16" s="21">
        <f t="shared" si="5"/>
        <v>0</v>
      </c>
    </row>
    <row r="17" spans="1:14" ht="17.100000000000001" customHeight="1" x14ac:dyDescent="0.15">
      <c r="A17" s="27"/>
      <c r="B17" s="2" t="s">
        <v>30</v>
      </c>
      <c r="C17" s="15">
        <v>7012</v>
      </c>
      <c r="D17" s="15">
        <v>7989</v>
      </c>
      <c r="E17" s="15">
        <f t="shared" si="0"/>
        <v>15001</v>
      </c>
      <c r="F17" s="15">
        <v>3049</v>
      </c>
      <c r="G17" s="15">
        <v>4057</v>
      </c>
      <c r="H17" s="15">
        <f t="shared" si="1"/>
        <v>7106</v>
      </c>
      <c r="I17" s="18">
        <v>83</v>
      </c>
      <c r="J17" s="18">
        <v>47</v>
      </c>
      <c r="K17" s="18">
        <v>130</v>
      </c>
      <c r="L17" s="19">
        <f>F17/(C17-I17)</f>
        <v>0.44003463703276086</v>
      </c>
      <c r="M17" s="19">
        <f t="shared" si="4"/>
        <v>0.51082850667338198</v>
      </c>
      <c r="N17" s="19">
        <f>H17/(E17-K17)</f>
        <v>0.47784278125210139</v>
      </c>
    </row>
    <row r="18" spans="1:14" ht="17.100000000000001" customHeight="1" x14ac:dyDescent="0.15">
      <c r="A18" s="27"/>
      <c r="B18" s="2" t="s">
        <v>31</v>
      </c>
      <c r="C18" s="15">
        <v>7026</v>
      </c>
      <c r="D18" s="15">
        <v>8000</v>
      </c>
      <c r="E18" s="15">
        <f t="shared" si="0"/>
        <v>15026</v>
      </c>
      <c r="F18" s="15">
        <v>3064</v>
      </c>
      <c r="G18" s="15">
        <v>4069</v>
      </c>
      <c r="H18" s="15">
        <f t="shared" si="1"/>
        <v>7133</v>
      </c>
      <c r="I18" s="18">
        <v>83</v>
      </c>
      <c r="J18" s="18">
        <v>47</v>
      </c>
      <c r="K18" s="18">
        <v>130</v>
      </c>
      <c r="L18" s="19">
        <f t="shared" ref="L18:L19" si="7">F18/(C18-I18)</f>
        <v>0.44130779202074033</v>
      </c>
      <c r="M18" s="19">
        <f t="shared" si="4"/>
        <v>0.51163083113290586</v>
      </c>
      <c r="N18" s="19">
        <f t="shared" ref="N18:N19" si="8">H18/(E18-K18)</f>
        <v>0.47885338345864664</v>
      </c>
    </row>
    <row r="19" spans="1:14" ht="17.100000000000001" customHeight="1" x14ac:dyDescent="0.15">
      <c r="A19" s="28"/>
      <c r="B19" s="2" t="s">
        <v>12</v>
      </c>
      <c r="C19" s="15">
        <v>7045</v>
      </c>
      <c r="D19" s="15">
        <v>8038</v>
      </c>
      <c r="E19" s="15">
        <f t="shared" si="0"/>
        <v>15083</v>
      </c>
      <c r="F19" s="15">
        <v>3086</v>
      </c>
      <c r="G19" s="15">
        <v>4103</v>
      </c>
      <c r="H19" s="15">
        <f t="shared" si="1"/>
        <v>7189</v>
      </c>
      <c r="I19" s="18">
        <v>83</v>
      </c>
      <c r="J19" s="18">
        <v>47</v>
      </c>
      <c r="K19" s="18">
        <v>130</v>
      </c>
      <c r="L19" s="19">
        <f t="shared" si="7"/>
        <v>0.44326343004883656</v>
      </c>
      <c r="M19" s="19">
        <f t="shared" si="4"/>
        <v>0.51345263421349019</v>
      </c>
      <c r="N19" s="19">
        <f t="shared" si="8"/>
        <v>0.48077308901223836</v>
      </c>
    </row>
    <row r="20" spans="1:14" ht="17.100000000000001" customHeight="1" x14ac:dyDescent="0.15">
      <c r="A20" s="23" t="s">
        <v>100</v>
      </c>
      <c r="B20" s="2" t="s">
        <v>109</v>
      </c>
      <c r="C20" s="10">
        <v>7060</v>
      </c>
      <c r="D20" s="10">
        <v>8045</v>
      </c>
      <c r="E20" s="22">
        <f t="shared" ref="E20" si="9">C20+D20</f>
        <v>15105</v>
      </c>
      <c r="F20" s="10">
        <v>3101</v>
      </c>
      <c r="G20" s="10">
        <v>4115</v>
      </c>
      <c r="H20" s="22">
        <f t="shared" ref="H20" si="10">F20+G20</f>
        <v>7216</v>
      </c>
      <c r="I20" s="10">
        <v>83</v>
      </c>
      <c r="J20" s="10">
        <v>47</v>
      </c>
      <c r="K20" s="10">
        <f t="shared" ref="K20" si="11">SUM(I20:J20)</f>
        <v>130</v>
      </c>
      <c r="L20" s="21">
        <f t="shared" ref="L20" si="12">F20/(C20-I20)</f>
        <v>0.44446036978644116</v>
      </c>
      <c r="M20" s="21">
        <f t="shared" ref="M20" si="13">G20/(D20-J20)</f>
        <v>0.51450362590647658</v>
      </c>
      <c r="N20" s="21">
        <f t="shared" ref="N20" si="14">H20/(E20-K20)</f>
        <v>0.48186978297161936</v>
      </c>
    </row>
    <row r="21" spans="1:14" ht="17.100000000000001" customHeight="1" x14ac:dyDescent="0.15">
      <c r="A21" s="27"/>
      <c r="B21" s="2" t="s">
        <v>108</v>
      </c>
      <c r="C21" s="10">
        <v>7070</v>
      </c>
      <c r="D21" s="10">
        <v>8062</v>
      </c>
      <c r="E21" s="22">
        <f t="shared" ref="E21" si="15">C21+D21</f>
        <v>15132</v>
      </c>
      <c r="F21" s="10">
        <v>3115</v>
      </c>
      <c r="G21" s="10">
        <v>4137</v>
      </c>
      <c r="H21" s="22">
        <f t="shared" ref="H21" si="16">F21+G21</f>
        <v>7252</v>
      </c>
      <c r="I21" s="10">
        <v>83</v>
      </c>
      <c r="J21" s="10">
        <v>47</v>
      </c>
      <c r="K21" s="10">
        <f t="shared" ref="K21" si="17">SUM(I21:J21)</f>
        <v>130</v>
      </c>
      <c r="L21" s="21">
        <f t="shared" ref="L21" si="18">F21/(C21-I21)</f>
        <v>0.44582796622298554</v>
      </c>
      <c r="M21" s="21">
        <f t="shared" ref="M21" si="19">G21/(D21-J21)</f>
        <v>0.51615720524017472</v>
      </c>
      <c r="N21" s="21">
        <f t="shared" ref="N21" si="20">H21/(E21-K21)</f>
        <v>0.48340221303826159</v>
      </c>
    </row>
    <row r="22" spans="1:14" ht="17.100000000000001" customHeight="1" x14ac:dyDescent="0.15">
      <c r="A22" s="27"/>
      <c r="B22" s="2" t="s">
        <v>107</v>
      </c>
      <c r="C22" s="10">
        <v>7060</v>
      </c>
      <c r="D22" s="10">
        <v>8081</v>
      </c>
      <c r="E22" s="22">
        <f t="shared" ref="E22" si="21">C22+D22</f>
        <v>15141</v>
      </c>
      <c r="F22" s="10">
        <v>2992</v>
      </c>
      <c r="G22" s="10">
        <v>4013</v>
      </c>
      <c r="H22" s="22">
        <f t="shared" ref="H22" si="22">F22+G22</f>
        <v>7005</v>
      </c>
      <c r="I22" s="10">
        <v>83</v>
      </c>
      <c r="J22" s="10">
        <v>47</v>
      </c>
      <c r="K22" s="10">
        <f t="shared" ref="K22" si="23">SUM(I22:J22)</f>
        <v>130</v>
      </c>
      <c r="L22" s="21">
        <f t="shared" ref="L22" si="24">F22/(C22-I22)</f>
        <v>0.42883760928765946</v>
      </c>
      <c r="M22" s="21">
        <f t="shared" ref="M22" si="25">G22/(D22-J22)</f>
        <v>0.49950211600697036</v>
      </c>
      <c r="N22" s="21">
        <f t="shared" ref="N22" si="26">H22/(E22-K22)</f>
        <v>0.46665778429151955</v>
      </c>
    </row>
    <row r="23" spans="1:14" ht="17.100000000000001" customHeight="1" x14ac:dyDescent="0.15">
      <c r="A23" s="27"/>
      <c r="B23" s="2" t="s">
        <v>106</v>
      </c>
      <c r="C23" s="10">
        <v>7084</v>
      </c>
      <c r="D23" s="10">
        <v>8101</v>
      </c>
      <c r="E23" s="22">
        <f t="shared" ref="E23" si="27">C23+D23</f>
        <v>15185</v>
      </c>
      <c r="F23" s="10">
        <v>3006</v>
      </c>
      <c r="G23" s="10">
        <v>4033</v>
      </c>
      <c r="H23" s="22">
        <f t="shared" ref="H23" si="28">F23+G23</f>
        <v>7039</v>
      </c>
      <c r="I23" s="10">
        <v>83</v>
      </c>
      <c r="J23" s="10">
        <v>47</v>
      </c>
      <c r="K23" s="10">
        <f t="shared" ref="K23:K28" si="29">SUM(I23:J23)</f>
        <v>130</v>
      </c>
      <c r="L23" s="21">
        <f t="shared" ref="L23" si="30">F23/(C23-I23)</f>
        <v>0.42936723325239251</v>
      </c>
      <c r="M23" s="21">
        <f t="shared" ref="M23" si="31">G23/(D23-J23)</f>
        <v>0.50074497144276131</v>
      </c>
      <c r="N23" s="21">
        <f t="shared" ref="N23" si="32">H23/(E23-K23)</f>
        <v>0.46755230820325472</v>
      </c>
    </row>
    <row r="24" spans="1:14" ht="17.100000000000001" customHeight="1" x14ac:dyDescent="0.15">
      <c r="A24" s="27"/>
      <c r="B24" s="2" t="s">
        <v>105</v>
      </c>
      <c r="C24" s="10">
        <v>7110</v>
      </c>
      <c r="D24" s="10">
        <v>8124</v>
      </c>
      <c r="E24" s="22">
        <f t="shared" ref="E24" si="33">C24+D24</f>
        <v>15234</v>
      </c>
      <c r="F24" s="10">
        <v>3020</v>
      </c>
      <c r="G24" s="10">
        <v>4051</v>
      </c>
      <c r="H24" s="22">
        <f t="shared" ref="H24" si="34">F24+G24</f>
        <v>7071</v>
      </c>
      <c r="I24" s="10">
        <v>83</v>
      </c>
      <c r="J24" s="10">
        <v>47</v>
      </c>
      <c r="K24" s="10">
        <f t="shared" si="29"/>
        <v>130</v>
      </c>
      <c r="L24" s="21">
        <f t="shared" ref="L24" si="35">F24/(C24-I24)</f>
        <v>0.42977088373416822</v>
      </c>
      <c r="M24" s="21">
        <f t="shared" ref="M24" si="36">G24/(D24-J24)</f>
        <v>0.5015476043085304</v>
      </c>
      <c r="N24" s="21">
        <f t="shared" ref="N24" si="37">H24/(E24-K24)</f>
        <v>0.4681541313559322</v>
      </c>
    </row>
    <row r="25" spans="1:14" ht="17.100000000000001" customHeight="1" x14ac:dyDescent="0.15">
      <c r="A25" s="27"/>
      <c r="B25" s="2" t="s">
        <v>104</v>
      </c>
      <c r="C25" s="10">
        <v>7123</v>
      </c>
      <c r="D25" s="10">
        <v>8132</v>
      </c>
      <c r="E25" s="22">
        <f t="shared" ref="E25" si="38">C25+D25</f>
        <v>15255</v>
      </c>
      <c r="F25" s="10">
        <v>3037</v>
      </c>
      <c r="G25" s="10">
        <v>4068</v>
      </c>
      <c r="H25" s="22">
        <f t="shared" ref="H25" si="39">F25+G25</f>
        <v>7105</v>
      </c>
      <c r="I25" s="10">
        <v>83</v>
      </c>
      <c r="J25" s="10">
        <v>47</v>
      </c>
      <c r="K25" s="10">
        <f t="shared" si="29"/>
        <v>130</v>
      </c>
      <c r="L25" s="21">
        <f t="shared" ref="L25" si="40">F25/(C25-I25)</f>
        <v>0.43139204545454546</v>
      </c>
      <c r="M25" s="21">
        <f t="shared" ref="M25" si="41">G25/(D25-J25)</f>
        <v>0.50315398886827456</v>
      </c>
      <c r="N25" s="21">
        <f t="shared" ref="N25" si="42">H25/(E25-K25)</f>
        <v>0.46975206611570247</v>
      </c>
    </row>
    <row r="26" spans="1:14" ht="17.100000000000001" customHeight="1" x14ac:dyDescent="0.15">
      <c r="A26" s="27"/>
      <c r="B26" s="2" t="s">
        <v>103</v>
      </c>
      <c r="C26" s="10">
        <v>7147</v>
      </c>
      <c r="D26" s="10">
        <v>8156</v>
      </c>
      <c r="E26" s="22">
        <f t="shared" ref="E26:E29" si="43">C26+D26</f>
        <v>15303</v>
      </c>
      <c r="F26" s="10">
        <v>3044</v>
      </c>
      <c r="G26" s="10">
        <v>4085</v>
      </c>
      <c r="H26" s="22">
        <f t="shared" ref="H26:H28" si="44">F26+G26</f>
        <v>7129</v>
      </c>
      <c r="I26" s="10">
        <v>83</v>
      </c>
      <c r="J26" s="10">
        <v>47</v>
      </c>
      <c r="K26" s="10">
        <f t="shared" si="29"/>
        <v>130</v>
      </c>
      <c r="L26" s="21">
        <f t="shared" ref="L26" si="45">F26/(C26-I26)</f>
        <v>0.43091732729331822</v>
      </c>
      <c r="M26" s="21">
        <f t="shared" ref="M26" si="46">G26/(D26-J26)</f>
        <v>0.50376125292884444</v>
      </c>
      <c r="N26" s="21">
        <f t="shared" ref="N26" si="47">H26/(E26-K26)</f>
        <v>0.4698477558821591</v>
      </c>
    </row>
    <row r="27" spans="1:14" ht="17.100000000000001" customHeight="1" x14ac:dyDescent="0.15">
      <c r="A27" s="27"/>
      <c r="B27" s="2" t="s">
        <v>102</v>
      </c>
      <c r="C27" s="15">
        <v>7160</v>
      </c>
      <c r="D27" s="15">
        <v>8172</v>
      </c>
      <c r="E27" s="15">
        <f t="shared" si="43"/>
        <v>15332</v>
      </c>
      <c r="F27" s="15">
        <v>3058</v>
      </c>
      <c r="G27" s="15">
        <v>4099</v>
      </c>
      <c r="H27" s="15">
        <f t="shared" ref="H27:H29" si="48">F27+G27</f>
        <v>7157</v>
      </c>
      <c r="I27" s="18">
        <v>83</v>
      </c>
      <c r="J27" s="18">
        <v>47</v>
      </c>
      <c r="K27" s="18">
        <f t="shared" si="29"/>
        <v>130</v>
      </c>
      <c r="L27" s="21">
        <f t="shared" ref="L27:N28" si="49">F27/(C27-I27)</f>
        <v>0.43210399886957751</v>
      </c>
      <c r="M27" s="21">
        <f t="shared" si="49"/>
        <v>0.50449230769230768</v>
      </c>
      <c r="N27" s="21">
        <f t="shared" si="49"/>
        <v>0.47079331666885937</v>
      </c>
    </row>
    <row r="28" spans="1:14" ht="17.100000000000001" customHeight="1" x14ac:dyDescent="0.15">
      <c r="A28" s="27"/>
      <c r="B28" s="2" t="s">
        <v>101</v>
      </c>
      <c r="C28" s="15">
        <v>7176</v>
      </c>
      <c r="D28" s="15">
        <v>8166</v>
      </c>
      <c r="E28" s="15">
        <f t="shared" si="43"/>
        <v>15342</v>
      </c>
      <c r="F28" s="15">
        <v>3075</v>
      </c>
      <c r="G28" s="15">
        <v>4108</v>
      </c>
      <c r="H28" s="15">
        <f t="shared" si="44"/>
        <v>7183</v>
      </c>
      <c r="I28" s="18">
        <v>83</v>
      </c>
      <c r="J28" s="18">
        <v>47</v>
      </c>
      <c r="K28" s="18">
        <f t="shared" si="29"/>
        <v>130</v>
      </c>
      <c r="L28" s="21">
        <f t="shared" si="49"/>
        <v>0.43352601156069365</v>
      </c>
      <c r="M28" s="21">
        <f t="shared" si="49"/>
        <v>0.50597364207414708</v>
      </c>
      <c r="N28" s="21">
        <f t="shared" si="49"/>
        <v>0.47219300552195637</v>
      </c>
    </row>
    <row r="29" spans="1:14" ht="17.100000000000001" customHeight="1" x14ac:dyDescent="0.15">
      <c r="A29" s="27"/>
      <c r="B29" s="2" t="s">
        <v>30</v>
      </c>
      <c r="C29" s="15">
        <v>7253</v>
      </c>
      <c r="D29" s="15">
        <v>8238</v>
      </c>
      <c r="E29" s="15">
        <f t="shared" si="43"/>
        <v>15491</v>
      </c>
      <c r="F29" s="15">
        <v>3083</v>
      </c>
      <c r="G29" s="15">
        <v>4126</v>
      </c>
      <c r="H29" s="15">
        <f t="shared" si="48"/>
        <v>7209</v>
      </c>
      <c r="I29" s="18">
        <v>83</v>
      </c>
      <c r="J29" s="18">
        <v>47</v>
      </c>
      <c r="K29" s="18">
        <v>130</v>
      </c>
      <c r="L29" s="19">
        <f>F29/(C29-I29)</f>
        <v>0.42998605299860532</v>
      </c>
      <c r="M29" s="19">
        <f t="shared" ref="M29" si="50">G29/(D29-J29)</f>
        <v>0.50372359907215236</v>
      </c>
      <c r="N29" s="19">
        <f>H29/(E29-K29)</f>
        <v>0.46930538376407788</v>
      </c>
    </row>
    <row r="30" spans="1:14" ht="17.100000000000001" customHeight="1" x14ac:dyDescent="0.15">
      <c r="A30" s="27"/>
      <c r="B30" s="2" t="s">
        <v>31</v>
      </c>
      <c r="C30" s="15">
        <v>7271</v>
      </c>
      <c r="D30" s="15">
        <v>8261</v>
      </c>
      <c r="E30" s="15">
        <f t="shared" ref="E30" si="51">C30+D30</f>
        <v>15532</v>
      </c>
      <c r="F30" s="15">
        <v>3092</v>
      </c>
      <c r="G30" s="15">
        <v>4136</v>
      </c>
      <c r="H30" s="15">
        <f t="shared" ref="H30" si="52">F30+G30</f>
        <v>7228</v>
      </c>
      <c r="I30" s="18">
        <v>83</v>
      </c>
      <c r="J30" s="18">
        <v>47</v>
      </c>
      <c r="K30" s="18">
        <v>130</v>
      </c>
      <c r="L30" s="19">
        <f t="shared" ref="L30" si="53">F30/(C30-I30)</f>
        <v>0.43016138007790761</v>
      </c>
      <c r="M30" s="19">
        <f t="shared" ref="M30" si="54">G30/(D30-J30)</f>
        <v>0.50353055758461163</v>
      </c>
      <c r="N30" s="19">
        <f t="shared" ref="N30" si="55">H30/(E30-K30)</f>
        <v>0.46928970263602132</v>
      </c>
    </row>
    <row r="31" spans="1:14" ht="17.100000000000001" customHeight="1" x14ac:dyDescent="0.15">
      <c r="A31" s="28"/>
      <c r="B31" s="2" t="s">
        <v>12</v>
      </c>
      <c r="C31" s="15">
        <v>7287</v>
      </c>
      <c r="D31" s="15">
        <v>8265</v>
      </c>
      <c r="E31" s="15">
        <f t="shared" ref="E31" si="56">C31+D31</f>
        <v>15552</v>
      </c>
      <c r="F31" s="15">
        <v>3107</v>
      </c>
      <c r="G31" s="15">
        <v>4142</v>
      </c>
      <c r="H31" s="15">
        <f t="shared" ref="H31" si="57">F31+G31</f>
        <v>7249</v>
      </c>
      <c r="I31" s="18">
        <v>83</v>
      </c>
      <c r="J31" s="18">
        <v>47</v>
      </c>
      <c r="K31" s="18">
        <v>130</v>
      </c>
      <c r="L31" s="19">
        <f t="shared" ref="L31" si="58">F31/(C31-I31)</f>
        <v>0.43128817323709051</v>
      </c>
      <c r="M31" s="19">
        <f t="shared" ref="M31" si="59">G31/(D31-J31)</f>
        <v>0.5040155755658311</v>
      </c>
      <c r="N31" s="19">
        <f t="shared" ref="N31" si="60">H31/(E31-K31)</f>
        <v>0.47004279600570614</v>
      </c>
    </row>
    <row r="32" spans="1:14" ht="17.100000000000001" customHeight="1" x14ac:dyDescent="0.15">
      <c r="A32" s="23" t="s">
        <v>99</v>
      </c>
      <c r="B32" s="2" t="s">
        <v>10</v>
      </c>
      <c r="C32" s="15">
        <v>7287</v>
      </c>
      <c r="D32" s="15">
        <v>8276</v>
      </c>
      <c r="E32" s="15">
        <f t="shared" ref="E32" si="61">C32+D32</f>
        <v>15563</v>
      </c>
      <c r="F32" s="15">
        <v>3116</v>
      </c>
      <c r="G32" s="15">
        <v>4155</v>
      </c>
      <c r="H32" s="15">
        <f t="shared" ref="H32" si="62">F32+G32</f>
        <v>7271</v>
      </c>
      <c r="I32" s="18">
        <v>83</v>
      </c>
      <c r="J32" s="18">
        <v>47</v>
      </c>
      <c r="K32" s="18">
        <v>130</v>
      </c>
      <c r="L32" s="19">
        <f t="shared" ref="L32" si="63">F32/(C32-I32)</f>
        <v>0.43253747917823432</v>
      </c>
      <c r="M32" s="19">
        <f t="shared" ref="M32" si="64">G32/(D32-J32)</f>
        <v>0.50492161866569452</v>
      </c>
      <c r="N32" s="19">
        <f t="shared" ref="N32" si="65">H32/(E32-K32)</f>
        <v>0.47113328581610836</v>
      </c>
    </row>
    <row r="33" spans="1:14" ht="17.100000000000001" customHeight="1" x14ac:dyDescent="0.15">
      <c r="A33" s="24"/>
      <c r="B33" s="2" t="s">
        <v>29</v>
      </c>
      <c r="C33" s="15">
        <v>7309</v>
      </c>
      <c r="D33" s="15">
        <v>8314</v>
      </c>
      <c r="E33" s="15">
        <f t="shared" ref="E33" si="66">C33+D33</f>
        <v>15623</v>
      </c>
      <c r="F33" s="15">
        <v>3125</v>
      </c>
      <c r="G33" s="15">
        <v>4181</v>
      </c>
      <c r="H33" s="15">
        <f t="shared" ref="H33" si="67">F33+G33</f>
        <v>7306</v>
      </c>
      <c r="I33" s="18">
        <v>83</v>
      </c>
      <c r="J33" s="18">
        <v>47</v>
      </c>
      <c r="K33" s="18">
        <v>130</v>
      </c>
      <c r="L33" s="19">
        <f t="shared" ref="L33" si="68">F33/(C33-I33)</f>
        <v>0.43246609465817881</v>
      </c>
      <c r="M33" s="19">
        <f t="shared" ref="M33" si="69">G33/(D33-J33)</f>
        <v>0.50574573605902984</v>
      </c>
      <c r="N33" s="19">
        <f t="shared" ref="N33" si="70">H33/(E33-K33)</f>
        <v>0.47156780481507776</v>
      </c>
    </row>
    <row r="34" spans="1:14" ht="17.100000000000001" customHeight="1" x14ac:dyDescent="0.15">
      <c r="A34" s="24"/>
      <c r="B34" s="2" t="s">
        <v>28</v>
      </c>
      <c r="C34" s="15">
        <v>7323</v>
      </c>
      <c r="D34" s="15">
        <v>8336</v>
      </c>
      <c r="E34" s="15">
        <f t="shared" ref="E34" si="71">C34+D34</f>
        <v>15659</v>
      </c>
      <c r="F34" s="15">
        <v>3002</v>
      </c>
      <c r="G34" s="15">
        <v>4050</v>
      </c>
      <c r="H34" s="15">
        <f t="shared" ref="H34" si="72">F34+G34</f>
        <v>7052</v>
      </c>
      <c r="I34" s="18">
        <v>83</v>
      </c>
      <c r="J34" s="18">
        <v>47</v>
      </c>
      <c r="K34" s="18">
        <v>130</v>
      </c>
      <c r="L34" s="19">
        <f t="shared" ref="L34" si="73">F34/(C34-I34)</f>
        <v>0.41464088397790055</v>
      </c>
      <c r="M34" s="19">
        <f t="shared" ref="M34" si="74">G34/(D34-J34)</f>
        <v>0.48859934853420195</v>
      </c>
      <c r="N34" s="19">
        <f t="shared" ref="N34" si="75">H34/(E34-K34)</f>
        <v>0.45411810161633076</v>
      </c>
    </row>
    <row r="35" spans="1:14" ht="17.100000000000001" customHeight="1" x14ac:dyDescent="0.15">
      <c r="A35" s="24"/>
      <c r="B35" s="2" t="s">
        <v>49</v>
      </c>
      <c r="C35" s="15">
        <v>7337</v>
      </c>
      <c r="D35" s="15">
        <v>8353</v>
      </c>
      <c r="E35" s="15">
        <f t="shared" ref="E35" si="76">C35+D35</f>
        <v>15690</v>
      </c>
      <c r="F35" s="15">
        <v>3015</v>
      </c>
      <c r="G35" s="15">
        <v>4064</v>
      </c>
      <c r="H35" s="15">
        <f t="shared" ref="H35" si="77">F35+G35</f>
        <v>7079</v>
      </c>
      <c r="I35" s="18">
        <v>83</v>
      </c>
      <c r="J35" s="18">
        <v>47</v>
      </c>
      <c r="K35" s="18">
        <v>130</v>
      </c>
      <c r="L35" s="19">
        <f t="shared" ref="L35" si="78">F35/(C35-I35)</f>
        <v>0.41563275434243174</v>
      </c>
      <c r="M35" s="19">
        <f t="shared" ref="M35" si="79">G35/(D35-J35)</f>
        <v>0.48928485432217672</v>
      </c>
      <c r="N35" s="19">
        <f t="shared" ref="N35" si="80">H35/(E35-K35)</f>
        <v>0.45494858611825195</v>
      </c>
    </row>
    <row r="36" spans="1:14" ht="17.100000000000001" customHeight="1" x14ac:dyDescent="0.15">
      <c r="A36" s="24"/>
      <c r="B36" s="2" t="s">
        <v>59</v>
      </c>
      <c r="C36" s="15">
        <v>7360</v>
      </c>
      <c r="D36" s="15">
        <v>8361</v>
      </c>
      <c r="E36" s="15">
        <f t="shared" ref="E36" si="81">C36+D36</f>
        <v>15721</v>
      </c>
      <c r="F36" s="15">
        <v>3034</v>
      </c>
      <c r="G36" s="15">
        <v>4080</v>
      </c>
      <c r="H36" s="15">
        <f t="shared" ref="H36" si="82">F36+G36</f>
        <v>7114</v>
      </c>
      <c r="I36" s="18">
        <v>83</v>
      </c>
      <c r="J36" s="18">
        <v>47</v>
      </c>
      <c r="K36" s="18">
        <v>130</v>
      </c>
      <c r="L36" s="19">
        <f t="shared" ref="L36" si="83">F36/(C36-I36)</f>
        <v>0.41693005359351382</v>
      </c>
      <c r="M36" s="19">
        <f t="shared" ref="M36" si="84">G36/(D36-J36)</f>
        <v>0.49073851335097424</v>
      </c>
      <c r="N36" s="19">
        <f t="shared" ref="N36" si="85">H36/(E36-K36)</f>
        <v>0.45628888461291772</v>
      </c>
    </row>
    <row r="37" spans="1:14" ht="17.100000000000001" customHeight="1" x14ac:dyDescent="0.15">
      <c r="A37" s="24"/>
      <c r="B37" s="2" t="s">
        <v>48</v>
      </c>
      <c r="C37" s="15">
        <v>7372</v>
      </c>
      <c r="D37" s="15">
        <v>8375</v>
      </c>
      <c r="E37" s="15">
        <f t="shared" ref="E37" si="86">C37+D37</f>
        <v>15747</v>
      </c>
      <c r="F37" s="15">
        <v>3053</v>
      </c>
      <c r="G37" s="15">
        <v>4096</v>
      </c>
      <c r="H37" s="15">
        <f t="shared" ref="H37" si="87">F37+G37</f>
        <v>7149</v>
      </c>
      <c r="I37" s="18">
        <v>83</v>
      </c>
      <c r="J37" s="18">
        <v>47</v>
      </c>
      <c r="K37" s="18">
        <v>130</v>
      </c>
      <c r="L37" s="19">
        <f t="shared" ref="L37" si="88">F37/(C37-I37)</f>
        <v>0.41885032240362191</v>
      </c>
      <c r="M37" s="19">
        <f t="shared" ref="M37" si="89">G37/(D37-J37)</f>
        <v>0.49183477425552352</v>
      </c>
      <c r="N37" s="19">
        <f t="shared" ref="N37" si="90">H37/(E37-K37)</f>
        <v>0.45777037843375806</v>
      </c>
    </row>
    <row r="38" spans="1:14" s="20" customFormat="1" ht="17.100000000000001" customHeight="1" x14ac:dyDescent="0.15">
      <c r="A38" s="24"/>
      <c r="B38" s="2" t="s">
        <v>69</v>
      </c>
      <c r="C38" s="15">
        <v>7388</v>
      </c>
      <c r="D38" s="15">
        <v>8383</v>
      </c>
      <c r="E38" s="15">
        <f t="shared" ref="E38:E39" si="91">C38+D38</f>
        <v>15771</v>
      </c>
      <c r="F38" s="15">
        <v>3064</v>
      </c>
      <c r="G38" s="15">
        <v>4104</v>
      </c>
      <c r="H38" s="15">
        <f t="shared" ref="H38:H39" si="92">F38+G38</f>
        <v>7168</v>
      </c>
      <c r="I38" s="18">
        <v>83</v>
      </c>
      <c r="J38" s="18">
        <v>47</v>
      </c>
      <c r="K38" s="18">
        <v>130</v>
      </c>
      <c r="L38" s="19">
        <f t="shared" ref="L38" si="93">F38/(C38-I38)</f>
        <v>0.41943874058863789</v>
      </c>
      <c r="M38" s="19">
        <f t="shared" ref="M38" si="94">G38/(D38-J38)</f>
        <v>0.49232245681381959</v>
      </c>
      <c r="N38" s="19">
        <f t="shared" ref="N38" si="95">H38/(E38-K38)</f>
        <v>0.45828271849625984</v>
      </c>
    </row>
    <row r="39" spans="1:14" ht="17.100000000000001" customHeight="1" x14ac:dyDescent="0.15">
      <c r="A39" s="24"/>
      <c r="B39" s="2" t="s">
        <v>68</v>
      </c>
      <c r="C39" s="15">
        <v>7397</v>
      </c>
      <c r="D39" s="15">
        <v>8403</v>
      </c>
      <c r="E39" s="15">
        <f t="shared" si="91"/>
        <v>15800</v>
      </c>
      <c r="F39" s="15">
        <v>3079</v>
      </c>
      <c r="G39" s="15">
        <v>4123</v>
      </c>
      <c r="H39" s="15">
        <f t="shared" si="92"/>
        <v>7202</v>
      </c>
      <c r="I39" s="18">
        <v>83</v>
      </c>
      <c r="J39" s="18">
        <v>47</v>
      </c>
      <c r="K39" s="18">
        <v>130</v>
      </c>
      <c r="L39" s="13">
        <f t="shared" ref="L39" si="96">F39/(C39-I39)</f>
        <v>0.42097347552638775</v>
      </c>
      <c r="M39" s="13">
        <f t="shared" ref="M39" si="97">G39/(D39-J39)</f>
        <v>0.49341790330301577</v>
      </c>
      <c r="N39" s="13">
        <f t="shared" ref="N39" si="98">H39/(E39-K39)</f>
        <v>0.45960433950223356</v>
      </c>
    </row>
    <row r="40" spans="1:14" ht="17.100000000000001" customHeight="1" x14ac:dyDescent="0.15">
      <c r="A40" s="24"/>
      <c r="B40" s="2" t="s">
        <v>67</v>
      </c>
      <c r="C40" s="15">
        <v>7443</v>
      </c>
      <c r="D40" s="15">
        <v>8438</v>
      </c>
      <c r="E40" s="15">
        <f t="shared" ref="E40:E41" si="99">C40+D40</f>
        <v>15881</v>
      </c>
      <c r="F40" s="15">
        <v>3094</v>
      </c>
      <c r="G40" s="15">
        <v>4141</v>
      </c>
      <c r="H40" s="15">
        <f t="shared" ref="H40:H41" si="100">F40+G40</f>
        <v>7235</v>
      </c>
      <c r="I40" s="18">
        <v>83</v>
      </c>
      <c r="J40" s="18">
        <v>47</v>
      </c>
      <c r="K40" s="18">
        <v>130</v>
      </c>
      <c r="L40" s="13">
        <f t="shared" ref="L40" si="101">F40/(C40-I40)</f>
        <v>0.42038043478260867</v>
      </c>
      <c r="M40" s="13">
        <f t="shared" ref="M40" si="102">G40/(D40-J40)</f>
        <v>0.49350494577523535</v>
      </c>
      <c r="N40" s="13">
        <f t="shared" ref="N40" si="103">H40/(E40-K40)</f>
        <v>0.45933591517998856</v>
      </c>
    </row>
    <row r="41" spans="1:14" ht="17.100000000000001" customHeight="1" x14ac:dyDescent="0.15">
      <c r="A41" s="24"/>
      <c r="B41" s="2" t="s">
        <v>78</v>
      </c>
      <c r="C41" s="15">
        <v>7490</v>
      </c>
      <c r="D41" s="15">
        <v>8492</v>
      </c>
      <c r="E41" s="15">
        <f t="shared" si="99"/>
        <v>15982</v>
      </c>
      <c r="F41" s="15">
        <v>3117</v>
      </c>
      <c r="G41" s="15">
        <v>4153</v>
      </c>
      <c r="H41" s="15">
        <f t="shared" si="100"/>
        <v>7270</v>
      </c>
      <c r="I41" s="18">
        <v>83</v>
      </c>
      <c r="J41" s="18">
        <v>47</v>
      </c>
      <c r="K41" s="18">
        <v>130</v>
      </c>
      <c r="L41" s="13">
        <f t="shared" ref="L41" si="104">F41/(C41-I41)</f>
        <v>0.42081814499797487</v>
      </c>
      <c r="M41" s="13">
        <f t="shared" ref="M41" si="105">G41/(D41-J41)</f>
        <v>0.49177027827116637</v>
      </c>
      <c r="N41" s="13">
        <f t="shared" ref="N41" si="106">H41/(E41-K41)</f>
        <v>0.45861720918496091</v>
      </c>
    </row>
    <row r="42" spans="1:14" ht="17.100000000000001" customHeight="1" x14ac:dyDescent="0.15">
      <c r="A42" s="24"/>
      <c r="B42" s="2" t="s">
        <v>2</v>
      </c>
      <c r="C42" s="15">
        <v>7489</v>
      </c>
      <c r="D42" s="15">
        <v>8502</v>
      </c>
      <c r="E42" s="15">
        <f t="shared" ref="E42" si="107">C42+D42</f>
        <v>15991</v>
      </c>
      <c r="F42" s="15">
        <v>3130</v>
      </c>
      <c r="G42" s="15">
        <v>4171</v>
      </c>
      <c r="H42" s="15">
        <f t="shared" ref="H42" si="108">F42+G42</f>
        <v>7301</v>
      </c>
      <c r="I42" s="18">
        <v>83</v>
      </c>
      <c r="J42" s="18">
        <v>47</v>
      </c>
      <c r="K42" s="18">
        <v>130</v>
      </c>
      <c r="L42" s="13">
        <f t="shared" ref="L42" si="109">F42/(C42-I42)</f>
        <v>0.42263029975695382</v>
      </c>
      <c r="M42" s="13">
        <f t="shared" ref="M42" si="110">G42/(D42-J42)</f>
        <v>0.49331756357185097</v>
      </c>
      <c r="N42" s="13">
        <f t="shared" ref="N42" si="111">H42/(E42-K42)</f>
        <v>0.46031145577201943</v>
      </c>
    </row>
    <row r="43" spans="1:14" ht="18" customHeight="1" x14ac:dyDescent="0.15">
      <c r="A43" s="25"/>
      <c r="B43" s="2" t="s">
        <v>44</v>
      </c>
      <c r="C43" s="15">
        <v>7508</v>
      </c>
      <c r="D43" s="15">
        <v>8518</v>
      </c>
      <c r="E43" s="15">
        <f t="shared" ref="E43" si="112">C43+D43</f>
        <v>16026</v>
      </c>
      <c r="F43" s="15">
        <v>3154</v>
      </c>
      <c r="G43" s="15">
        <v>4196</v>
      </c>
      <c r="H43" s="15">
        <f t="shared" ref="H43" si="113">F43+G43</f>
        <v>7350</v>
      </c>
      <c r="I43" s="18">
        <v>83</v>
      </c>
      <c r="J43" s="18">
        <v>47</v>
      </c>
      <c r="K43" s="18">
        <v>130</v>
      </c>
      <c r="L43" s="13">
        <f t="shared" ref="L43" si="114">F43/(C43-I43)</f>
        <v>0.42478114478114476</v>
      </c>
      <c r="M43" s="13">
        <f t="shared" ref="M43" si="115">G43/(D43-J43)</f>
        <v>0.49533703222760006</v>
      </c>
      <c r="N43" s="13">
        <f t="shared" ref="N43" si="116">H43/(E43-K43)</f>
        <v>0.46238047307498742</v>
      </c>
    </row>
    <row r="44" spans="1:14" ht="17.100000000000001" customHeight="1" x14ac:dyDescent="0.15">
      <c r="A44" s="23" t="s">
        <v>91</v>
      </c>
      <c r="B44" s="2" t="s">
        <v>63</v>
      </c>
      <c r="C44" s="15">
        <v>7524</v>
      </c>
      <c r="D44" s="15">
        <v>8531</v>
      </c>
      <c r="E44" s="15">
        <f t="shared" ref="E44" si="117">C44+D44</f>
        <v>16055</v>
      </c>
      <c r="F44" s="15">
        <v>3167</v>
      </c>
      <c r="G44" s="15">
        <v>4209</v>
      </c>
      <c r="H44" s="15">
        <f t="shared" ref="H44" si="118">F44+G44</f>
        <v>7376</v>
      </c>
      <c r="I44" s="18">
        <v>83</v>
      </c>
      <c r="J44" s="18">
        <v>47</v>
      </c>
      <c r="K44" s="18">
        <v>130</v>
      </c>
      <c r="L44" s="13">
        <f t="shared" ref="L44" si="119">F44/(C44-I44)</f>
        <v>0.42561483671549522</v>
      </c>
      <c r="M44" s="13">
        <f t="shared" ref="M44" si="120">G44/(D44-J44)</f>
        <v>0.49611032531824611</v>
      </c>
      <c r="N44" s="13">
        <f t="shared" ref="N44" si="121">H44/(E44-K44)</f>
        <v>0.46317111459968602</v>
      </c>
    </row>
    <row r="45" spans="1:14" ht="17.100000000000001" customHeight="1" x14ac:dyDescent="0.15">
      <c r="A45" s="24"/>
      <c r="B45" s="2" t="s">
        <v>74</v>
      </c>
      <c r="C45" s="15">
        <v>7542</v>
      </c>
      <c r="D45" s="15">
        <v>8555</v>
      </c>
      <c r="E45" s="15">
        <f t="shared" ref="E45" si="122">C45+D45</f>
        <v>16097</v>
      </c>
      <c r="F45" s="15">
        <v>3186</v>
      </c>
      <c r="G45" s="15">
        <v>4224</v>
      </c>
      <c r="H45" s="15">
        <f t="shared" ref="H45" si="123">F45+G45</f>
        <v>7410</v>
      </c>
      <c r="I45" s="18">
        <v>83</v>
      </c>
      <c r="J45" s="18">
        <v>47</v>
      </c>
      <c r="K45" s="18">
        <v>130</v>
      </c>
      <c r="L45" s="13">
        <f t="shared" ref="L45" si="124">F45/(C45-I45)</f>
        <v>0.42713500469231802</v>
      </c>
      <c r="M45" s="13">
        <f t="shared" ref="M45" si="125">G45/(D45-J45)</f>
        <v>0.49647390691114246</v>
      </c>
      <c r="N45" s="13">
        <f t="shared" ref="N45" si="126">H45/(E45-K45)</f>
        <v>0.46408216947454123</v>
      </c>
    </row>
    <row r="46" spans="1:14" ht="17.100000000000001" customHeight="1" x14ac:dyDescent="0.15">
      <c r="A46" s="24"/>
      <c r="B46" s="2" t="s">
        <v>52</v>
      </c>
      <c r="C46" s="15">
        <v>7559</v>
      </c>
      <c r="D46" s="15">
        <v>8578</v>
      </c>
      <c r="E46" s="15">
        <f t="shared" ref="E46" si="127">C46+D46</f>
        <v>16137</v>
      </c>
      <c r="F46" s="15">
        <v>3058</v>
      </c>
      <c r="G46" s="15">
        <v>4108</v>
      </c>
      <c r="H46" s="15">
        <f t="shared" ref="H46" si="128">F46+G46</f>
        <v>7166</v>
      </c>
      <c r="I46" s="18">
        <v>83</v>
      </c>
      <c r="J46" s="18">
        <v>47</v>
      </c>
      <c r="K46" s="18">
        <v>130</v>
      </c>
      <c r="L46" s="13">
        <f t="shared" ref="L46" si="129">F46/(C46-I46)</f>
        <v>0.40904226859283038</v>
      </c>
      <c r="M46" s="13">
        <f t="shared" ref="M46" si="130">G46/(D46-J46)</f>
        <v>0.4815379205251436</v>
      </c>
      <c r="N46" s="13">
        <f t="shared" ref="N46" si="131">H46/(E46-K46)</f>
        <v>0.44767914037608547</v>
      </c>
    </row>
    <row r="47" spans="1:14" ht="17.100000000000001" customHeight="1" x14ac:dyDescent="0.15">
      <c r="A47" s="24"/>
      <c r="B47" s="2" t="s">
        <v>49</v>
      </c>
      <c r="C47" s="15">
        <v>7576</v>
      </c>
      <c r="D47" s="15">
        <v>8606</v>
      </c>
      <c r="E47" s="15">
        <f t="shared" ref="E47" si="132">C47+D47</f>
        <v>16182</v>
      </c>
      <c r="F47" s="15">
        <v>3071</v>
      </c>
      <c r="G47" s="15">
        <v>4137</v>
      </c>
      <c r="H47" s="15">
        <f t="shared" ref="H47" si="133">F47+G47</f>
        <v>7208</v>
      </c>
      <c r="I47" s="18">
        <v>83</v>
      </c>
      <c r="J47" s="18">
        <v>47</v>
      </c>
      <c r="K47" s="18">
        <v>130</v>
      </c>
      <c r="L47" s="13">
        <f t="shared" ref="L47" si="134">F47/(C47-I47)</f>
        <v>0.40984919257974112</v>
      </c>
      <c r="M47" s="13">
        <f t="shared" ref="M47" si="135">G47/(D47-J47)</f>
        <v>0.48335085874518052</v>
      </c>
      <c r="N47" s="13">
        <f t="shared" ref="N47" si="136">H47/(E47-K47)</f>
        <v>0.44904061799152756</v>
      </c>
    </row>
    <row r="48" spans="1:14" ht="17.100000000000001" customHeight="1" x14ac:dyDescent="0.15">
      <c r="A48" s="24"/>
      <c r="B48" s="2" t="s">
        <v>59</v>
      </c>
      <c r="C48" s="15">
        <v>7575</v>
      </c>
      <c r="D48" s="15">
        <v>8624</v>
      </c>
      <c r="E48" s="15">
        <f t="shared" ref="E48" si="137">C48+D48</f>
        <v>16199</v>
      </c>
      <c r="F48" s="15">
        <v>3083</v>
      </c>
      <c r="G48" s="15">
        <v>4156</v>
      </c>
      <c r="H48" s="15">
        <f t="shared" ref="H48" si="138">F48+G48</f>
        <v>7239</v>
      </c>
      <c r="I48" s="18">
        <v>83</v>
      </c>
      <c r="J48" s="18">
        <v>47</v>
      </c>
      <c r="K48" s="18">
        <v>130</v>
      </c>
      <c r="L48" s="13">
        <f t="shared" ref="L48" si="139">F48/(C48-I48)</f>
        <v>0.4115056059797117</v>
      </c>
      <c r="M48" s="13">
        <f t="shared" ref="M48" si="140">G48/(D48-J48)</f>
        <v>0.48455170805643</v>
      </c>
      <c r="N48" s="13">
        <f t="shared" ref="N48" si="141">H48/(E48-K48)</f>
        <v>0.45049474142759349</v>
      </c>
    </row>
    <row r="49" spans="1:14" ht="17.100000000000001" customHeight="1" x14ac:dyDescent="0.15">
      <c r="A49" s="24"/>
      <c r="B49" s="2" t="s">
        <v>48</v>
      </c>
      <c r="C49" s="15">
        <v>7584</v>
      </c>
      <c r="D49" s="15">
        <v>8624</v>
      </c>
      <c r="E49" s="15">
        <f t="shared" ref="E49" si="142">C49+D49</f>
        <v>16208</v>
      </c>
      <c r="F49" s="15">
        <v>3093</v>
      </c>
      <c r="G49" s="15">
        <v>4162</v>
      </c>
      <c r="H49" s="15">
        <f t="shared" ref="H49" si="143">F49+G49</f>
        <v>7255</v>
      </c>
      <c r="I49" s="18">
        <v>83</v>
      </c>
      <c r="J49" s="18">
        <v>47</v>
      </c>
      <c r="K49" s="18">
        <v>130</v>
      </c>
      <c r="L49" s="13">
        <f t="shared" ref="L49" si="144">F49/(C49-I49)</f>
        <v>0.41234502066391149</v>
      </c>
      <c r="M49" s="13">
        <f t="shared" ref="M49" si="145">G49/(D49-J49)</f>
        <v>0.48525125335198788</v>
      </c>
      <c r="N49" s="13">
        <f t="shared" ref="N49" si="146">H49/(E49-K49)</f>
        <v>0.4512377161338475</v>
      </c>
    </row>
    <row r="50" spans="1:14" ht="17.100000000000001" customHeight="1" x14ac:dyDescent="0.15">
      <c r="A50" s="24"/>
      <c r="B50" s="2" t="s">
        <v>98</v>
      </c>
      <c r="C50" s="15">
        <v>7598</v>
      </c>
      <c r="D50" s="15">
        <v>8624</v>
      </c>
      <c r="E50" s="15">
        <f t="shared" ref="E50" si="147">C50+D50</f>
        <v>16222</v>
      </c>
      <c r="F50" s="15">
        <v>3107</v>
      </c>
      <c r="G50" s="15">
        <v>4170</v>
      </c>
      <c r="H50" s="15">
        <f t="shared" ref="H50" si="148">F50+G50</f>
        <v>7277</v>
      </c>
      <c r="I50" s="18">
        <v>83</v>
      </c>
      <c r="J50" s="18">
        <v>47</v>
      </c>
      <c r="K50" s="18">
        <v>130</v>
      </c>
      <c r="L50" s="13">
        <f t="shared" ref="L50" si="149">F50/(C50-I50)</f>
        <v>0.41343978709248169</v>
      </c>
      <c r="M50" s="13">
        <f t="shared" ref="M50" si="150">G50/(D50-J50)</f>
        <v>0.4861839804127317</v>
      </c>
      <c r="N50" s="13">
        <f t="shared" ref="N50" si="151">H50/(E50-K50)</f>
        <v>0.45221227939348746</v>
      </c>
    </row>
    <row r="51" spans="1:14" ht="17.100000000000001" customHeight="1" x14ac:dyDescent="0.15">
      <c r="A51" s="24"/>
      <c r="B51" s="2" t="s">
        <v>97</v>
      </c>
      <c r="C51" s="15">
        <v>7615</v>
      </c>
      <c r="D51" s="15">
        <v>8627</v>
      </c>
      <c r="E51" s="15">
        <f t="shared" ref="E51:E52" si="152">C51+D51</f>
        <v>16242</v>
      </c>
      <c r="F51" s="15">
        <v>3122</v>
      </c>
      <c r="G51" s="15">
        <v>4177</v>
      </c>
      <c r="H51" s="15">
        <f t="shared" ref="H51:H52" si="153">F51+G51</f>
        <v>7299</v>
      </c>
      <c r="I51" s="18">
        <v>83</v>
      </c>
      <c r="J51" s="18">
        <v>47</v>
      </c>
      <c r="K51" s="18">
        <v>130</v>
      </c>
      <c r="L51" s="13">
        <f t="shared" ref="L51:L52" si="154">F51/(C51-I51)</f>
        <v>0.41449814126394052</v>
      </c>
      <c r="M51" s="13">
        <f t="shared" ref="M51:M52" si="155">G51/(D51-J51)</f>
        <v>0.48682983682983683</v>
      </c>
      <c r="N51" s="13">
        <f t="shared" ref="N51:N52" si="156">H51/(E51-K51)</f>
        <v>0.45301638530287985</v>
      </c>
    </row>
    <row r="52" spans="1:14" ht="17.100000000000001" customHeight="1" x14ac:dyDescent="0.15">
      <c r="A52" s="24"/>
      <c r="B52" s="2" t="s">
        <v>96</v>
      </c>
      <c r="C52" s="15">
        <v>7624</v>
      </c>
      <c r="D52" s="15">
        <v>8632</v>
      </c>
      <c r="E52" s="15">
        <f t="shared" si="152"/>
        <v>16256</v>
      </c>
      <c r="F52" s="15">
        <f>F53-15</f>
        <v>3137</v>
      </c>
      <c r="G52" s="15">
        <f>G53-19</f>
        <v>4190</v>
      </c>
      <c r="H52" s="15">
        <f t="shared" si="153"/>
        <v>7327</v>
      </c>
      <c r="I52" s="15">
        <v>83</v>
      </c>
      <c r="J52" s="15">
        <v>47</v>
      </c>
      <c r="K52" s="18">
        <v>130</v>
      </c>
      <c r="L52" s="13">
        <f t="shared" si="154"/>
        <v>0.41599257392918709</v>
      </c>
      <c r="M52" s="13">
        <f t="shared" si="155"/>
        <v>0.48806057076295867</v>
      </c>
      <c r="N52" s="13">
        <f t="shared" si="156"/>
        <v>0.45435941957087933</v>
      </c>
    </row>
    <row r="53" spans="1:14" ht="17.100000000000001" customHeight="1" x14ac:dyDescent="0.15">
      <c r="A53" s="24"/>
      <c r="B53" s="2" t="s">
        <v>95</v>
      </c>
      <c r="C53" s="15">
        <v>7689</v>
      </c>
      <c r="D53" s="15">
        <v>8682</v>
      </c>
      <c r="E53" s="15">
        <f t="shared" ref="E53" si="157">C53+D53</f>
        <v>16371</v>
      </c>
      <c r="F53" s="15">
        <v>3152</v>
      </c>
      <c r="G53" s="15">
        <v>4209</v>
      </c>
      <c r="H53" s="15">
        <f t="shared" ref="H53" si="158">F53+G53</f>
        <v>7361</v>
      </c>
      <c r="I53" s="15">
        <v>83</v>
      </c>
      <c r="J53" s="15">
        <v>47</v>
      </c>
      <c r="K53" s="18">
        <v>130</v>
      </c>
      <c r="L53" s="13">
        <f t="shared" ref="L53" si="159">F53/(C53-I53)</f>
        <v>0.41440967657112804</v>
      </c>
      <c r="M53" s="13">
        <f t="shared" ref="M53" si="160">G53/(D53-J53)</f>
        <v>0.48743485813549509</v>
      </c>
      <c r="N53" s="13">
        <f t="shared" ref="N53" si="161">H53/(E53-K53)</f>
        <v>0.45323563819961826</v>
      </c>
    </row>
    <row r="54" spans="1:14" ht="17.100000000000001" customHeight="1" x14ac:dyDescent="0.15">
      <c r="A54" s="24"/>
      <c r="B54" s="2" t="s">
        <v>94</v>
      </c>
      <c r="C54" s="15">
        <v>7699</v>
      </c>
      <c r="D54" s="15">
        <v>8699</v>
      </c>
      <c r="E54" s="15">
        <f t="shared" ref="E54" si="162">C54+D54</f>
        <v>16398</v>
      </c>
      <c r="F54" s="15">
        <v>3163</v>
      </c>
      <c r="G54" s="15">
        <v>4225</v>
      </c>
      <c r="H54" s="15">
        <f t="shared" ref="H54" si="163">F54+G54</f>
        <v>7388</v>
      </c>
      <c r="I54" s="15">
        <v>83</v>
      </c>
      <c r="J54" s="15">
        <v>47</v>
      </c>
      <c r="K54" s="18">
        <v>130</v>
      </c>
      <c r="L54" s="13">
        <f t="shared" ref="L54" si="164">F54/(C54-I54)</f>
        <v>0.41530987394957986</v>
      </c>
      <c r="M54" s="13">
        <f t="shared" ref="M54" si="165">G54/(D54-J54)</f>
        <v>0.4883263985205733</v>
      </c>
      <c r="N54" s="13">
        <f t="shared" ref="N54" si="166">H54/(E54-K54)</f>
        <v>0.45414310302434224</v>
      </c>
    </row>
    <row r="55" spans="1:14" ht="17.100000000000001" customHeight="1" x14ac:dyDescent="0.15">
      <c r="A55" s="25"/>
      <c r="B55" s="2" t="s">
        <v>90</v>
      </c>
      <c r="C55" s="15">
        <v>7724</v>
      </c>
      <c r="D55" s="15">
        <v>8706</v>
      </c>
      <c r="E55" s="15">
        <f t="shared" ref="E55" si="167">C55+D55</f>
        <v>16430</v>
      </c>
      <c r="F55" s="15">
        <v>3186</v>
      </c>
      <c r="G55" s="15">
        <v>4238</v>
      </c>
      <c r="H55" s="15">
        <f t="shared" ref="H55" si="168">F55+G55</f>
        <v>7424</v>
      </c>
      <c r="I55" s="15">
        <v>83</v>
      </c>
      <c r="J55" s="15">
        <v>47</v>
      </c>
      <c r="K55" s="18">
        <v>130</v>
      </c>
      <c r="L55" s="13">
        <f t="shared" ref="L55" si="169">F55/(C55-I55)</f>
        <v>0.41696113074204949</v>
      </c>
      <c r="M55" s="13">
        <f t="shared" ref="M55" si="170">G55/(D55-J55)</f>
        <v>0.48943295992608848</v>
      </c>
      <c r="N55" s="13">
        <f t="shared" ref="N55" si="171">H55/(E55-K55)</f>
        <v>0.45546012269938652</v>
      </c>
    </row>
    <row r="56" spans="1:14" ht="17.100000000000001" customHeight="1" x14ac:dyDescent="0.15">
      <c r="A56" s="23" t="s">
        <v>80</v>
      </c>
      <c r="B56" s="2" t="s">
        <v>89</v>
      </c>
      <c r="C56" s="15">
        <v>7737</v>
      </c>
      <c r="D56" s="15">
        <v>8717</v>
      </c>
      <c r="E56" s="15">
        <f t="shared" ref="E56" si="172">C56+D56</f>
        <v>16454</v>
      </c>
      <c r="F56" s="15">
        <v>3200</v>
      </c>
      <c r="G56" s="15">
        <v>4251</v>
      </c>
      <c r="H56" s="15">
        <f t="shared" ref="H56" si="173">F56+G56</f>
        <v>7451</v>
      </c>
      <c r="I56" s="15">
        <v>83</v>
      </c>
      <c r="J56" s="15">
        <v>47</v>
      </c>
      <c r="K56" s="18">
        <v>130</v>
      </c>
      <c r="L56" s="13">
        <f t="shared" ref="L56" si="174">F56/(C56-I56)</f>
        <v>0.41808204860203813</v>
      </c>
      <c r="M56" s="13">
        <f t="shared" ref="M56" si="175">G56/(D56-J56)</f>
        <v>0.49031141868512113</v>
      </c>
      <c r="N56" s="13">
        <f t="shared" ref="N56" si="176">H56/(E56-K56)</f>
        <v>0.45644449889732908</v>
      </c>
    </row>
    <row r="57" spans="1:14" ht="17.100000000000001" customHeight="1" x14ac:dyDescent="0.15">
      <c r="A57" s="24"/>
      <c r="B57" s="2" t="s">
        <v>88</v>
      </c>
      <c r="C57" s="15">
        <v>7739</v>
      </c>
      <c r="D57" s="15">
        <v>8722</v>
      </c>
      <c r="E57" s="15">
        <f t="shared" ref="E57" si="177">C57+D57</f>
        <v>16461</v>
      </c>
      <c r="F57" s="15">
        <v>3209</v>
      </c>
      <c r="G57" s="15">
        <v>4272</v>
      </c>
      <c r="H57" s="15">
        <f t="shared" ref="H57" si="178">F57+G57</f>
        <v>7481</v>
      </c>
      <c r="I57" s="15">
        <v>83</v>
      </c>
      <c r="J57" s="15">
        <v>47</v>
      </c>
      <c r="K57" s="18">
        <v>130</v>
      </c>
      <c r="L57" s="13">
        <f t="shared" ref="L57" si="179">F57/(C57-I57)</f>
        <v>0.41914838035527691</v>
      </c>
      <c r="M57" s="13">
        <f t="shared" ref="M57" si="180">G57/(D57-J57)</f>
        <v>0.49244956772334292</v>
      </c>
      <c r="N57" s="13">
        <f t="shared" ref="N57" si="181">H57/(E57-K57)</f>
        <v>0.45808584899883659</v>
      </c>
    </row>
    <row r="58" spans="1:14" ht="17.100000000000001" customHeight="1" x14ac:dyDescent="0.15">
      <c r="A58" s="24"/>
      <c r="B58" s="2" t="s">
        <v>87</v>
      </c>
      <c r="C58" s="15">
        <v>7749</v>
      </c>
      <c r="D58" s="15">
        <v>8737</v>
      </c>
      <c r="E58" s="15">
        <f t="shared" ref="E58" si="182">C58+D58</f>
        <v>16486</v>
      </c>
      <c r="F58" s="15">
        <v>3083</v>
      </c>
      <c r="G58" s="15">
        <v>4144</v>
      </c>
      <c r="H58" s="15">
        <f t="shared" ref="H58" si="183">F58+G58</f>
        <v>7227</v>
      </c>
      <c r="I58" s="15">
        <v>83</v>
      </c>
      <c r="J58" s="15">
        <v>47</v>
      </c>
      <c r="K58" s="18">
        <v>130</v>
      </c>
      <c r="L58" s="13">
        <f t="shared" ref="L58" si="184">F58/(C58-I58)</f>
        <v>0.40216540568745107</v>
      </c>
      <c r="M58" s="13">
        <f t="shared" ref="M58" si="185">G58/(D58-J58)</f>
        <v>0.47686996547756039</v>
      </c>
      <c r="N58" s="13">
        <f t="shared" ref="N58" si="186">H58/(E58-K58)</f>
        <v>0.44185619955979455</v>
      </c>
    </row>
    <row r="59" spans="1:14" ht="17.100000000000001" customHeight="1" x14ac:dyDescent="0.15">
      <c r="A59" s="24"/>
      <c r="B59" s="2" t="s">
        <v>86</v>
      </c>
      <c r="C59" s="15">
        <v>7756</v>
      </c>
      <c r="D59" s="15">
        <v>8742</v>
      </c>
      <c r="E59" s="15">
        <f t="shared" ref="E59" si="187">C59+D59</f>
        <v>16498</v>
      </c>
      <c r="F59" s="15">
        <v>3091</v>
      </c>
      <c r="G59" s="15">
        <v>4157</v>
      </c>
      <c r="H59" s="15">
        <f t="shared" ref="H59" si="188">F59+G59</f>
        <v>7248</v>
      </c>
      <c r="I59" s="15">
        <v>83</v>
      </c>
      <c r="J59" s="15">
        <v>47</v>
      </c>
      <c r="K59" s="18">
        <v>130</v>
      </c>
      <c r="L59" s="13">
        <f t="shared" ref="L59" si="189">F59/(C59-I59)</f>
        <v>0.4028411312394109</v>
      </c>
      <c r="M59" s="13">
        <f t="shared" ref="M59" si="190">G59/(D59-J59)</f>
        <v>0.47809085681426106</v>
      </c>
      <c r="N59" s="13">
        <f t="shared" ref="N59" si="191">H59/(E59-K59)</f>
        <v>0.44281524926686217</v>
      </c>
    </row>
    <row r="60" spans="1:14" ht="17.100000000000001" customHeight="1" x14ac:dyDescent="0.15">
      <c r="A60" s="24"/>
      <c r="B60" s="2" t="s">
        <v>85</v>
      </c>
      <c r="C60" s="15">
        <v>7759</v>
      </c>
      <c r="D60" s="15">
        <v>8755</v>
      </c>
      <c r="E60" s="15">
        <f t="shared" ref="E60" si="192">C60+D60</f>
        <v>16514</v>
      </c>
      <c r="F60" s="15">
        <v>3103</v>
      </c>
      <c r="G60" s="15">
        <v>4172</v>
      </c>
      <c r="H60" s="15">
        <f t="shared" ref="H60" si="193">F60+G60</f>
        <v>7275</v>
      </c>
      <c r="I60" s="15">
        <v>83</v>
      </c>
      <c r="J60" s="15">
        <v>47</v>
      </c>
      <c r="K60" s="18">
        <v>130</v>
      </c>
      <c r="L60" s="13">
        <f t="shared" ref="L60" si="194">F60/(C60-I60)</f>
        <v>0.40424700364773319</v>
      </c>
      <c r="M60" s="13">
        <f t="shared" ref="M60" si="195">G60/(D60-J60)</f>
        <v>0.47909967845659163</v>
      </c>
      <c r="N60" s="13">
        <f t="shared" ref="N60" si="196">H60/(E60-K60)</f>
        <v>0.44403076171875</v>
      </c>
    </row>
    <row r="61" spans="1:14" ht="17.100000000000001" customHeight="1" x14ac:dyDescent="0.15">
      <c r="A61" s="24"/>
      <c r="B61" s="2" t="s">
        <v>84</v>
      </c>
      <c r="C61" s="15">
        <v>7769</v>
      </c>
      <c r="D61" s="15">
        <v>8776</v>
      </c>
      <c r="E61" s="15">
        <f t="shared" ref="E61" si="197">C61+D61</f>
        <v>16545</v>
      </c>
      <c r="F61" s="15">
        <v>3116</v>
      </c>
      <c r="G61" s="15">
        <v>4187</v>
      </c>
      <c r="H61" s="15">
        <f t="shared" ref="H61" si="198">F61+G61</f>
        <v>7303</v>
      </c>
      <c r="I61" s="15">
        <v>83</v>
      </c>
      <c r="J61" s="15">
        <v>47</v>
      </c>
      <c r="K61" s="18">
        <v>130</v>
      </c>
      <c r="L61" s="13">
        <f t="shared" ref="L61" si="199">F61/(C61-I61)</f>
        <v>0.40541243819932343</v>
      </c>
      <c r="M61" s="13">
        <f t="shared" ref="M61" si="200">G61/(D61-J61)</f>
        <v>0.47966548287318134</v>
      </c>
      <c r="N61" s="13">
        <f t="shared" ref="N61" si="201">H61/(E61-K61)</f>
        <v>0.44489795918367347</v>
      </c>
    </row>
    <row r="62" spans="1:14" ht="17.100000000000001" customHeight="1" x14ac:dyDescent="0.15">
      <c r="A62" s="24"/>
      <c r="B62" s="2" t="s">
        <v>83</v>
      </c>
      <c r="C62" s="15">
        <v>7787</v>
      </c>
      <c r="D62" s="15">
        <v>8791</v>
      </c>
      <c r="E62" s="15">
        <f t="shared" ref="E62" si="202">C62+D62</f>
        <v>16578</v>
      </c>
      <c r="F62" s="15">
        <v>3129</v>
      </c>
      <c r="G62" s="15">
        <v>4203</v>
      </c>
      <c r="H62" s="15">
        <f t="shared" ref="H62" si="203">F62+G62</f>
        <v>7332</v>
      </c>
      <c r="I62" s="15">
        <v>83</v>
      </c>
      <c r="J62" s="15">
        <v>47</v>
      </c>
      <c r="K62" s="18">
        <v>130</v>
      </c>
      <c r="L62" s="13">
        <f t="shared" ref="L62" si="204">F62/(C62-I62)</f>
        <v>0.40615264797507789</v>
      </c>
      <c r="M62" s="13">
        <f t="shared" ref="M62" si="205">G62/(D62-J62)</f>
        <v>0.48067246111619394</v>
      </c>
      <c r="N62" s="13">
        <f t="shared" ref="N62" si="206">H62/(E62-K62)</f>
        <v>0.4457684824902724</v>
      </c>
    </row>
    <row r="63" spans="1:14" ht="17.100000000000001" customHeight="1" x14ac:dyDescent="0.15">
      <c r="A63" s="24"/>
      <c r="B63" s="2" t="s">
        <v>82</v>
      </c>
      <c r="C63" s="15">
        <v>7784</v>
      </c>
      <c r="D63" s="15">
        <v>8800</v>
      </c>
      <c r="E63" s="15">
        <f t="shared" ref="E63" si="207">C63+D63</f>
        <v>16584</v>
      </c>
      <c r="F63" s="15">
        <v>3136</v>
      </c>
      <c r="G63" s="15">
        <v>4219</v>
      </c>
      <c r="H63" s="15">
        <f t="shared" ref="H63" si="208">F63+G63</f>
        <v>7355</v>
      </c>
      <c r="I63" s="15">
        <v>83</v>
      </c>
      <c r="J63" s="15">
        <v>47</v>
      </c>
      <c r="K63" s="18">
        <v>130</v>
      </c>
      <c r="L63" s="13">
        <f t="shared" ref="L63" si="209">F63/(C63-I63)</f>
        <v>0.4072198415790157</v>
      </c>
      <c r="M63" s="13">
        <f t="shared" ref="M63" si="210">G63/(D63-J63)</f>
        <v>0.48200616931337825</v>
      </c>
      <c r="N63" s="13">
        <f t="shared" ref="N63" si="211">H63/(E63-K63)</f>
        <v>0.44700376808070985</v>
      </c>
    </row>
    <row r="64" spans="1:14" ht="17.100000000000001" customHeight="1" x14ac:dyDescent="0.15">
      <c r="A64" s="24"/>
      <c r="B64" s="2" t="s">
        <v>81</v>
      </c>
      <c r="C64" s="15">
        <v>7794</v>
      </c>
      <c r="D64" s="15">
        <v>8815</v>
      </c>
      <c r="E64" s="15">
        <f t="shared" ref="E64" si="212">C64+D64</f>
        <v>16609</v>
      </c>
      <c r="F64" s="15">
        <v>3144</v>
      </c>
      <c r="G64" s="15">
        <v>4232</v>
      </c>
      <c r="H64" s="15">
        <f t="shared" ref="H64" si="213">F64+G64</f>
        <v>7376</v>
      </c>
      <c r="I64" s="15">
        <v>83</v>
      </c>
      <c r="J64" s="15">
        <v>47</v>
      </c>
      <c r="K64" s="18">
        <v>130</v>
      </c>
      <c r="L64" s="13">
        <f t="shared" ref="L64" si="214">F64/(C64-I64)</f>
        <v>0.40772921800025935</v>
      </c>
      <c r="M64" s="13">
        <f t="shared" ref="M64" si="215">G64/(D64-J64)</f>
        <v>0.48266423357664234</v>
      </c>
      <c r="N64" s="13">
        <f t="shared" ref="N64" si="216">H64/(E64-K64)</f>
        <v>0.44759997572668242</v>
      </c>
    </row>
    <row r="65" spans="1:14" ht="17.100000000000001" customHeight="1" x14ac:dyDescent="0.15">
      <c r="A65" s="24"/>
      <c r="B65" s="2" t="s">
        <v>78</v>
      </c>
      <c r="C65" s="15">
        <v>7825</v>
      </c>
      <c r="D65" s="15">
        <v>8872</v>
      </c>
      <c r="E65" s="15">
        <f t="shared" ref="E65" si="217">C65+D65</f>
        <v>16697</v>
      </c>
      <c r="F65" s="15">
        <v>3154</v>
      </c>
      <c r="G65" s="15">
        <v>4250</v>
      </c>
      <c r="H65" s="15">
        <f t="shared" ref="H65" si="218">F65+G65</f>
        <v>7404</v>
      </c>
      <c r="I65" s="15">
        <v>83</v>
      </c>
      <c r="J65" s="15">
        <v>47</v>
      </c>
      <c r="K65" s="18">
        <v>130</v>
      </c>
      <c r="L65" s="13">
        <f t="shared" ref="L65" si="219">F65/(C65-I65)</f>
        <v>0.40738827176440195</v>
      </c>
      <c r="M65" s="13">
        <f t="shared" ref="M65" si="220">G65/(D65-J65)</f>
        <v>0.48158640226628896</v>
      </c>
      <c r="N65" s="13">
        <f t="shared" ref="N65" si="221">H65/(E65-K65)</f>
        <v>0.44691253697108713</v>
      </c>
    </row>
    <row r="66" spans="1:14" ht="17.100000000000001" customHeight="1" x14ac:dyDescent="0.15">
      <c r="A66" s="24"/>
      <c r="B66" s="2" t="s">
        <v>77</v>
      </c>
      <c r="C66" s="15">
        <v>7835</v>
      </c>
      <c r="D66" s="15">
        <v>8893</v>
      </c>
      <c r="E66" s="15">
        <f t="shared" ref="E66" si="222">C66+D66</f>
        <v>16728</v>
      </c>
      <c r="F66" s="15">
        <v>3163</v>
      </c>
      <c r="G66" s="15">
        <v>4267</v>
      </c>
      <c r="H66" s="15">
        <f t="shared" ref="H66" si="223">F66+G66</f>
        <v>7430</v>
      </c>
      <c r="I66" s="15">
        <v>83</v>
      </c>
      <c r="J66" s="15">
        <v>47</v>
      </c>
      <c r="K66" s="18">
        <v>130</v>
      </c>
      <c r="L66" s="13">
        <f t="shared" ref="L66" si="224">F66/(C66-I66)</f>
        <v>0.40802373581011353</v>
      </c>
      <c r="M66" s="13">
        <f t="shared" ref="M66" si="225">G66/(D66-J66)</f>
        <v>0.48236491069409904</v>
      </c>
      <c r="N66" s="13">
        <f t="shared" ref="N66" si="226">H66/(E66-K66)</f>
        <v>0.44764429449331244</v>
      </c>
    </row>
    <row r="67" spans="1:14" ht="17.100000000000001" customHeight="1" x14ac:dyDescent="0.15">
      <c r="A67" s="25"/>
      <c r="B67" s="2" t="s">
        <v>76</v>
      </c>
      <c r="C67" s="15">
        <v>7842</v>
      </c>
      <c r="D67" s="15">
        <v>8916</v>
      </c>
      <c r="E67" s="15">
        <f t="shared" ref="E67" si="227">C67+D67</f>
        <v>16758</v>
      </c>
      <c r="F67" s="15">
        <v>3176</v>
      </c>
      <c r="G67" s="15">
        <v>4291</v>
      </c>
      <c r="H67" s="15">
        <f t="shared" ref="H67" si="228">F67+G67</f>
        <v>7467</v>
      </c>
      <c r="I67" s="15">
        <v>83</v>
      </c>
      <c r="J67" s="15">
        <v>47</v>
      </c>
      <c r="K67" s="18">
        <v>130</v>
      </c>
      <c r="L67" s="13">
        <f t="shared" ref="L67" si="229">F67/(C67-I67)</f>
        <v>0.40933109936847534</v>
      </c>
      <c r="M67" s="13">
        <f t="shared" ref="M67" si="230">G67/(D67-J67)</f>
        <v>0.48382004735595896</v>
      </c>
      <c r="N67" s="13">
        <f t="shared" ref="N67" si="231">H67/(E67-K67)</f>
        <v>0.44906182343035844</v>
      </c>
    </row>
    <row r="68" spans="1:14" ht="17.100000000000001" customHeight="1" x14ac:dyDescent="0.15">
      <c r="A68" s="33" t="s">
        <v>79</v>
      </c>
      <c r="B68" s="2" t="s">
        <v>75</v>
      </c>
      <c r="C68" s="15">
        <v>7860</v>
      </c>
      <c r="D68" s="15">
        <v>8919</v>
      </c>
      <c r="E68" s="15">
        <f t="shared" ref="E68" si="232">C68+D68</f>
        <v>16779</v>
      </c>
      <c r="F68" s="15">
        <v>3189</v>
      </c>
      <c r="G68" s="15">
        <v>4298</v>
      </c>
      <c r="H68" s="15">
        <f t="shared" ref="H68" si="233">F68+G68</f>
        <v>7487</v>
      </c>
      <c r="I68" s="15">
        <v>83</v>
      </c>
      <c r="J68" s="15">
        <v>47</v>
      </c>
      <c r="K68" s="18">
        <v>130</v>
      </c>
      <c r="L68" s="13">
        <f t="shared" ref="L68" si="234">F68/(C68-I68)</f>
        <v>0.41005529124341006</v>
      </c>
      <c r="M68" s="13">
        <f t="shared" ref="M68" si="235">G68/(D68-J68)</f>
        <v>0.4844454463480613</v>
      </c>
      <c r="N68" s="13">
        <f t="shared" ref="N68" si="236">H68/(E68-K68)</f>
        <v>0.44969667847918793</v>
      </c>
    </row>
    <row r="69" spans="1:14" ht="17.100000000000001" customHeight="1" x14ac:dyDescent="0.15">
      <c r="A69" s="33"/>
      <c r="B69" s="2" t="s">
        <v>74</v>
      </c>
      <c r="C69" s="15">
        <v>7869</v>
      </c>
      <c r="D69" s="15">
        <v>8938</v>
      </c>
      <c r="E69" s="15">
        <f t="shared" ref="E69" si="237">C69+D69</f>
        <v>16807</v>
      </c>
      <c r="F69" s="15">
        <v>3194</v>
      </c>
      <c r="G69" s="15">
        <v>4316</v>
      </c>
      <c r="H69" s="15">
        <f t="shared" ref="H69" si="238">F69+G69</f>
        <v>7510</v>
      </c>
      <c r="I69" s="15">
        <v>83</v>
      </c>
      <c r="J69" s="15">
        <v>47</v>
      </c>
      <c r="K69" s="18">
        <v>130</v>
      </c>
      <c r="L69" s="13">
        <f t="shared" ref="L69" si="239">F69/(C69-I69)</f>
        <v>0.4102234780375032</v>
      </c>
      <c r="M69" s="13">
        <f t="shared" ref="M69" si="240">G69/(D69-J69)</f>
        <v>0.48543470925655158</v>
      </c>
      <c r="N69" s="13">
        <f t="shared" ref="N69" si="241">H69/(E69-K69)</f>
        <v>0.45032080110331596</v>
      </c>
    </row>
    <row r="70" spans="1:14" ht="17.100000000000001" customHeight="1" x14ac:dyDescent="0.15">
      <c r="A70" s="33"/>
      <c r="B70" s="2" t="s">
        <v>73</v>
      </c>
      <c r="C70" s="15">
        <v>7876</v>
      </c>
      <c r="D70" s="15">
        <v>8946</v>
      </c>
      <c r="E70" s="15">
        <f t="shared" ref="E70" si="242">C70+D70</f>
        <v>16822</v>
      </c>
      <c r="F70" s="15">
        <v>3036</v>
      </c>
      <c r="G70" s="15">
        <v>4177</v>
      </c>
      <c r="H70" s="15">
        <f t="shared" ref="H70" si="243">F70+G70</f>
        <v>7213</v>
      </c>
      <c r="I70" s="15">
        <v>83</v>
      </c>
      <c r="J70" s="15">
        <v>47</v>
      </c>
      <c r="K70" s="18">
        <v>130</v>
      </c>
      <c r="L70" s="13">
        <f t="shared" ref="L70" si="244">F70/(C70-I70)</f>
        <v>0.38958039266007954</v>
      </c>
      <c r="M70" s="13">
        <f t="shared" ref="M70" si="245">G70/(D70-J70)</f>
        <v>0.46937858186313069</v>
      </c>
      <c r="N70" s="13">
        <f t="shared" ref="N70" si="246">H70/(E70-K70)</f>
        <v>0.43212317277737838</v>
      </c>
    </row>
    <row r="71" spans="1:14" ht="17.100000000000001" customHeight="1" x14ac:dyDescent="0.15">
      <c r="A71" s="33"/>
      <c r="B71" s="2" t="s">
        <v>72</v>
      </c>
      <c r="C71" s="15">
        <v>7942</v>
      </c>
      <c r="D71" s="15">
        <v>8971</v>
      </c>
      <c r="E71" s="15">
        <f t="shared" ref="E71:E76" si="247">C71+D71</f>
        <v>16913</v>
      </c>
      <c r="F71" s="15">
        <v>3047</v>
      </c>
      <c r="G71" s="15">
        <v>4195</v>
      </c>
      <c r="H71" s="15">
        <f t="shared" ref="H71:H76" si="248">F71+G71</f>
        <v>7242</v>
      </c>
      <c r="I71" s="15">
        <v>136</v>
      </c>
      <c r="J71" s="15">
        <v>141</v>
      </c>
      <c r="K71" s="18">
        <v>277</v>
      </c>
      <c r="L71" s="13">
        <f t="shared" ref="L71" si="249">F71/(C71-I71)</f>
        <v>0.39034076351524466</v>
      </c>
      <c r="M71" s="13">
        <f t="shared" ref="M71" si="250">G71/(D71-J71)</f>
        <v>0.47508493771234428</v>
      </c>
      <c r="N71" s="13">
        <f t="shared" ref="N71" si="251">H71/(E71-K71)</f>
        <v>0.43532099062274587</v>
      </c>
    </row>
    <row r="72" spans="1:14" ht="17.100000000000001" customHeight="1" x14ac:dyDescent="0.15">
      <c r="A72" s="33"/>
      <c r="B72" s="2" t="s">
        <v>71</v>
      </c>
      <c r="C72" s="15">
        <v>7953</v>
      </c>
      <c r="D72" s="15">
        <v>8991</v>
      </c>
      <c r="E72" s="15">
        <f t="shared" si="247"/>
        <v>16944</v>
      </c>
      <c r="F72" s="15">
        <v>3057</v>
      </c>
      <c r="G72" s="15">
        <v>4208</v>
      </c>
      <c r="H72" s="15">
        <f t="shared" si="248"/>
        <v>7265</v>
      </c>
      <c r="I72" s="15">
        <v>136</v>
      </c>
      <c r="J72" s="15">
        <v>141</v>
      </c>
      <c r="K72" s="18">
        <v>277</v>
      </c>
      <c r="L72" s="13">
        <f t="shared" ref="L72" si="252">F72/(C72-I72)</f>
        <v>0.3910707432518869</v>
      </c>
      <c r="M72" s="13">
        <f t="shared" ref="M72" si="253">G72/(D72-J72)</f>
        <v>0.47548022598870054</v>
      </c>
      <c r="N72" s="13">
        <f t="shared" ref="N72" si="254">H72/(E72-K72)</f>
        <v>0.43589128217435652</v>
      </c>
    </row>
    <row r="73" spans="1:14" ht="17.100000000000001" customHeight="1" x14ac:dyDescent="0.15">
      <c r="A73" s="33"/>
      <c r="B73" s="2" t="s">
        <v>70</v>
      </c>
      <c r="C73" s="15">
        <v>7959</v>
      </c>
      <c r="D73" s="15">
        <v>8997</v>
      </c>
      <c r="E73" s="15">
        <f t="shared" si="247"/>
        <v>16956</v>
      </c>
      <c r="F73" s="15">
        <v>3072</v>
      </c>
      <c r="G73" s="15">
        <v>4221</v>
      </c>
      <c r="H73" s="15">
        <f t="shared" si="248"/>
        <v>7293</v>
      </c>
      <c r="I73" s="15">
        <v>136</v>
      </c>
      <c r="J73" s="15">
        <v>141</v>
      </c>
      <c r="K73" s="18">
        <v>277</v>
      </c>
      <c r="L73" s="13">
        <f t="shared" ref="L73" si="255">F73/(C73-I73)</f>
        <v>0.39268822702288125</v>
      </c>
      <c r="M73" s="13">
        <f t="shared" ref="M73" si="256">G73/(D73-J73)</f>
        <v>0.4766260162601626</v>
      </c>
      <c r="N73" s="13">
        <f t="shared" ref="N73" si="257">H73/(E73-K73)</f>
        <v>0.4372564302416212</v>
      </c>
    </row>
    <row r="74" spans="1:14" ht="17.100000000000001" customHeight="1" x14ac:dyDescent="0.15">
      <c r="A74" s="33"/>
      <c r="B74" s="2" t="s">
        <v>69</v>
      </c>
      <c r="C74" s="15">
        <v>7971</v>
      </c>
      <c r="D74" s="15">
        <v>9012</v>
      </c>
      <c r="E74" s="15">
        <f t="shared" si="247"/>
        <v>16983</v>
      </c>
      <c r="F74" s="15">
        <v>3082</v>
      </c>
      <c r="G74" s="15">
        <v>4233</v>
      </c>
      <c r="H74" s="15">
        <f t="shared" si="248"/>
        <v>7315</v>
      </c>
      <c r="I74" s="15">
        <v>136</v>
      </c>
      <c r="J74" s="15">
        <v>141</v>
      </c>
      <c r="K74" s="18">
        <v>277</v>
      </c>
      <c r="L74" s="13">
        <f t="shared" ref="L74" si="258">F74/(C74-I74)</f>
        <v>0.39336311423101467</v>
      </c>
      <c r="M74" s="13">
        <f t="shared" ref="M74" si="259">G74/(D74-J74)</f>
        <v>0.47717281028068986</v>
      </c>
      <c r="N74" s="13">
        <f t="shared" ref="N74" si="260">H74/(E74-K74)</f>
        <v>0.43786663474200888</v>
      </c>
    </row>
    <row r="75" spans="1:14" ht="17.100000000000001" customHeight="1" x14ac:dyDescent="0.15">
      <c r="A75" s="33"/>
      <c r="B75" s="2" t="s">
        <v>68</v>
      </c>
      <c r="C75" s="15">
        <v>7979</v>
      </c>
      <c r="D75" s="15">
        <v>9027</v>
      </c>
      <c r="E75" s="15">
        <f t="shared" si="247"/>
        <v>17006</v>
      </c>
      <c r="F75" s="15">
        <v>3092</v>
      </c>
      <c r="G75" s="15">
        <v>4247</v>
      </c>
      <c r="H75" s="15">
        <f t="shared" si="248"/>
        <v>7339</v>
      </c>
      <c r="I75" s="15">
        <v>136</v>
      </c>
      <c r="J75" s="15">
        <v>141</v>
      </c>
      <c r="K75" s="18">
        <v>277</v>
      </c>
      <c r="L75" s="13">
        <f t="shared" ref="L75" si="261">F75/(C75-I75)</f>
        <v>0.39423689914573506</v>
      </c>
      <c r="M75" s="13">
        <f t="shared" ref="M75" si="262">G75/(D75-J75)</f>
        <v>0.47794283142021154</v>
      </c>
      <c r="N75" s="13">
        <f t="shared" ref="N75" si="263">H75/(E75-K75)</f>
        <v>0.43869926474983562</v>
      </c>
    </row>
    <row r="76" spans="1:14" ht="17.100000000000001" customHeight="1" x14ac:dyDescent="0.15">
      <c r="A76" s="33"/>
      <c r="B76" s="2" t="s">
        <v>67</v>
      </c>
      <c r="C76" s="15">
        <v>7997</v>
      </c>
      <c r="D76" s="15">
        <v>9044</v>
      </c>
      <c r="E76" s="15">
        <f t="shared" si="247"/>
        <v>17041</v>
      </c>
      <c r="F76" s="15">
        <v>3103</v>
      </c>
      <c r="G76" s="15">
        <v>4260</v>
      </c>
      <c r="H76" s="15">
        <f t="shared" si="248"/>
        <v>7363</v>
      </c>
      <c r="I76" s="15">
        <v>136</v>
      </c>
      <c r="J76" s="15">
        <v>141</v>
      </c>
      <c r="K76" s="18">
        <v>277</v>
      </c>
      <c r="L76" s="13">
        <f t="shared" ref="L76" si="264">F76/(C76-I76)</f>
        <v>0.39473349446635286</v>
      </c>
      <c r="M76" s="13">
        <f t="shared" ref="M76" si="265">G76/(D76-J76)</f>
        <v>0.4784903964955633</v>
      </c>
      <c r="N76" s="13">
        <f t="shared" ref="N76" si="266">H76/(E76-K76)</f>
        <v>0.43921498449057506</v>
      </c>
    </row>
    <row r="77" spans="1:14" ht="17.100000000000001" customHeight="1" x14ac:dyDescent="0.15">
      <c r="A77" s="33"/>
      <c r="B77" s="2" t="s">
        <v>66</v>
      </c>
      <c r="C77" s="15">
        <v>8087</v>
      </c>
      <c r="D77" s="15">
        <v>9112</v>
      </c>
      <c r="E77" s="15">
        <v>17199</v>
      </c>
      <c r="F77" s="15">
        <v>3112</v>
      </c>
      <c r="G77" s="15">
        <v>4282</v>
      </c>
      <c r="H77" s="15">
        <v>7394</v>
      </c>
      <c r="I77" s="15">
        <v>136</v>
      </c>
      <c r="J77" s="15">
        <v>141</v>
      </c>
      <c r="K77" s="18">
        <v>277</v>
      </c>
      <c r="L77" s="13">
        <f t="shared" ref="L77" si="267">F77/(C77-I77)</f>
        <v>0.39139730851465226</v>
      </c>
      <c r="M77" s="13">
        <f t="shared" ref="M77" si="268">G77/(D77-J77)</f>
        <v>0.47731579534054175</v>
      </c>
      <c r="N77" s="13">
        <f t="shared" ref="N77" si="269">H77/(E77-K77)</f>
        <v>0.43694598747193003</v>
      </c>
    </row>
    <row r="78" spans="1:14" ht="17.100000000000001" customHeight="1" x14ac:dyDescent="0.15">
      <c r="A78" s="33"/>
      <c r="B78" s="2" t="s">
        <v>65</v>
      </c>
      <c r="C78" s="15">
        <v>8095</v>
      </c>
      <c r="D78" s="15">
        <v>9131</v>
      </c>
      <c r="E78" s="15">
        <f t="shared" ref="E78" si="270">C78+D78</f>
        <v>17226</v>
      </c>
      <c r="F78" s="15">
        <v>3122</v>
      </c>
      <c r="G78" s="15">
        <v>4294</v>
      </c>
      <c r="H78" s="15">
        <f t="shared" ref="H78" si="271">F78+G78</f>
        <v>7416</v>
      </c>
      <c r="I78" s="15">
        <v>136</v>
      </c>
      <c r="J78" s="15">
        <v>141</v>
      </c>
      <c r="K78" s="18">
        <v>277</v>
      </c>
      <c r="L78" s="13">
        <f t="shared" ref="L78" si="272">F78/(C78-I78)</f>
        <v>0.39226033421284079</v>
      </c>
      <c r="M78" s="13">
        <f t="shared" ref="M78" si="273">G78/(D78-J78)</f>
        <v>0.47764182424916574</v>
      </c>
      <c r="N78" s="13">
        <f t="shared" ref="N78" si="274">H78/(E78-K78)</f>
        <v>0.43754793793144137</v>
      </c>
    </row>
    <row r="79" spans="1:14" ht="17.100000000000001" customHeight="1" x14ac:dyDescent="0.15">
      <c r="A79" s="33"/>
      <c r="B79" s="2" t="s">
        <v>64</v>
      </c>
      <c r="C79" s="15">
        <v>8112</v>
      </c>
      <c r="D79" s="15">
        <v>9147</v>
      </c>
      <c r="E79" s="15">
        <f t="shared" ref="E79" si="275">C79+D79</f>
        <v>17259</v>
      </c>
      <c r="F79" s="15">
        <v>3140</v>
      </c>
      <c r="G79" s="15">
        <v>4316</v>
      </c>
      <c r="H79" s="15">
        <f t="shared" ref="H79" si="276">F79+G79</f>
        <v>7456</v>
      </c>
      <c r="I79" s="15">
        <v>136</v>
      </c>
      <c r="J79" s="15">
        <v>141</v>
      </c>
      <c r="K79" s="18">
        <v>277</v>
      </c>
      <c r="L79" s="13">
        <f t="shared" ref="L79" si="277">F79/(C79-I79)</f>
        <v>0.39368104312938818</v>
      </c>
      <c r="M79" s="13">
        <f t="shared" ref="M79" si="278">G79/(D79-J79)</f>
        <v>0.47923606484565845</v>
      </c>
      <c r="N79" s="13">
        <f t="shared" ref="N79" si="279">H79/(E79-K79)</f>
        <v>0.43905311506300787</v>
      </c>
    </row>
    <row r="80" spans="1:14" ht="17.100000000000001" customHeight="1" x14ac:dyDescent="0.15">
      <c r="A80" s="37" t="s">
        <v>56</v>
      </c>
      <c r="B80" s="2" t="s">
        <v>63</v>
      </c>
      <c r="C80" s="15">
        <v>8124</v>
      </c>
      <c r="D80" s="15">
        <v>9149</v>
      </c>
      <c r="E80" s="15">
        <f t="shared" ref="E80" si="280">C80+D80</f>
        <v>17273</v>
      </c>
      <c r="F80" s="15">
        <v>3157</v>
      </c>
      <c r="G80" s="15">
        <v>4329</v>
      </c>
      <c r="H80" s="15">
        <f t="shared" ref="H80" si="281">F80+G80</f>
        <v>7486</v>
      </c>
      <c r="I80" s="15">
        <v>136</v>
      </c>
      <c r="J80" s="15">
        <v>141</v>
      </c>
      <c r="K80" s="18">
        <v>277</v>
      </c>
      <c r="L80" s="13">
        <f t="shared" ref="L80" si="282">F80/(C80-I80)</f>
        <v>0.39521782674011019</v>
      </c>
      <c r="M80" s="13">
        <f t="shared" ref="M80" si="283">G80/(D80-J80)</f>
        <v>0.48057282415630553</v>
      </c>
      <c r="N80" s="13">
        <f t="shared" ref="N80" si="284">H80/(E80-K80)</f>
        <v>0.44045657801835725</v>
      </c>
    </row>
    <row r="81" spans="1:14" ht="17.100000000000001" customHeight="1" x14ac:dyDescent="0.15">
      <c r="A81" s="38"/>
      <c r="B81" s="2" t="s">
        <v>62</v>
      </c>
      <c r="C81" s="15">
        <v>8143</v>
      </c>
      <c r="D81" s="15">
        <v>9171</v>
      </c>
      <c r="E81" s="15">
        <f t="shared" ref="E81:E86" si="285">C81+D81</f>
        <v>17314</v>
      </c>
      <c r="F81" s="15">
        <v>3174</v>
      </c>
      <c r="G81" s="15">
        <v>4355</v>
      </c>
      <c r="H81" s="15">
        <f t="shared" ref="H81:H86" si="286">F81+G81</f>
        <v>7529</v>
      </c>
      <c r="I81" s="15">
        <v>136</v>
      </c>
      <c r="J81" s="15">
        <v>141</v>
      </c>
      <c r="K81" s="18">
        <v>277</v>
      </c>
      <c r="L81" s="13">
        <f t="shared" ref="L81" si="287">F81/(C81-I81)</f>
        <v>0.3964031472461596</v>
      </c>
      <c r="M81" s="13">
        <f t="shared" ref="M81" si="288">G81/(D81-J81)</f>
        <v>0.48228128460686598</v>
      </c>
      <c r="N81" s="13">
        <f t="shared" ref="N81" si="289">H81/(E81-K81)</f>
        <v>0.44192052591418679</v>
      </c>
    </row>
    <row r="82" spans="1:14" ht="17.100000000000001" customHeight="1" x14ac:dyDescent="0.15">
      <c r="A82" s="38"/>
      <c r="B82" s="2" t="s">
        <v>61</v>
      </c>
      <c r="C82" s="15">
        <v>8165</v>
      </c>
      <c r="D82" s="15">
        <v>9198</v>
      </c>
      <c r="E82" s="15">
        <f t="shared" si="285"/>
        <v>17363</v>
      </c>
      <c r="F82" s="15">
        <v>3154</v>
      </c>
      <c r="G82" s="15">
        <v>4337</v>
      </c>
      <c r="H82" s="15">
        <f t="shared" si="286"/>
        <v>7491</v>
      </c>
      <c r="I82" s="15">
        <v>136</v>
      </c>
      <c r="J82" s="15">
        <v>141</v>
      </c>
      <c r="K82" s="18">
        <v>277</v>
      </c>
      <c r="L82" s="13">
        <f t="shared" ref="L82" si="290">F82/(C82-I82)</f>
        <v>0.39282600572923154</v>
      </c>
      <c r="M82" s="13">
        <f t="shared" ref="M82" si="291">G82/(D82-J82)</f>
        <v>0.47885613337749805</v>
      </c>
      <c r="N82" s="13">
        <f t="shared" ref="N82" si="292">H82/(E82-K82)</f>
        <v>0.4384291232588084</v>
      </c>
    </row>
    <row r="83" spans="1:14" ht="17.100000000000001" customHeight="1" x14ac:dyDescent="0.15">
      <c r="A83" s="38"/>
      <c r="B83" s="2" t="s">
        <v>60</v>
      </c>
      <c r="C83" s="15">
        <v>8188</v>
      </c>
      <c r="D83" s="15">
        <v>9205</v>
      </c>
      <c r="E83" s="15">
        <f t="shared" si="285"/>
        <v>17393</v>
      </c>
      <c r="F83" s="15">
        <v>3164</v>
      </c>
      <c r="G83" s="15">
        <v>4352</v>
      </c>
      <c r="H83" s="15">
        <f t="shared" si="286"/>
        <v>7516</v>
      </c>
      <c r="I83" s="15">
        <v>136</v>
      </c>
      <c r="J83" s="15">
        <v>141</v>
      </c>
      <c r="K83" s="18">
        <v>277</v>
      </c>
      <c r="L83" s="13">
        <f t="shared" ref="L83" si="293">F83/(C83-I83)</f>
        <v>0.39294585196224541</v>
      </c>
      <c r="M83" s="13">
        <f t="shared" ref="M83" si="294">G83/(D83-J83)</f>
        <v>0.48014121800529569</v>
      </c>
      <c r="N83" s="13">
        <f t="shared" ref="N83" si="295">H83/(E83-K83)</f>
        <v>0.43912129002103295</v>
      </c>
    </row>
    <row r="84" spans="1:14" ht="17.100000000000001" customHeight="1" x14ac:dyDescent="0.15">
      <c r="A84" s="38"/>
      <c r="B84" s="2" t="s">
        <v>59</v>
      </c>
      <c r="C84" s="15">
        <v>8196</v>
      </c>
      <c r="D84" s="15">
        <v>9206</v>
      </c>
      <c r="E84" s="15">
        <f t="shared" si="285"/>
        <v>17402</v>
      </c>
      <c r="F84" s="15">
        <v>3175</v>
      </c>
      <c r="G84" s="15">
        <v>4370</v>
      </c>
      <c r="H84" s="15">
        <f t="shared" si="286"/>
        <v>7545</v>
      </c>
      <c r="I84" s="15">
        <v>136</v>
      </c>
      <c r="J84" s="15">
        <v>141</v>
      </c>
      <c r="K84" s="18">
        <v>277</v>
      </c>
      <c r="L84" s="13">
        <f t="shared" ref="L84" si="296">F84/(C84-I84)</f>
        <v>0.39392059553349879</v>
      </c>
      <c r="M84" s="13">
        <f t="shared" ref="M84" si="297">G84/(D84-J84)</f>
        <v>0.48207391064533922</v>
      </c>
      <c r="N84" s="13">
        <f t="shared" ref="N84" si="298">H84/(E84-K84)</f>
        <v>0.44058394160583941</v>
      </c>
    </row>
    <row r="85" spans="1:14" ht="17.100000000000001" customHeight="1" x14ac:dyDescent="0.15">
      <c r="A85" s="38"/>
      <c r="B85" s="2" t="s">
        <v>58</v>
      </c>
      <c r="C85" s="15">
        <v>8198</v>
      </c>
      <c r="D85" s="15">
        <v>9224</v>
      </c>
      <c r="E85" s="15">
        <f t="shared" si="285"/>
        <v>17422</v>
      </c>
      <c r="F85" s="15">
        <v>3187</v>
      </c>
      <c r="G85" s="15">
        <v>4377</v>
      </c>
      <c r="H85" s="15">
        <f t="shared" si="286"/>
        <v>7564</v>
      </c>
      <c r="I85" s="15">
        <v>136</v>
      </c>
      <c r="J85" s="15">
        <v>141</v>
      </c>
      <c r="K85" s="18">
        <v>277</v>
      </c>
      <c r="L85" s="13">
        <f t="shared" ref="L85" si="299">F85/(C85-I85)</f>
        <v>0.3953113371371868</v>
      </c>
      <c r="M85" s="13">
        <f t="shared" ref="M85" si="300">G85/(D85-J85)</f>
        <v>0.4818892436419685</v>
      </c>
      <c r="N85" s="13">
        <f t="shared" ref="N85" si="301">H85/(E85-K85)</f>
        <v>0.44117818606007581</v>
      </c>
    </row>
    <row r="86" spans="1:14" ht="17.100000000000001" customHeight="1" x14ac:dyDescent="0.15">
      <c r="A86" s="38"/>
      <c r="B86" s="2" t="s">
        <v>57</v>
      </c>
      <c r="C86" s="15">
        <v>8204</v>
      </c>
      <c r="D86" s="15">
        <v>9253</v>
      </c>
      <c r="E86" s="15">
        <f t="shared" si="285"/>
        <v>17457</v>
      </c>
      <c r="F86" s="15">
        <v>3197</v>
      </c>
      <c r="G86" s="15">
        <v>4392</v>
      </c>
      <c r="H86" s="15">
        <f t="shared" si="286"/>
        <v>7589</v>
      </c>
      <c r="I86" s="15">
        <v>136</v>
      </c>
      <c r="J86" s="15">
        <v>141</v>
      </c>
      <c r="K86" s="18">
        <v>277</v>
      </c>
      <c r="L86" s="13">
        <f t="shared" ref="L86" si="302">F86/(C86-I86)</f>
        <v>0.39625681705503224</v>
      </c>
      <c r="M86" s="13">
        <f t="shared" ref="M86" si="303">G86/(D86-J86)</f>
        <v>0.48200175592625111</v>
      </c>
      <c r="N86" s="13">
        <f t="shared" ref="N86" si="304">H86/(E86-K86)</f>
        <v>0.44173457508731084</v>
      </c>
    </row>
    <row r="87" spans="1:14" ht="17.100000000000001" customHeight="1" x14ac:dyDescent="0.15">
      <c r="A87" s="38"/>
      <c r="B87" s="2" t="s">
        <v>55</v>
      </c>
      <c r="C87" s="15">
        <v>8208</v>
      </c>
      <c r="D87" s="15">
        <v>9272</v>
      </c>
      <c r="E87" s="15">
        <v>17480</v>
      </c>
      <c r="F87" s="15">
        <v>3072</v>
      </c>
      <c r="G87" s="15">
        <v>4269</v>
      </c>
      <c r="H87" s="15">
        <v>7341</v>
      </c>
      <c r="I87" s="15">
        <v>136</v>
      </c>
      <c r="J87" s="15">
        <v>141</v>
      </c>
      <c r="K87" s="18">
        <v>277</v>
      </c>
      <c r="L87" s="13">
        <f t="shared" ref="L87" si="305">F87/(C87-I87)</f>
        <v>0.38057482656095143</v>
      </c>
      <c r="M87" s="13">
        <f t="shared" ref="M87" si="306">G87/(D87-J87)</f>
        <v>0.46752820063519879</v>
      </c>
      <c r="N87" s="13">
        <f t="shared" ref="N87" si="307">H87/(E87-K87)</f>
        <v>0.42672789629715746</v>
      </c>
    </row>
    <row r="88" spans="1:14" ht="17.100000000000001" customHeight="1" x14ac:dyDescent="0.15">
      <c r="A88" s="38"/>
      <c r="B88" s="2" t="s">
        <v>54</v>
      </c>
      <c r="C88" s="15">
        <v>8213</v>
      </c>
      <c r="D88" s="15">
        <v>9278</v>
      </c>
      <c r="E88" s="15">
        <v>17491</v>
      </c>
      <c r="F88" s="15">
        <v>3087</v>
      </c>
      <c r="G88" s="15">
        <v>4282</v>
      </c>
      <c r="H88" s="15">
        <v>7369</v>
      </c>
      <c r="I88" s="15">
        <v>136</v>
      </c>
      <c r="J88" s="15">
        <v>141</v>
      </c>
      <c r="K88" s="18">
        <v>277</v>
      </c>
      <c r="L88" s="13">
        <f t="shared" ref="L88" si="308">F88/(C88-I88)</f>
        <v>0.38219636003466634</v>
      </c>
      <c r="M88" s="13">
        <f t="shared" ref="M88" si="309">G88/(D88-J88)</f>
        <v>0.46864397504651417</v>
      </c>
      <c r="N88" s="13">
        <f t="shared" ref="N88" si="310">H88/(E88-K88)</f>
        <v>0.42808179388869527</v>
      </c>
    </row>
    <row r="89" spans="1:14" ht="17.100000000000001" customHeight="1" x14ac:dyDescent="0.15">
      <c r="A89" s="38"/>
      <c r="B89" s="2" t="s">
        <v>30</v>
      </c>
      <c r="C89" s="15">
        <v>8284</v>
      </c>
      <c r="D89" s="15">
        <v>9355</v>
      </c>
      <c r="E89" s="15">
        <f>SUM(C89:D89)</f>
        <v>17639</v>
      </c>
      <c r="F89" s="15">
        <v>3110</v>
      </c>
      <c r="G89" s="15">
        <v>4297</v>
      </c>
      <c r="H89" s="15">
        <f t="shared" ref="H89:H91" si="311">SUM(F89:G89)</f>
        <v>7407</v>
      </c>
      <c r="I89" s="18">
        <v>136</v>
      </c>
      <c r="J89" s="18">
        <v>141</v>
      </c>
      <c r="K89" s="18">
        <v>277</v>
      </c>
      <c r="L89" s="13">
        <f t="shared" ref="L89" si="312">F89/(C89-I89)</f>
        <v>0.38168875797741775</v>
      </c>
      <c r="M89" s="13">
        <f t="shared" ref="M89" si="313">G89/(D89-J89)</f>
        <v>0.46635554590840028</v>
      </c>
      <c r="N89" s="13">
        <f t="shared" ref="N89" si="314">H89/(E89-K89)</f>
        <v>0.42662135698652232</v>
      </c>
    </row>
    <row r="90" spans="1:14" ht="17.100000000000001" customHeight="1" x14ac:dyDescent="0.15">
      <c r="A90" s="38"/>
      <c r="B90" s="2" t="s">
        <v>31</v>
      </c>
      <c r="C90" s="15">
        <v>8305</v>
      </c>
      <c r="D90" s="15">
        <v>9374</v>
      </c>
      <c r="E90" s="15">
        <f>SUM(C90:D90)</f>
        <v>17679</v>
      </c>
      <c r="F90" s="15">
        <v>3125</v>
      </c>
      <c r="G90" s="15">
        <v>4318</v>
      </c>
      <c r="H90" s="15">
        <f t="shared" si="311"/>
        <v>7443</v>
      </c>
      <c r="I90" s="18">
        <v>136</v>
      </c>
      <c r="J90" s="18">
        <v>141</v>
      </c>
      <c r="K90" s="18">
        <v>277</v>
      </c>
      <c r="L90" s="13">
        <f t="shared" ref="L90" si="315">F90/(C90-I90)</f>
        <v>0.38254376300648796</v>
      </c>
      <c r="M90" s="13">
        <f t="shared" ref="M90" si="316">G90/(D90-J90)</f>
        <v>0.4676703130076898</v>
      </c>
      <c r="N90" s="13">
        <f t="shared" ref="N90" si="317">H90/(E90-K90)</f>
        <v>0.42770945868290999</v>
      </c>
    </row>
    <row r="91" spans="1:14" ht="17.100000000000001" customHeight="1" x14ac:dyDescent="0.15">
      <c r="A91" s="39"/>
      <c r="B91" s="2" t="s">
        <v>53</v>
      </c>
      <c r="C91" s="15">
        <v>8324</v>
      </c>
      <c r="D91" s="15">
        <v>9390</v>
      </c>
      <c r="E91" s="15">
        <f>SUM(C91:D91)</f>
        <v>17714</v>
      </c>
      <c r="F91" s="15">
        <v>3142</v>
      </c>
      <c r="G91" s="15">
        <v>4333</v>
      </c>
      <c r="H91" s="15">
        <f t="shared" si="311"/>
        <v>7475</v>
      </c>
      <c r="I91" s="18">
        <v>136</v>
      </c>
      <c r="J91" s="18">
        <v>141</v>
      </c>
      <c r="K91" s="18">
        <v>277</v>
      </c>
      <c r="L91" s="13">
        <f t="shared" ref="L91" si="318">F91/(C91-I91)</f>
        <v>0.38373229115779189</v>
      </c>
      <c r="M91" s="13">
        <f t="shared" ref="M91" si="319">G91/(D91-J91)</f>
        <v>0.46848307925181099</v>
      </c>
      <c r="N91" s="13">
        <f t="shared" ref="N91" si="320">H91/(E91-K91)</f>
        <v>0.42868612720077998</v>
      </c>
    </row>
    <row r="92" spans="1:14" ht="17.100000000000001" customHeight="1" x14ac:dyDescent="0.15">
      <c r="A92" s="23" t="s">
        <v>50</v>
      </c>
      <c r="B92" s="2" t="s">
        <v>10</v>
      </c>
      <c r="C92" s="15">
        <v>8315</v>
      </c>
      <c r="D92" s="15">
        <v>9416</v>
      </c>
      <c r="E92" s="15">
        <f t="shared" ref="E92" si="321">SUM(C92:D92)</f>
        <v>17731</v>
      </c>
      <c r="F92" s="15">
        <v>3147</v>
      </c>
      <c r="G92" s="15">
        <v>4356</v>
      </c>
      <c r="H92" s="15">
        <f t="shared" ref="H92" si="322">SUM(F92:G92)</f>
        <v>7503</v>
      </c>
      <c r="I92" s="18">
        <v>136</v>
      </c>
      <c r="J92" s="18">
        <v>141</v>
      </c>
      <c r="K92" s="18">
        <v>277</v>
      </c>
      <c r="L92" s="13">
        <f t="shared" ref="L92" si="323">F92/(C92-I92)</f>
        <v>0.38476586379753025</v>
      </c>
      <c r="M92" s="13">
        <f t="shared" ref="M92" si="324">G92/(D92-J92)</f>
        <v>0.46964959568733156</v>
      </c>
      <c r="N92" s="13">
        <f t="shared" ref="N92" si="325">H92/(E92-K92)</f>
        <v>0.42987280852526644</v>
      </c>
    </row>
    <row r="93" spans="1:14" ht="17.100000000000001" customHeight="1" x14ac:dyDescent="0.15">
      <c r="A93" s="24"/>
      <c r="B93" s="2" t="s">
        <v>29</v>
      </c>
      <c r="C93" s="15">
        <v>8330</v>
      </c>
      <c r="D93" s="15">
        <v>9418</v>
      </c>
      <c r="E93" s="15">
        <f t="shared" ref="E93:E94" si="326">SUM(C93:D93)</f>
        <v>17748</v>
      </c>
      <c r="F93" s="15">
        <v>3163</v>
      </c>
      <c r="G93" s="15">
        <v>4364</v>
      </c>
      <c r="H93" s="15">
        <f t="shared" ref="H93:H94" si="327">SUM(F93:G93)</f>
        <v>7527</v>
      </c>
      <c r="I93" s="18">
        <v>136</v>
      </c>
      <c r="J93" s="18">
        <v>141</v>
      </c>
      <c r="K93" s="18">
        <v>277</v>
      </c>
      <c r="L93" s="13">
        <f t="shared" ref="L93" si="328">F93/(C93-I93)</f>
        <v>0.38601415670002442</v>
      </c>
      <c r="M93" s="13">
        <f t="shared" ref="M93" si="329">G93/(D93-J93)</f>
        <v>0.4704106931119974</v>
      </c>
      <c r="N93" s="13">
        <f t="shared" ref="N93" si="330">H93/(E93-K93)</f>
        <v>0.4308282296376853</v>
      </c>
    </row>
    <row r="94" spans="1:14" ht="17.100000000000001" customHeight="1" x14ac:dyDescent="0.15">
      <c r="A94" s="24"/>
      <c r="B94" s="2" t="s">
        <v>52</v>
      </c>
      <c r="C94" s="15">
        <v>8343</v>
      </c>
      <c r="D94" s="15">
        <v>9432</v>
      </c>
      <c r="E94" s="15">
        <f t="shared" si="326"/>
        <v>17775</v>
      </c>
      <c r="F94" s="15">
        <v>2989</v>
      </c>
      <c r="G94" s="15">
        <v>4211</v>
      </c>
      <c r="H94" s="15">
        <f t="shared" si="327"/>
        <v>7200</v>
      </c>
      <c r="I94" s="18">
        <v>136</v>
      </c>
      <c r="J94" s="18">
        <v>141</v>
      </c>
      <c r="K94" s="18">
        <v>277</v>
      </c>
      <c r="L94" s="13">
        <f t="shared" ref="L94" si="331">F94/(C94-I94)</f>
        <v>0.36420129158035824</v>
      </c>
      <c r="M94" s="13">
        <f t="shared" ref="M94" si="332">G94/(D94-J94)</f>
        <v>0.45323431277580456</v>
      </c>
      <c r="N94" s="13">
        <f t="shared" ref="N94" si="333">H94/(E94-K94)</f>
        <v>0.41147559721110982</v>
      </c>
    </row>
    <row r="95" spans="1:14" ht="17.100000000000001" customHeight="1" x14ac:dyDescent="0.15">
      <c r="A95" s="24"/>
      <c r="B95" s="2" t="s">
        <v>1</v>
      </c>
      <c r="C95" s="15">
        <v>8346</v>
      </c>
      <c r="D95" s="15">
        <v>9444</v>
      </c>
      <c r="E95" s="15">
        <f t="shared" ref="E95" si="334">SUM(C95:D95)</f>
        <v>17790</v>
      </c>
      <c r="F95" s="15">
        <v>2997</v>
      </c>
      <c r="G95" s="15">
        <v>4223</v>
      </c>
      <c r="H95" s="15">
        <f t="shared" ref="H95" si="335">SUM(F95:G95)</f>
        <v>7220</v>
      </c>
      <c r="I95" s="18">
        <v>136</v>
      </c>
      <c r="J95" s="18">
        <v>141</v>
      </c>
      <c r="K95" s="18">
        <v>277</v>
      </c>
      <c r="L95" s="13">
        <f t="shared" ref="L95" si="336">F95/(C95-I95)</f>
        <v>0.36504263093788064</v>
      </c>
      <c r="M95" s="13">
        <f t="shared" ref="M95" si="337">G95/(D95-J95)</f>
        <v>0.45393958937976997</v>
      </c>
      <c r="N95" s="13">
        <f t="shared" ref="N95" si="338">H95/(E95-K95)</f>
        <v>0.41226517444184319</v>
      </c>
    </row>
    <row r="96" spans="1:14" ht="17.100000000000001" customHeight="1" x14ac:dyDescent="0.15">
      <c r="A96" s="24"/>
      <c r="B96" s="2" t="s">
        <v>7</v>
      </c>
      <c r="C96" s="15">
        <v>8339</v>
      </c>
      <c r="D96" s="15">
        <v>9442</v>
      </c>
      <c r="E96" s="15">
        <f t="shared" ref="E96" si="339">SUM(C96:D96)</f>
        <v>17781</v>
      </c>
      <c r="F96" s="15">
        <v>3007</v>
      </c>
      <c r="G96" s="15">
        <v>4240</v>
      </c>
      <c r="H96" s="15">
        <f t="shared" ref="H96:H97" si="340">SUM(F96:G96)</f>
        <v>7247</v>
      </c>
      <c r="I96" s="18">
        <v>136</v>
      </c>
      <c r="J96" s="18">
        <v>141</v>
      </c>
      <c r="K96" s="18">
        <v>277</v>
      </c>
      <c r="L96" s="13">
        <f t="shared" ref="L96" si="341">F96/(C96-I96)</f>
        <v>0.36657320492502743</v>
      </c>
      <c r="M96" s="13">
        <f t="shared" ref="M96" si="342">G96/(D96-J96)</f>
        <v>0.45586496075690786</v>
      </c>
      <c r="N96" s="13">
        <f t="shared" ref="N96" si="343">H96/(E96-K96)</f>
        <v>0.41401965265082269</v>
      </c>
    </row>
    <row r="97" spans="1:14" ht="17.100000000000001" customHeight="1" x14ac:dyDescent="0.15">
      <c r="A97" s="24"/>
      <c r="B97" s="2" t="s">
        <v>35</v>
      </c>
      <c r="C97" s="15">
        <v>8335</v>
      </c>
      <c r="D97" s="15">
        <v>9449</v>
      </c>
      <c r="E97" s="15">
        <f t="shared" ref="E97" si="344">SUM(C97:D97)</f>
        <v>17784</v>
      </c>
      <c r="F97" s="15">
        <v>3020</v>
      </c>
      <c r="G97" s="15">
        <v>4252</v>
      </c>
      <c r="H97" s="15">
        <f t="shared" si="340"/>
        <v>7272</v>
      </c>
      <c r="I97" s="18">
        <v>136</v>
      </c>
      <c r="J97" s="18">
        <v>141</v>
      </c>
      <c r="K97" s="18">
        <v>277</v>
      </c>
      <c r="L97" s="13">
        <f t="shared" ref="L97" si="345">F97/(C97-I97)</f>
        <v>0.36833760214660327</v>
      </c>
      <c r="M97" s="13">
        <f t="shared" ref="M97" si="346">G97/(D97-J97)</f>
        <v>0.4568113450795015</v>
      </c>
      <c r="N97" s="13">
        <f t="shared" ref="N97" si="347">H97/(E97-K97)</f>
        <v>0.41537670646027303</v>
      </c>
    </row>
    <row r="98" spans="1:14" ht="17.100000000000001" customHeight="1" x14ac:dyDescent="0.15">
      <c r="A98" s="24"/>
      <c r="B98" s="2" t="s">
        <v>22</v>
      </c>
      <c r="C98" s="15">
        <v>8334</v>
      </c>
      <c r="D98" s="15">
        <v>9453</v>
      </c>
      <c r="E98" s="15">
        <f t="shared" ref="E98" si="348">SUM(C98:D98)</f>
        <v>17787</v>
      </c>
      <c r="F98" s="15">
        <v>3035</v>
      </c>
      <c r="G98" s="15">
        <v>4262</v>
      </c>
      <c r="H98" s="15">
        <v>7297</v>
      </c>
      <c r="I98" s="18">
        <v>136</v>
      </c>
      <c r="J98" s="18">
        <v>141</v>
      </c>
      <c r="K98" s="18">
        <v>277</v>
      </c>
      <c r="L98" s="13">
        <f t="shared" ref="L98" si="349">F98/(C98-I98)</f>
        <v>0.37021224688948523</v>
      </c>
      <c r="M98" s="13">
        <f t="shared" ref="M98" si="350">G98/(D98-J98)</f>
        <v>0.4576890034364261</v>
      </c>
      <c r="N98" s="13">
        <f t="shared" ref="N98" si="351">H98/(E98-K98)</f>
        <v>0.41673329525985153</v>
      </c>
    </row>
    <row r="99" spans="1:14" ht="17.100000000000001" customHeight="1" x14ac:dyDescent="0.15">
      <c r="A99" s="24"/>
      <c r="B99" s="2" t="s">
        <v>38</v>
      </c>
      <c r="C99" s="15">
        <v>8357</v>
      </c>
      <c r="D99" s="15">
        <v>9470</v>
      </c>
      <c r="E99" s="15">
        <f t="shared" ref="E99:E103" si="352">SUM(C99:D99)</f>
        <v>17827</v>
      </c>
      <c r="F99" s="15">
        <v>3055</v>
      </c>
      <c r="G99" s="15">
        <v>4286</v>
      </c>
      <c r="H99" s="15">
        <f t="shared" ref="H99" si="353">SUM(F99:G99)</f>
        <v>7341</v>
      </c>
      <c r="I99" s="18">
        <v>136</v>
      </c>
      <c r="J99" s="18">
        <v>141</v>
      </c>
      <c r="K99" s="18">
        <v>277</v>
      </c>
      <c r="L99" s="13">
        <f t="shared" ref="L99" si="354">F99/(C99-I99)</f>
        <v>0.37160929327332443</v>
      </c>
      <c r="M99" s="13">
        <f t="shared" ref="M99" si="355">G99/(D99-J99)</f>
        <v>0.45942759138171296</v>
      </c>
      <c r="N99" s="13">
        <f t="shared" ref="N99" si="356">H99/(E99-K99)</f>
        <v>0.41829059829059828</v>
      </c>
    </row>
    <row r="100" spans="1:14" ht="17.100000000000001" customHeight="1" x14ac:dyDescent="0.15">
      <c r="A100" s="24"/>
      <c r="B100" s="2" t="s">
        <v>13</v>
      </c>
      <c r="C100" s="15">
        <v>8332</v>
      </c>
      <c r="D100" s="15">
        <v>9469</v>
      </c>
      <c r="E100" s="15">
        <f t="shared" si="352"/>
        <v>17801</v>
      </c>
      <c r="F100" s="15">
        <v>3064</v>
      </c>
      <c r="G100" s="15">
        <v>4303</v>
      </c>
      <c r="H100" s="15">
        <v>7367</v>
      </c>
      <c r="I100" s="18">
        <v>136</v>
      </c>
      <c r="J100" s="18">
        <v>141</v>
      </c>
      <c r="K100" s="18">
        <v>277</v>
      </c>
      <c r="L100" s="13">
        <f t="shared" ref="L100" si="357">F100/(C100-I100)</f>
        <v>0.37384089799902392</v>
      </c>
      <c r="M100" s="13">
        <f t="shared" ref="M100" si="358">G100/(D100-J100)</f>
        <v>0.46129931389365353</v>
      </c>
      <c r="N100" s="13">
        <f t="shared" ref="N100" si="359">H100/(E100-K100)</f>
        <v>0.42039488701209771</v>
      </c>
    </row>
    <row r="101" spans="1:14" ht="17.100000000000001" customHeight="1" x14ac:dyDescent="0.15">
      <c r="A101" s="24"/>
      <c r="B101" s="2" t="s">
        <v>30</v>
      </c>
      <c r="C101" s="15">
        <v>8395</v>
      </c>
      <c r="D101" s="15">
        <v>9528</v>
      </c>
      <c r="E101" s="15">
        <f t="shared" si="352"/>
        <v>17923</v>
      </c>
      <c r="F101" s="15">
        <v>3077</v>
      </c>
      <c r="G101" s="15">
        <v>4322</v>
      </c>
      <c r="H101" s="15">
        <f t="shared" ref="H101:H102" si="360">SUM(F101:G101)</f>
        <v>7399</v>
      </c>
      <c r="I101" s="18">
        <v>136</v>
      </c>
      <c r="J101" s="18">
        <v>141</v>
      </c>
      <c r="K101" s="18">
        <v>277</v>
      </c>
      <c r="L101" s="13">
        <f t="shared" ref="L101" si="361">F101/(C101-I101)</f>
        <v>0.37256326431771403</v>
      </c>
      <c r="M101" s="13">
        <f t="shared" ref="M101" si="362">G101/(D101-J101)</f>
        <v>0.4604239906253329</v>
      </c>
      <c r="N101" s="13">
        <f t="shared" ref="N101" si="363">H101/(E101-K101)</f>
        <v>0.41930182477615324</v>
      </c>
    </row>
    <row r="102" spans="1:14" ht="17.100000000000001" customHeight="1" x14ac:dyDescent="0.15">
      <c r="A102" s="24"/>
      <c r="B102" s="2" t="s">
        <v>31</v>
      </c>
      <c r="C102" s="10">
        <v>8408</v>
      </c>
      <c r="D102" s="10">
        <v>9546</v>
      </c>
      <c r="E102" s="15">
        <f t="shared" si="352"/>
        <v>17954</v>
      </c>
      <c r="F102" s="10">
        <v>3087</v>
      </c>
      <c r="G102" s="10">
        <v>4343</v>
      </c>
      <c r="H102" s="15">
        <f t="shared" si="360"/>
        <v>7430</v>
      </c>
      <c r="I102" s="18">
        <v>136</v>
      </c>
      <c r="J102" s="18">
        <v>141</v>
      </c>
      <c r="K102" s="18">
        <v>277</v>
      </c>
      <c r="L102" s="13">
        <f t="shared" ref="L102" si="364">F102/(C102-I102)</f>
        <v>0.37318665377176014</v>
      </c>
      <c r="M102" s="13">
        <f t="shared" ref="M102" si="365">G102/(D102-J102)</f>
        <v>0.46177565124933545</v>
      </c>
      <c r="N102" s="13">
        <f t="shared" ref="N102" si="366">H102/(E102-K102)</f>
        <v>0.42032019007750182</v>
      </c>
    </row>
    <row r="103" spans="1:14" ht="17.100000000000001" customHeight="1" x14ac:dyDescent="0.15">
      <c r="A103" s="25"/>
      <c r="B103" s="2" t="s">
        <v>44</v>
      </c>
      <c r="C103" s="15">
        <v>8425</v>
      </c>
      <c r="D103" s="15">
        <v>9562</v>
      </c>
      <c r="E103" s="15">
        <f t="shared" si="352"/>
        <v>17987</v>
      </c>
      <c r="F103" s="15">
        <v>3107</v>
      </c>
      <c r="G103" s="15">
        <v>4363</v>
      </c>
      <c r="H103" s="15">
        <f>SUM(F103:G103)</f>
        <v>7470</v>
      </c>
      <c r="I103" s="18">
        <v>136</v>
      </c>
      <c r="J103" s="18">
        <v>141</v>
      </c>
      <c r="K103" s="18">
        <v>277</v>
      </c>
      <c r="L103" s="13">
        <f t="shared" ref="L103" si="367">F103/(C103-I103)</f>
        <v>0.3748341175051273</v>
      </c>
      <c r="M103" s="13">
        <f t="shared" ref="M103" si="368">G103/(D103-J103)</f>
        <v>0.46311431907440825</v>
      </c>
      <c r="N103" s="13">
        <f t="shared" ref="N103" si="369">H103/(E103-K103)</f>
        <v>0.42179559570863917</v>
      </c>
    </row>
    <row r="104" spans="1:14" ht="17.100000000000001" customHeight="1" x14ac:dyDescent="0.15">
      <c r="A104" s="23" t="s">
        <v>47</v>
      </c>
      <c r="B104" s="2" t="s">
        <v>10</v>
      </c>
      <c r="C104" s="15">
        <v>8431</v>
      </c>
      <c r="D104" s="15">
        <v>9564</v>
      </c>
      <c r="E104" s="15">
        <f t="shared" ref="E104" si="370">SUM(C104:D104)</f>
        <v>17995</v>
      </c>
      <c r="F104" s="15">
        <v>3116</v>
      </c>
      <c r="G104" s="15">
        <v>4382</v>
      </c>
      <c r="H104" s="15">
        <f>SUM(F104:G104)</f>
        <v>7498</v>
      </c>
      <c r="I104" s="18">
        <v>136</v>
      </c>
      <c r="J104" s="18">
        <v>141</v>
      </c>
      <c r="K104" s="18">
        <v>277</v>
      </c>
      <c r="L104" s="13">
        <f t="shared" ref="L104" si="371">F104/(C104-I104)</f>
        <v>0.37564798071127187</v>
      </c>
      <c r="M104" s="13">
        <f t="shared" ref="M104" si="372">G104/(D104-J104)</f>
        <v>0.46503236761116418</v>
      </c>
      <c r="N104" s="13">
        <f t="shared" ref="N104" si="373">H104/(E104-K104)</f>
        <v>0.42318546111299243</v>
      </c>
    </row>
    <row r="105" spans="1:14" ht="17.100000000000001" customHeight="1" x14ac:dyDescent="0.15">
      <c r="A105" s="24"/>
      <c r="B105" s="2" t="s">
        <v>29</v>
      </c>
      <c r="C105" s="15">
        <v>8420</v>
      </c>
      <c r="D105" s="15">
        <v>9580</v>
      </c>
      <c r="E105" s="15">
        <f>SUM(C105:D105)</f>
        <v>18000</v>
      </c>
      <c r="F105" s="15">
        <v>3115</v>
      </c>
      <c r="G105" s="15">
        <v>4399</v>
      </c>
      <c r="H105" s="15">
        <f>SUM(F105:G105)</f>
        <v>7514</v>
      </c>
      <c r="I105" s="15">
        <v>136</v>
      </c>
      <c r="J105" s="15">
        <v>141</v>
      </c>
      <c r="K105" s="15">
        <v>277</v>
      </c>
      <c r="L105" s="13">
        <f t="shared" ref="L105" si="374">F105/(C105-I105)</f>
        <v>0.37602607436021246</v>
      </c>
      <c r="M105" s="13">
        <f t="shared" ref="M105" si="375">G105/(D105-J105)</f>
        <v>0.46604513189956565</v>
      </c>
      <c r="N105" s="13">
        <f t="shared" ref="N105" si="376">H105/(E105-K105)</f>
        <v>0.42396885403148449</v>
      </c>
    </row>
    <row r="106" spans="1:14" ht="17.100000000000001" customHeight="1" x14ac:dyDescent="0.15">
      <c r="A106" s="24"/>
      <c r="B106" s="2" t="s">
        <v>28</v>
      </c>
      <c r="C106" s="15">
        <v>8418</v>
      </c>
      <c r="D106" s="15">
        <v>9594</v>
      </c>
      <c r="E106" s="15">
        <f t="shared" ref="E106:E146" si="377">SUM(C106:D106)</f>
        <v>18012</v>
      </c>
      <c r="F106" s="15">
        <v>2954</v>
      </c>
      <c r="G106" s="15">
        <v>4262</v>
      </c>
      <c r="H106" s="15">
        <v>7216</v>
      </c>
      <c r="I106" s="18">
        <v>136</v>
      </c>
      <c r="J106" s="18">
        <v>141</v>
      </c>
      <c r="K106" s="18">
        <v>277</v>
      </c>
      <c r="L106" s="13">
        <f t="shared" ref="L106" si="378">F106/(C106-I106)</f>
        <v>0.3566771311277469</v>
      </c>
      <c r="M106" s="13">
        <f t="shared" ref="M106" si="379">G106/(D106-J106)</f>
        <v>0.4508621601607955</v>
      </c>
      <c r="N106" s="13">
        <f t="shared" ref="N106:N137" si="380">H106/(E106-K106)</f>
        <v>0.40687905272060898</v>
      </c>
    </row>
    <row r="107" spans="1:14" ht="17.100000000000001" customHeight="1" x14ac:dyDescent="0.15">
      <c r="A107" s="24"/>
      <c r="B107" s="2" t="s">
        <v>49</v>
      </c>
      <c r="C107" s="15">
        <v>8443</v>
      </c>
      <c r="D107" s="15">
        <v>9610</v>
      </c>
      <c r="E107" s="15">
        <f t="shared" si="377"/>
        <v>18053</v>
      </c>
      <c r="F107" s="15">
        <v>2971</v>
      </c>
      <c r="G107" s="15">
        <v>4279</v>
      </c>
      <c r="H107" s="15">
        <f>SUM(F107:G107)</f>
        <v>7250</v>
      </c>
      <c r="I107" s="15">
        <v>136</v>
      </c>
      <c r="J107" s="15">
        <v>141</v>
      </c>
      <c r="K107" s="15">
        <v>277</v>
      </c>
      <c r="L107" s="13">
        <f t="shared" ref="L107" si="381">F107/(C107-I107)</f>
        <v>0.35765017455158299</v>
      </c>
      <c r="M107" s="13">
        <f t="shared" ref="M107" si="382">G107/(D107-J107)</f>
        <v>0.45189565952054073</v>
      </c>
      <c r="N107" s="13">
        <f t="shared" si="380"/>
        <v>0.40785328532853288</v>
      </c>
    </row>
    <row r="108" spans="1:14" ht="17.100000000000001" customHeight="1" x14ac:dyDescent="0.15">
      <c r="A108" s="24"/>
      <c r="B108" s="2" t="s">
        <v>7</v>
      </c>
      <c r="C108" s="15">
        <v>8447</v>
      </c>
      <c r="D108" s="15">
        <v>9617</v>
      </c>
      <c r="E108" s="15">
        <f t="shared" si="377"/>
        <v>18064</v>
      </c>
      <c r="F108" s="15">
        <v>2979</v>
      </c>
      <c r="G108" s="15">
        <v>4289</v>
      </c>
      <c r="H108" s="15">
        <f t="shared" ref="H108:H127" si="383">SUM(F108:G108)</f>
        <v>7268</v>
      </c>
      <c r="I108" s="15">
        <v>136</v>
      </c>
      <c r="J108" s="15">
        <v>141</v>
      </c>
      <c r="K108" s="15">
        <v>277</v>
      </c>
      <c r="L108" s="13">
        <f t="shared" ref="L108" si="384">F108/(C108-I108)</f>
        <v>0.35844062086391532</v>
      </c>
      <c r="M108" s="13">
        <f t="shared" ref="M108" si="385">G108/(D108-J108)</f>
        <v>0.4526171380329253</v>
      </c>
      <c r="N108" s="13">
        <f t="shared" si="380"/>
        <v>0.40861303198965537</v>
      </c>
    </row>
    <row r="109" spans="1:14" ht="17.100000000000001" customHeight="1" x14ac:dyDescent="0.15">
      <c r="A109" s="24"/>
      <c r="B109" s="2" t="s">
        <v>48</v>
      </c>
      <c r="C109" s="15">
        <v>8452</v>
      </c>
      <c r="D109" s="15">
        <v>9619</v>
      </c>
      <c r="E109" s="15">
        <f t="shared" si="377"/>
        <v>18071</v>
      </c>
      <c r="F109" s="15">
        <v>2990</v>
      </c>
      <c r="G109" s="15">
        <v>4303</v>
      </c>
      <c r="H109" s="15">
        <f t="shared" si="383"/>
        <v>7293</v>
      </c>
      <c r="I109" s="15">
        <v>136</v>
      </c>
      <c r="J109" s="15">
        <v>141</v>
      </c>
      <c r="K109" s="15">
        <v>277</v>
      </c>
      <c r="L109" s="13">
        <f t="shared" ref="L109:M111" si="386">F109/(C109-I109)</f>
        <v>0.35954785954785956</v>
      </c>
      <c r="M109" s="13">
        <f t="shared" si="386"/>
        <v>0.45399873391010764</v>
      </c>
      <c r="N109" s="13">
        <f t="shared" si="380"/>
        <v>0.40985725525458022</v>
      </c>
    </row>
    <row r="110" spans="1:14" ht="17.100000000000001" customHeight="1" x14ac:dyDescent="0.15">
      <c r="A110" s="24"/>
      <c r="B110" s="2" t="s">
        <v>22</v>
      </c>
      <c r="C110" s="15">
        <v>8464</v>
      </c>
      <c r="D110" s="15">
        <v>9634</v>
      </c>
      <c r="E110" s="15">
        <f t="shared" si="377"/>
        <v>18098</v>
      </c>
      <c r="F110" s="15">
        <v>3005</v>
      </c>
      <c r="G110" s="15">
        <v>4312</v>
      </c>
      <c r="H110" s="15">
        <f t="shared" si="383"/>
        <v>7317</v>
      </c>
      <c r="I110" s="15">
        <v>136</v>
      </c>
      <c r="J110" s="15">
        <v>141</v>
      </c>
      <c r="K110" s="15">
        <f t="shared" ref="K110" si="387">SUM(I110:J110)</f>
        <v>277</v>
      </c>
      <c r="L110" s="13">
        <f t="shared" si="386"/>
        <v>0.36083093179634967</v>
      </c>
      <c r="M110" s="13">
        <f t="shared" si="386"/>
        <v>0.45422943221320972</v>
      </c>
      <c r="N110" s="13">
        <f t="shared" si="380"/>
        <v>0.41058302003254588</v>
      </c>
    </row>
    <row r="111" spans="1:14" ht="17.100000000000001" customHeight="1" x14ac:dyDescent="0.15">
      <c r="A111" s="24"/>
      <c r="B111" s="2" t="s">
        <v>38</v>
      </c>
      <c r="C111" s="15">
        <v>8475</v>
      </c>
      <c r="D111" s="15">
        <v>9658</v>
      </c>
      <c r="E111" s="11">
        <f t="shared" si="377"/>
        <v>18133</v>
      </c>
      <c r="F111" s="15">
        <v>3017</v>
      </c>
      <c r="G111" s="15">
        <v>4329</v>
      </c>
      <c r="H111" s="15">
        <f t="shared" si="383"/>
        <v>7346</v>
      </c>
      <c r="I111" s="15">
        <v>136</v>
      </c>
      <c r="J111" s="15">
        <v>141</v>
      </c>
      <c r="K111" s="15">
        <f t="shared" ref="K111" si="388">SUM(I111:J111)</f>
        <v>277</v>
      </c>
      <c r="L111" s="13">
        <f t="shared" si="386"/>
        <v>0.36179398009353642</v>
      </c>
      <c r="M111" s="13">
        <f t="shared" si="386"/>
        <v>0.45487023221603445</v>
      </c>
      <c r="N111" s="13">
        <f t="shared" si="380"/>
        <v>0.41140232974910396</v>
      </c>
    </row>
    <row r="112" spans="1:14" ht="17.100000000000001" customHeight="1" x14ac:dyDescent="0.15">
      <c r="A112" s="24"/>
      <c r="B112" s="2" t="s">
        <v>32</v>
      </c>
      <c r="C112" s="10">
        <v>8491</v>
      </c>
      <c r="D112" s="10">
        <v>9688</v>
      </c>
      <c r="E112" s="11">
        <f t="shared" si="377"/>
        <v>18179</v>
      </c>
      <c r="F112" s="10">
        <v>3027</v>
      </c>
      <c r="G112" s="10">
        <v>4346</v>
      </c>
      <c r="H112" s="15">
        <f t="shared" si="383"/>
        <v>7373</v>
      </c>
      <c r="I112" s="15">
        <v>136</v>
      </c>
      <c r="J112" s="15">
        <v>141</v>
      </c>
      <c r="K112" s="15">
        <f t="shared" ref="K112:K171" si="389">SUM(I112:J112)</f>
        <v>277</v>
      </c>
      <c r="L112" s="13">
        <f t="shared" ref="L112:M171" si="390">F112/(C112-I112)</f>
        <v>0.36229802513464993</v>
      </c>
      <c r="M112" s="13">
        <f t="shared" si="390"/>
        <v>0.45522153556090916</v>
      </c>
      <c r="N112" s="13">
        <f t="shared" si="380"/>
        <v>0.41185342419841359</v>
      </c>
    </row>
    <row r="113" spans="1:14" ht="17.100000000000001" customHeight="1" x14ac:dyDescent="0.15">
      <c r="A113" s="24"/>
      <c r="B113" s="2" t="s">
        <v>16</v>
      </c>
      <c r="C113" s="10">
        <v>8554</v>
      </c>
      <c r="D113" s="10">
        <v>9736</v>
      </c>
      <c r="E113" s="11">
        <f t="shared" si="377"/>
        <v>18290</v>
      </c>
      <c r="F113" s="10">
        <v>3050</v>
      </c>
      <c r="G113" s="10">
        <v>4363</v>
      </c>
      <c r="H113" s="15">
        <f t="shared" si="383"/>
        <v>7413</v>
      </c>
      <c r="I113" s="15">
        <v>136</v>
      </c>
      <c r="J113" s="15">
        <v>141</v>
      </c>
      <c r="K113" s="15">
        <f t="shared" si="389"/>
        <v>277</v>
      </c>
      <c r="L113" s="13">
        <f t="shared" si="390"/>
        <v>0.36231884057971014</v>
      </c>
      <c r="M113" s="13">
        <f t="shared" si="390"/>
        <v>0.45471599791558104</v>
      </c>
      <c r="N113" s="13">
        <f t="shared" si="380"/>
        <v>0.41153611280741687</v>
      </c>
    </row>
    <row r="114" spans="1:14" ht="17.100000000000001" customHeight="1" x14ac:dyDescent="0.15">
      <c r="A114" s="24"/>
      <c r="B114" s="2" t="s">
        <v>2</v>
      </c>
      <c r="C114" s="10">
        <v>8556</v>
      </c>
      <c r="D114" s="10">
        <v>9746</v>
      </c>
      <c r="E114" s="11">
        <f t="shared" si="377"/>
        <v>18302</v>
      </c>
      <c r="F114" s="10">
        <v>3059</v>
      </c>
      <c r="G114" s="10">
        <v>4380</v>
      </c>
      <c r="H114" s="15">
        <f t="shared" si="383"/>
        <v>7439</v>
      </c>
      <c r="I114" s="15">
        <v>136</v>
      </c>
      <c r="J114" s="15">
        <v>141</v>
      </c>
      <c r="K114" s="15">
        <f t="shared" si="389"/>
        <v>277</v>
      </c>
      <c r="L114" s="13">
        <f t="shared" si="390"/>
        <v>0.36330166270783848</v>
      </c>
      <c r="M114" s="13">
        <f t="shared" si="390"/>
        <v>0.4560124934929724</v>
      </c>
      <c r="N114" s="13">
        <f t="shared" si="380"/>
        <v>0.41270457697642166</v>
      </c>
    </row>
    <row r="115" spans="1:14" ht="17.100000000000001" customHeight="1" x14ac:dyDescent="0.15">
      <c r="A115" s="25"/>
      <c r="B115" s="2" t="s">
        <v>44</v>
      </c>
      <c r="C115" s="10">
        <v>8563</v>
      </c>
      <c r="D115" s="10">
        <v>9773</v>
      </c>
      <c r="E115" s="11">
        <f t="shared" si="377"/>
        <v>18336</v>
      </c>
      <c r="F115" s="10">
        <v>3075</v>
      </c>
      <c r="G115" s="10">
        <v>4415</v>
      </c>
      <c r="H115" s="15">
        <f t="shared" si="383"/>
        <v>7490</v>
      </c>
      <c r="I115" s="15">
        <v>136</v>
      </c>
      <c r="J115" s="15">
        <v>141</v>
      </c>
      <c r="K115" s="15">
        <f t="shared" si="389"/>
        <v>277</v>
      </c>
      <c r="L115" s="13">
        <f t="shared" si="390"/>
        <v>0.36489854040583836</v>
      </c>
      <c r="M115" s="13">
        <f t="shared" si="390"/>
        <v>0.45836794019933552</v>
      </c>
      <c r="N115" s="13">
        <f t="shared" si="380"/>
        <v>0.41475164737803866</v>
      </c>
    </row>
    <row r="116" spans="1:14" ht="17.100000000000001" customHeight="1" x14ac:dyDescent="0.15">
      <c r="A116" s="23" t="s">
        <v>9</v>
      </c>
      <c r="B116" s="2" t="s">
        <v>43</v>
      </c>
      <c r="C116" s="10">
        <v>8584</v>
      </c>
      <c r="D116" s="10">
        <v>9808</v>
      </c>
      <c r="E116" s="11">
        <f t="shared" si="377"/>
        <v>18392</v>
      </c>
      <c r="F116" s="10">
        <v>3088</v>
      </c>
      <c r="G116" s="10">
        <v>4434</v>
      </c>
      <c r="H116" s="15">
        <f t="shared" si="383"/>
        <v>7522</v>
      </c>
      <c r="I116" s="15">
        <v>136</v>
      </c>
      <c r="J116" s="15">
        <v>141</v>
      </c>
      <c r="K116" s="15">
        <f t="shared" si="389"/>
        <v>277</v>
      </c>
      <c r="L116" s="13">
        <f t="shared" si="390"/>
        <v>0.36553030303030304</v>
      </c>
      <c r="M116" s="13">
        <f t="shared" si="390"/>
        <v>0.45867383883314367</v>
      </c>
      <c r="N116" s="13">
        <f t="shared" si="380"/>
        <v>0.41523599227159813</v>
      </c>
    </row>
    <row r="117" spans="1:14" ht="17.100000000000001" customHeight="1" x14ac:dyDescent="0.15">
      <c r="A117" s="24"/>
      <c r="B117" s="2" t="s">
        <v>15</v>
      </c>
      <c r="C117" s="10">
        <v>8589</v>
      </c>
      <c r="D117" s="10">
        <v>9832</v>
      </c>
      <c r="E117" s="11">
        <f t="shared" si="377"/>
        <v>18421</v>
      </c>
      <c r="F117" s="10">
        <v>3098</v>
      </c>
      <c r="G117" s="10">
        <v>4455</v>
      </c>
      <c r="H117" s="15">
        <f t="shared" si="383"/>
        <v>7553</v>
      </c>
      <c r="I117" s="15">
        <v>136</v>
      </c>
      <c r="J117" s="15">
        <v>141</v>
      </c>
      <c r="K117" s="15">
        <f t="shared" si="389"/>
        <v>277</v>
      </c>
      <c r="L117" s="13">
        <f t="shared" si="390"/>
        <v>0.36649710162072635</v>
      </c>
      <c r="M117" s="13">
        <f t="shared" si="390"/>
        <v>0.45970488081725314</v>
      </c>
      <c r="N117" s="13">
        <f t="shared" si="380"/>
        <v>0.41628086419753085</v>
      </c>
    </row>
    <row r="118" spans="1:14" ht="17.100000000000001" customHeight="1" x14ac:dyDescent="0.15">
      <c r="A118" s="24"/>
      <c r="B118" s="2" t="s">
        <v>25</v>
      </c>
      <c r="C118" s="10">
        <v>8612</v>
      </c>
      <c r="D118" s="10">
        <v>9839</v>
      </c>
      <c r="E118" s="11">
        <f t="shared" si="377"/>
        <v>18451</v>
      </c>
      <c r="F118" s="10">
        <v>2908</v>
      </c>
      <c r="G118" s="10">
        <v>4301</v>
      </c>
      <c r="H118" s="15">
        <f t="shared" si="383"/>
        <v>7209</v>
      </c>
      <c r="I118" s="15">
        <v>136</v>
      </c>
      <c r="J118" s="15">
        <v>141</v>
      </c>
      <c r="K118" s="15">
        <f t="shared" si="389"/>
        <v>277</v>
      </c>
      <c r="L118" s="13">
        <f t="shared" si="390"/>
        <v>0.34308636149126948</v>
      </c>
      <c r="M118" s="13">
        <f t="shared" si="390"/>
        <v>0.44349350381521963</v>
      </c>
      <c r="N118" s="13">
        <f t="shared" si="380"/>
        <v>0.39666556619346321</v>
      </c>
    </row>
    <row r="119" spans="1:14" ht="17.100000000000001" customHeight="1" x14ac:dyDescent="0.15">
      <c r="A119" s="24"/>
      <c r="B119" s="2" t="s">
        <v>8</v>
      </c>
      <c r="C119" s="10">
        <v>8624</v>
      </c>
      <c r="D119" s="10">
        <v>9862</v>
      </c>
      <c r="E119" s="11">
        <f t="shared" si="377"/>
        <v>18486</v>
      </c>
      <c r="F119" s="10">
        <v>2922</v>
      </c>
      <c r="G119" s="10">
        <v>4323</v>
      </c>
      <c r="H119" s="15">
        <f t="shared" si="383"/>
        <v>7245</v>
      </c>
      <c r="I119" s="15">
        <v>136</v>
      </c>
      <c r="J119" s="15">
        <v>141</v>
      </c>
      <c r="K119" s="15">
        <f t="shared" si="389"/>
        <v>277</v>
      </c>
      <c r="L119" s="13">
        <f t="shared" si="390"/>
        <v>0.34425070688030163</v>
      </c>
      <c r="M119" s="13">
        <f t="shared" si="390"/>
        <v>0.44470733463635431</v>
      </c>
      <c r="N119" s="13">
        <f t="shared" si="380"/>
        <v>0.39788016914712504</v>
      </c>
    </row>
    <row r="120" spans="1:14" ht="17.100000000000001" customHeight="1" x14ac:dyDescent="0.15">
      <c r="A120" s="24"/>
      <c r="B120" s="2" t="s">
        <v>14</v>
      </c>
      <c r="C120" s="10">
        <v>8638</v>
      </c>
      <c r="D120" s="10">
        <v>9875</v>
      </c>
      <c r="E120" s="11">
        <f t="shared" si="377"/>
        <v>18513</v>
      </c>
      <c r="F120" s="10">
        <v>2931</v>
      </c>
      <c r="G120" s="10">
        <v>4333</v>
      </c>
      <c r="H120" s="15">
        <f t="shared" si="383"/>
        <v>7264</v>
      </c>
      <c r="I120" s="15">
        <v>136</v>
      </c>
      <c r="J120" s="15">
        <v>141</v>
      </c>
      <c r="K120" s="15">
        <f t="shared" si="389"/>
        <v>277</v>
      </c>
      <c r="L120" s="13">
        <f t="shared" si="390"/>
        <v>0.34474241354975299</v>
      </c>
      <c r="M120" s="13">
        <f t="shared" si="390"/>
        <v>0.44514074378467228</v>
      </c>
      <c r="N120" s="13">
        <f t="shared" si="380"/>
        <v>0.39833296775608684</v>
      </c>
    </row>
    <row r="121" spans="1:14" ht="17.100000000000001" customHeight="1" x14ac:dyDescent="0.15">
      <c r="A121" s="24"/>
      <c r="B121" s="2" t="s">
        <v>40</v>
      </c>
      <c r="C121" s="10">
        <v>8642</v>
      </c>
      <c r="D121" s="10">
        <v>9891</v>
      </c>
      <c r="E121" s="11">
        <f t="shared" si="377"/>
        <v>18533</v>
      </c>
      <c r="F121" s="10">
        <v>2941</v>
      </c>
      <c r="G121" s="10">
        <v>4346</v>
      </c>
      <c r="H121" s="15">
        <f t="shared" si="383"/>
        <v>7287</v>
      </c>
      <c r="I121" s="15">
        <v>136</v>
      </c>
      <c r="J121" s="15">
        <v>141</v>
      </c>
      <c r="K121" s="15">
        <f t="shared" si="389"/>
        <v>277</v>
      </c>
      <c r="L121" s="13">
        <f t="shared" si="390"/>
        <v>0.34575593698565721</v>
      </c>
      <c r="M121" s="13">
        <f t="shared" si="390"/>
        <v>0.44574358974358974</v>
      </c>
      <c r="N121" s="13">
        <f t="shared" si="380"/>
        <v>0.39915644171779141</v>
      </c>
    </row>
    <row r="122" spans="1:14" ht="17.100000000000001" customHeight="1" x14ac:dyDescent="0.15">
      <c r="A122" s="24"/>
      <c r="B122" s="2" t="s">
        <v>23</v>
      </c>
      <c r="C122" s="10">
        <v>8641</v>
      </c>
      <c r="D122" s="10">
        <v>9893</v>
      </c>
      <c r="E122" s="11">
        <f t="shared" si="377"/>
        <v>18534</v>
      </c>
      <c r="F122" s="10">
        <v>2952</v>
      </c>
      <c r="G122" s="10">
        <v>4354</v>
      </c>
      <c r="H122" s="15">
        <f t="shared" si="383"/>
        <v>7306</v>
      </c>
      <c r="I122" s="15">
        <v>136</v>
      </c>
      <c r="J122" s="15">
        <v>141</v>
      </c>
      <c r="K122" s="15">
        <f t="shared" si="389"/>
        <v>277</v>
      </c>
      <c r="L122" s="13">
        <f t="shared" si="390"/>
        <v>0.34708994708994712</v>
      </c>
      <c r="M122" s="13">
        <f t="shared" si="390"/>
        <v>0.44647251845775227</v>
      </c>
      <c r="N122" s="13">
        <f t="shared" si="380"/>
        <v>0.40017527523689544</v>
      </c>
    </row>
    <row r="123" spans="1:14" ht="17.100000000000001" customHeight="1" x14ac:dyDescent="0.15">
      <c r="A123" s="24"/>
      <c r="B123" s="2" t="s">
        <v>26</v>
      </c>
      <c r="C123" s="10">
        <v>8645</v>
      </c>
      <c r="D123" s="10">
        <v>9897</v>
      </c>
      <c r="E123" s="11">
        <f t="shared" si="377"/>
        <v>18542</v>
      </c>
      <c r="F123" s="10">
        <v>2965</v>
      </c>
      <c r="G123" s="10">
        <v>4363</v>
      </c>
      <c r="H123" s="15">
        <f t="shared" si="383"/>
        <v>7328</v>
      </c>
      <c r="I123" s="15">
        <v>136</v>
      </c>
      <c r="J123" s="15">
        <v>141</v>
      </c>
      <c r="K123" s="15">
        <f t="shared" si="389"/>
        <v>277</v>
      </c>
      <c r="L123" s="13">
        <f t="shared" si="390"/>
        <v>0.34845457750616993</v>
      </c>
      <c r="M123" s="13">
        <f t="shared" si="390"/>
        <v>0.44721197211972119</v>
      </c>
      <c r="N123" s="13">
        <f t="shared" si="380"/>
        <v>0.40120448946071724</v>
      </c>
    </row>
    <row r="124" spans="1:14" ht="17.100000000000001" customHeight="1" x14ac:dyDescent="0.15">
      <c r="A124" s="24"/>
      <c r="B124" s="2" t="s">
        <v>32</v>
      </c>
      <c r="C124" s="10">
        <v>8643</v>
      </c>
      <c r="D124" s="10">
        <v>9910</v>
      </c>
      <c r="E124" s="11">
        <f t="shared" si="377"/>
        <v>18553</v>
      </c>
      <c r="F124" s="10">
        <v>2975</v>
      </c>
      <c r="G124" s="10">
        <v>4379</v>
      </c>
      <c r="H124" s="15">
        <f t="shared" si="383"/>
        <v>7354</v>
      </c>
      <c r="I124" s="15">
        <v>136</v>
      </c>
      <c r="J124" s="15">
        <v>141</v>
      </c>
      <c r="K124" s="15">
        <f t="shared" si="389"/>
        <v>277</v>
      </c>
      <c r="L124" s="13">
        <f t="shared" si="390"/>
        <v>0.34971200188080404</v>
      </c>
      <c r="M124" s="13">
        <f t="shared" si="390"/>
        <v>0.44825468318149247</v>
      </c>
      <c r="N124" s="13">
        <f t="shared" si="380"/>
        <v>0.4023856423725104</v>
      </c>
    </row>
    <row r="125" spans="1:14" ht="17.100000000000001" customHeight="1" x14ac:dyDescent="0.15">
      <c r="A125" s="24"/>
      <c r="B125" s="2" t="s">
        <v>30</v>
      </c>
      <c r="C125" s="10">
        <v>8710</v>
      </c>
      <c r="D125" s="10">
        <v>9974</v>
      </c>
      <c r="E125" s="11">
        <f t="shared" si="377"/>
        <v>18684</v>
      </c>
      <c r="F125" s="10">
        <v>2988</v>
      </c>
      <c r="G125" s="10">
        <v>4397</v>
      </c>
      <c r="H125" s="15">
        <f t="shared" si="383"/>
        <v>7385</v>
      </c>
      <c r="I125" s="15">
        <v>136</v>
      </c>
      <c r="J125" s="15">
        <v>141</v>
      </c>
      <c r="K125" s="15">
        <f t="shared" si="389"/>
        <v>277</v>
      </c>
      <c r="L125" s="13">
        <f t="shared" si="390"/>
        <v>0.34849545136459065</v>
      </c>
      <c r="M125" s="13">
        <f t="shared" si="390"/>
        <v>0.44716770060002031</v>
      </c>
      <c r="N125" s="13">
        <f t="shared" si="380"/>
        <v>0.40120606291084915</v>
      </c>
    </row>
    <row r="126" spans="1:14" ht="17.100000000000001" customHeight="1" x14ac:dyDescent="0.15">
      <c r="A126" s="24"/>
      <c r="B126" s="2" t="s">
        <v>31</v>
      </c>
      <c r="C126" s="11">
        <v>8724</v>
      </c>
      <c r="D126" s="11">
        <v>9988</v>
      </c>
      <c r="E126" s="11">
        <f t="shared" si="377"/>
        <v>18712</v>
      </c>
      <c r="F126" s="11">
        <v>3010</v>
      </c>
      <c r="G126" s="11">
        <v>4413</v>
      </c>
      <c r="H126" s="15">
        <f t="shared" si="383"/>
        <v>7423</v>
      </c>
      <c r="I126" s="15">
        <v>136</v>
      </c>
      <c r="J126" s="15">
        <v>141</v>
      </c>
      <c r="K126" s="15">
        <f t="shared" si="389"/>
        <v>277</v>
      </c>
      <c r="L126" s="13">
        <f t="shared" si="390"/>
        <v>0.35048905449464368</v>
      </c>
      <c r="M126" s="13">
        <f t="shared" si="390"/>
        <v>0.44815679902508376</v>
      </c>
      <c r="N126" s="13">
        <f t="shared" si="380"/>
        <v>0.40265798752373205</v>
      </c>
    </row>
    <row r="127" spans="1:14" ht="16.5" customHeight="1" x14ac:dyDescent="0.15">
      <c r="A127" s="25"/>
      <c r="B127" s="2" t="s">
        <v>44</v>
      </c>
      <c r="C127" s="11">
        <v>8732</v>
      </c>
      <c r="D127" s="11">
        <v>9990</v>
      </c>
      <c r="E127" s="11">
        <f t="shared" si="377"/>
        <v>18722</v>
      </c>
      <c r="F127" s="11">
        <v>3026</v>
      </c>
      <c r="G127" s="11">
        <v>4424</v>
      </c>
      <c r="H127" s="15">
        <f t="shared" si="383"/>
        <v>7450</v>
      </c>
      <c r="I127" s="15">
        <v>136</v>
      </c>
      <c r="J127" s="15">
        <v>141</v>
      </c>
      <c r="K127" s="15">
        <f t="shared" si="389"/>
        <v>277</v>
      </c>
      <c r="L127" s="13">
        <f t="shared" si="390"/>
        <v>0.35202419730107026</v>
      </c>
      <c r="M127" s="13">
        <f t="shared" si="390"/>
        <v>0.449182658137882</v>
      </c>
      <c r="N127" s="13">
        <f t="shared" si="380"/>
        <v>0.403903496882624</v>
      </c>
    </row>
    <row r="128" spans="1:14" ht="17.100000000000001" customHeight="1" x14ac:dyDescent="0.15">
      <c r="A128" s="26" t="s">
        <v>33</v>
      </c>
      <c r="B128" s="2" t="s">
        <v>43</v>
      </c>
      <c r="C128" s="11">
        <v>8749</v>
      </c>
      <c r="D128" s="11">
        <v>9998</v>
      </c>
      <c r="E128" s="11">
        <f t="shared" si="377"/>
        <v>18747</v>
      </c>
      <c r="F128" s="11">
        <v>3039</v>
      </c>
      <c r="G128" s="11">
        <v>4440</v>
      </c>
      <c r="H128" s="11">
        <f t="shared" ref="H128:H171" si="391">SUM(F128:G128)</f>
        <v>7479</v>
      </c>
      <c r="I128" s="15">
        <v>136</v>
      </c>
      <c r="J128" s="15">
        <v>141</v>
      </c>
      <c r="K128" s="15">
        <f t="shared" si="389"/>
        <v>277</v>
      </c>
      <c r="L128" s="13">
        <f t="shared" si="390"/>
        <v>0.35283873214907696</v>
      </c>
      <c r="M128" s="13">
        <f t="shared" si="390"/>
        <v>0.45044131074363397</v>
      </c>
      <c r="N128" s="13">
        <f t="shared" si="380"/>
        <v>0.40492690850027069</v>
      </c>
    </row>
    <row r="129" spans="1:14" ht="17.100000000000001" customHeight="1" x14ac:dyDescent="0.15">
      <c r="A129" s="27"/>
      <c r="B129" s="2" t="s">
        <v>15</v>
      </c>
      <c r="C129" s="11">
        <v>8753</v>
      </c>
      <c r="D129" s="11">
        <v>10010</v>
      </c>
      <c r="E129" s="11">
        <f t="shared" si="377"/>
        <v>18763</v>
      </c>
      <c r="F129" s="11">
        <v>3050</v>
      </c>
      <c r="G129" s="11">
        <v>4459</v>
      </c>
      <c r="H129" s="11">
        <f t="shared" si="391"/>
        <v>7509</v>
      </c>
      <c r="I129" s="15">
        <v>136</v>
      </c>
      <c r="J129" s="15">
        <v>141</v>
      </c>
      <c r="K129" s="15">
        <f t="shared" si="389"/>
        <v>277</v>
      </c>
      <c r="L129" s="13">
        <f t="shared" si="390"/>
        <v>0.35395149123824998</v>
      </c>
      <c r="M129" s="13">
        <f t="shared" si="390"/>
        <v>0.45181882662883777</v>
      </c>
      <c r="N129" s="13">
        <f t="shared" si="380"/>
        <v>0.40619928594612137</v>
      </c>
    </row>
    <row r="130" spans="1:14" ht="17.100000000000001" customHeight="1" x14ac:dyDescent="0.15">
      <c r="A130" s="27"/>
      <c r="B130" s="2" t="s">
        <v>28</v>
      </c>
      <c r="C130" s="11">
        <v>8752</v>
      </c>
      <c r="D130" s="11">
        <v>10027</v>
      </c>
      <c r="E130" s="11">
        <f t="shared" si="377"/>
        <v>18779</v>
      </c>
      <c r="F130" s="11">
        <v>2878</v>
      </c>
      <c r="G130" s="11">
        <v>4323</v>
      </c>
      <c r="H130" s="11">
        <f t="shared" si="391"/>
        <v>7201</v>
      </c>
      <c r="I130" s="15">
        <v>136</v>
      </c>
      <c r="J130" s="15">
        <v>141</v>
      </c>
      <c r="K130" s="15">
        <f t="shared" si="389"/>
        <v>277</v>
      </c>
      <c r="L130" s="13">
        <f t="shared" si="390"/>
        <v>0.33402971216341693</v>
      </c>
      <c r="M130" s="13">
        <f t="shared" si="390"/>
        <v>0.43728504956504149</v>
      </c>
      <c r="N130" s="13">
        <f t="shared" si="380"/>
        <v>0.38920116744135769</v>
      </c>
    </row>
    <row r="131" spans="1:14" ht="17.100000000000001" customHeight="1" x14ac:dyDescent="0.15">
      <c r="A131" s="27"/>
      <c r="B131" s="2" t="s">
        <v>11</v>
      </c>
      <c r="C131" s="11">
        <v>8695</v>
      </c>
      <c r="D131" s="11">
        <v>10085</v>
      </c>
      <c r="E131" s="11">
        <f t="shared" si="377"/>
        <v>18780</v>
      </c>
      <c r="F131" s="11">
        <v>2898</v>
      </c>
      <c r="G131" s="11">
        <v>4402</v>
      </c>
      <c r="H131" s="11">
        <f t="shared" si="391"/>
        <v>7300</v>
      </c>
      <c r="I131" s="15">
        <v>33</v>
      </c>
      <c r="J131" s="15">
        <v>16</v>
      </c>
      <c r="K131" s="15">
        <f t="shared" si="389"/>
        <v>49</v>
      </c>
      <c r="L131" s="13">
        <f t="shared" si="390"/>
        <v>0.33456476564303855</v>
      </c>
      <c r="M131" s="13">
        <f t="shared" si="390"/>
        <v>0.43718343430330719</v>
      </c>
      <c r="N131" s="13">
        <f t="shared" si="380"/>
        <v>0.38972825796807431</v>
      </c>
    </row>
    <row r="132" spans="1:14" ht="17.100000000000001" customHeight="1" x14ac:dyDescent="0.15">
      <c r="A132" s="27"/>
      <c r="B132" s="2" t="s">
        <v>7</v>
      </c>
      <c r="C132" s="11">
        <v>8702</v>
      </c>
      <c r="D132" s="11">
        <v>10101</v>
      </c>
      <c r="E132" s="11">
        <f t="shared" si="377"/>
        <v>18803</v>
      </c>
      <c r="F132" s="11">
        <v>2910</v>
      </c>
      <c r="G132" s="11">
        <v>4423</v>
      </c>
      <c r="H132" s="11">
        <f t="shared" si="391"/>
        <v>7333</v>
      </c>
      <c r="I132" s="15">
        <v>33</v>
      </c>
      <c r="J132" s="15">
        <v>16</v>
      </c>
      <c r="K132" s="15">
        <f t="shared" si="389"/>
        <v>49</v>
      </c>
      <c r="L132" s="13">
        <f t="shared" si="390"/>
        <v>0.33567885569269812</v>
      </c>
      <c r="M132" s="13">
        <f t="shared" si="390"/>
        <v>0.43857213683688645</v>
      </c>
      <c r="N132" s="13">
        <f t="shared" si="380"/>
        <v>0.39100991788418471</v>
      </c>
    </row>
    <row r="133" spans="1:14" ht="17.100000000000001" customHeight="1" x14ac:dyDescent="0.15">
      <c r="A133" s="27"/>
      <c r="B133" s="2" t="s">
        <v>35</v>
      </c>
      <c r="C133" s="11">
        <v>8713</v>
      </c>
      <c r="D133" s="11">
        <v>10116</v>
      </c>
      <c r="E133" s="11">
        <f t="shared" si="377"/>
        <v>18829</v>
      </c>
      <c r="F133" s="11">
        <v>2925</v>
      </c>
      <c r="G133" s="11">
        <v>4439</v>
      </c>
      <c r="H133" s="11">
        <f t="shared" si="391"/>
        <v>7364</v>
      </c>
      <c r="I133" s="15">
        <v>33</v>
      </c>
      <c r="J133" s="15">
        <v>16</v>
      </c>
      <c r="K133" s="15">
        <f t="shared" si="389"/>
        <v>49</v>
      </c>
      <c r="L133" s="13">
        <f t="shared" si="390"/>
        <v>0.33698156682027652</v>
      </c>
      <c r="M133" s="13">
        <f t="shared" si="390"/>
        <v>0.43950495049504951</v>
      </c>
      <c r="N133" s="13">
        <f t="shared" si="380"/>
        <v>0.39211927582534611</v>
      </c>
    </row>
    <row r="134" spans="1:14" ht="17.100000000000001" customHeight="1" x14ac:dyDescent="0.15">
      <c r="A134" s="27"/>
      <c r="B134" s="2" t="s">
        <v>22</v>
      </c>
      <c r="C134" s="11">
        <v>8725</v>
      </c>
      <c r="D134" s="11">
        <v>10133</v>
      </c>
      <c r="E134" s="11">
        <f t="shared" si="377"/>
        <v>18858</v>
      </c>
      <c r="F134" s="11">
        <v>2935</v>
      </c>
      <c r="G134" s="11">
        <v>4456</v>
      </c>
      <c r="H134" s="11">
        <f t="shared" si="391"/>
        <v>7391</v>
      </c>
      <c r="I134" s="15">
        <v>33</v>
      </c>
      <c r="J134" s="15">
        <v>16</v>
      </c>
      <c r="K134" s="15">
        <f t="shared" si="389"/>
        <v>49</v>
      </c>
      <c r="L134" s="13">
        <f t="shared" si="390"/>
        <v>0.33766682006442705</v>
      </c>
      <c r="M134" s="13">
        <f t="shared" si="390"/>
        <v>0.44044677275872296</v>
      </c>
      <c r="N134" s="13">
        <f t="shared" si="380"/>
        <v>0.3929501834228295</v>
      </c>
    </row>
    <row r="135" spans="1:14" ht="17.100000000000001" customHeight="1" x14ac:dyDescent="0.15">
      <c r="A135" s="27"/>
      <c r="B135" s="2" t="s">
        <v>38</v>
      </c>
      <c r="C135" s="11">
        <v>8732</v>
      </c>
      <c r="D135" s="11">
        <v>10157</v>
      </c>
      <c r="E135" s="11">
        <f t="shared" si="377"/>
        <v>18889</v>
      </c>
      <c r="F135" s="11">
        <v>2949</v>
      </c>
      <c r="G135" s="11">
        <v>4476</v>
      </c>
      <c r="H135" s="11">
        <f t="shared" si="391"/>
        <v>7425</v>
      </c>
      <c r="I135" s="15">
        <v>33</v>
      </c>
      <c r="J135" s="15">
        <v>16</v>
      </c>
      <c r="K135" s="15">
        <f t="shared" si="389"/>
        <v>49</v>
      </c>
      <c r="L135" s="13">
        <f t="shared" si="390"/>
        <v>0.33900448327393956</v>
      </c>
      <c r="M135" s="13">
        <f t="shared" si="390"/>
        <v>0.44137659007987379</v>
      </c>
      <c r="N135" s="13">
        <f t="shared" si="380"/>
        <v>0.39410828025477707</v>
      </c>
    </row>
    <row r="136" spans="1:14" ht="17.100000000000001" customHeight="1" x14ac:dyDescent="0.15">
      <c r="A136" s="27"/>
      <c r="B136" s="2" t="s">
        <v>32</v>
      </c>
      <c r="C136" s="11">
        <v>8747</v>
      </c>
      <c r="D136" s="11">
        <v>10168</v>
      </c>
      <c r="E136" s="11">
        <f t="shared" si="377"/>
        <v>18915</v>
      </c>
      <c r="F136" s="11">
        <v>2966</v>
      </c>
      <c r="G136" s="11">
        <v>4488</v>
      </c>
      <c r="H136" s="11">
        <f t="shared" si="391"/>
        <v>7454</v>
      </c>
      <c r="I136" s="15">
        <v>33</v>
      </c>
      <c r="J136" s="15">
        <v>16</v>
      </c>
      <c r="K136" s="15">
        <f t="shared" si="389"/>
        <v>49</v>
      </c>
      <c r="L136" s="13">
        <f t="shared" si="390"/>
        <v>0.34037181546935963</v>
      </c>
      <c r="M136" s="13">
        <f t="shared" si="390"/>
        <v>0.44208037825059104</v>
      </c>
      <c r="N136" s="13">
        <f t="shared" si="380"/>
        <v>0.39510230043464434</v>
      </c>
    </row>
    <row r="137" spans="1:14" ht="17.100000000000001" customHeight="1" x14ac:dyDescent="0.15">
      <c r="A137" s="27"/>
      <c r="B137" s="2" t="s">
        <v>16</v>
      </c>
      <c r="C137" s="11">
        <v>8822</v>
      </c>
      <c r="D137" s="11">
        <v>10230</v>
      </c>
      <c r="E137" s="11">
        <f t="shared" si="377"/>
        <v>19052</v>
      </c>
      <c r="F137" s="11">
        <v>2982</v>
      </c>
      <c r="G137" s="11">
        <v>4506</v>
      </c>
      <c r="H137" s="11">
        <f t="shared" si="391"/>
        <v>7488</v>
      </c>
      <c r="I137" s="15">
        <v>33</v>
      </c>
      <c r="J137" s="15">
        <v>16</v>
      </c>
      <c r="K137" s="15">
        <f t="shared" si="389"/>
        <v>49</v>
      </c>
      <c r="L137" s="13">
        <f t="shared" si="390"/>
        <v>0.33928774604619411</v>
      </c>
      <c r="M137" s="13">
        <f t="shared" si="390"/>
        <v>0.44115919326414726</v>
      </c>
      <c r="N137" s="13">
        <f t="shared" si="380"/>
        <v>0.39404304583486816</v>
      </c>
    </row>
    <row r="138" spans="1:14" ht="17.100000000000001" customHeight="1" x14ac:dyDescent="0.15">
      <c r="A138" s="27"/>
      <c r="B138" s="2" t="s">
        <v>2</v>
      </c>
      <c r="C138" s="11">
        <v>8863</v>
      </c>
      <c r="D138" s="11">
        <v>10255</v>
      </c>
      <c r="E138" s="11">
        <f t="shared" si="377"/>
        <v>19118</v>
      </c>
      <c r="F138" s="11">
        <v>3001</v>
      </c>
      <c r="G138" s="11">
        <v>4525</v>
      </c>
      <c r="H138" s="11">
        <f t="shared" si="391"/>
        <v>7526</v>
      </c>
      <c r="I138" s="15">
        <v>33</v>
      </c>
      <c r="J138" s="15">
        <v>16</v>
      </c>
      <c r="K138" s="15">
        <f t="shared" si="389"/>
        <v>49</v>
      </c>
      <c r="L138" s="13">
        <f t="shared" si="390"/>
        <v>0.33986409966024916</v>
      </c>
      <c r="M138" s="13">
        <f t="shared" si="390"/>
        <v>0.44193768922746363</v>
      </c>
      <c r="N138" s="13">
        <f t="shared" ref="N138:N164" si="392">H138/(E138-K138)</f>
        <v>0.39467198070166237</v>
      </c>
    </row>
    <row r="139" spans="1:14" ht="17.100000000000001" customHeight="1" x14ac:dyDescent="0.15">
      <c r="A139" s="28"/>
      <c r="B139" s="2" t="s">
        <v>44</v>
      </c>
      <c r="C139" s="11">
        <v>8876</v>
      </c>
      <c r="D139" s="11">
        <v>10253</v>
      </c>
      <c r="E139" s="11">
        <f t="shared" si="377"/>
        <v>19129</v>
      </c>
      <c r="F139" s="11">
        <v>3014</v>
      </c>
      <c r="G139" s="11">
        <v>4548</v>
      </c>
      <c r="H139" s="11">
        <f t="shared" si="391"/>
        <v>7562</v>
      </c>
      <c r="I139" s="15">
        <v>33</v>
      </c>
      <c r="J139" s="15">
        <v>16</v>
      </c>
      <c r="K139" s="15">
        <f t="shared" si="389"/>
        <v>49</v>
      </c>
      <c r="L139" s="13">
        <f t="shared" si="390"/>
        <v>0.34083455840778015</v>
      </c>
      <c r="M139" s="13">
        <f t="shared" si="390"/>
        <v>0.4442707824557976</v>
      </c>
      <c r="N139" s="13">
        <f t="shared" si="392"/>
        <v>0.39633123689727462</v>
      </c>
    </row>
    <row r="140" spans="1:14" ht="17.100000000000001" customHeight="1" x14ac:dyDescent="0.15">
      <c r="A140" s="26" t="s">
        <v>0</v>
      </c>
      <c r="B140" s="2" t="s">
        <v>43</v>
      </c>
      <c r="C140" s="11">
        <v>8883</v>
      </c>
      <c r="D140" s="11">
        <v>10275</v>
      </c>
      <c r="E140" s="11">
        <f t="shared" si="377"/>
        <v>19158</v>
      </c>
      <c r="F140" s="11">
        <v>3029</v>
      </c>
      <c r="G140" s="11">
        <v>4559</v>
      </c>
      <c r="H140" s="11">
        <f t="shared" si="391"/>
        <v>7588</v>
      </c>
      <c r="I140" s="15">
        <v>33</v>
      </c>
      <c r="J140" s="15">
        <v>16</v>
      </c>
      <c r="K140" s="15">
        <f t="shared" si="389"/>
        <v>49</v>
      </c>
      <c r="L140" s="13">
        <f t="shared" si="390"/>
        <v>0.34225988700564974</v>
      </c>
      <c r="M140" s="13">
        <f t="shared" si="390"/>
        <v>0.44439029145140851</v>
      </c>
      <c r="N140" s="13">
        <f t="shared" si="392"/>
        <v>0.3970903762624941</v>
      </c>
    </row>
    <row r="141" spans="1:14" ht="17.100000000000001" customHeight="1" x14ac:dyDescent="0.15">
      <c r="A141" s="27"/>
      <c r="B141" s="2" t="s">
        <v>15</v>
      </c>
      <c r="C141" s="11">
        <v>8897</v>
      </c>
      <c r="D141" s="11">
        <v>10305</v>
      </c>
      <c r="E141" s="11">
        <f t="shared" si="377"/>
        <v>19202</v>
      </c>
      <c r="F141" s="11">
        <v>3040</v>
      </c>
      <c r="G141" s="11">
        <v>4578</v>
      </c>
      <c r="H141" s="11">
        <f t="shared" si="391"/>
        <v>7618</v>
      </c>
      <c r="I141" s="15">
        <v>33</v>
      </c>
      <c r="J141" s="15">
        <v>16</v>
      </c>
      <c r="K141" s="15">
        <f t="shared" si="389"/>
        <v>49</v>
      </c>
      <c r="L141" s="13">
        <f t="shared" si="390"/>
        <v>0.34296028880866425</v>
      </c>
      <c r="M141" s="13">
        <f t="shared" si="390"/>
        <v>0.44494119933910004</v>
      </c>
      <c r="N141" s="13">
        <f t="shared" si="392"/>
        <v>0.39774447867174856</v>
      </c>
    </row>
    <row r="142" spans="1:14" ht="17.100000000000001" customHeight="1" x14ac:dyDescent="0.15">
      <c r="A142" s="27"/>
      <c r="B142" s="2" t="s">
        <v>25</v>
      </c>
      <c r="C142" s="11">
        <v>8916</v>
      </c>
      <c r="D142" s="11">
        <v>10316</v>
      </c>
      <c r="E142" s="11">
        <f t="shared" si="377"/>
        <v>19232</v>
      </c>
      <c r="F142" s="11">
        <v>2850</v>
      </c>
      <c r="G142" s="11">
        <v>4418</v>
      </c>
      <c r="H142" s="11">
        <f t="shared" si="391"/>
        <v>7268</v>
      </c>
      <c r="I142" s="15">
        <v>33</v>
      </c>
      <c r="J142" s="15">
        <v>16</v>
      </c>
      <c r="K142" s="15">
        <f t="shared" si="389"/>
        <v>49</v>
      </c>
      <c r="L142" s="13">
        <f t="shared" si="390"/>
        <v>0.32083755488010807</v>
      </c>
      <c r="M142" s="13">
        <f t="shared" si="390"/>
        <v>0.42893203883495146</v>
      </c>
      <c r="N142" s="13">
        <f t="shared" si="392"/>
        <v>0.37887713079288954</v>
      </c>
    </row>
    <row r="143" spans="1:14" ht="17.100000000000001" customHeight="1" x14ac:dyDescent="0.15">
      <c r="A143" s="27"/>
      <c r="B143" s="2" t="s">
        <v>1</v>
      </c>
      <c r="C143" s="11">
        <v>8931</v>
      </c>
      <c r="D143" s="11">
        <v>10332</v>
      </c>
      <c r="E143" s="11">
        <f t="shared" si="377"/>
        <v>19263</v>
      </c>
      <c r="F143" s="11">
        <v>2857</v>
      </c>
      <c r="G143" s="11">
        <v>4431</v>
      </c>
      <c r="H143" s="11">
        <f t="shared" si="391"/>
        <v>7288</v>
      </c>
      <c r="I143" s="15">
        <v>33</v>
      </c>
      <c r="J143" s="15">
        <v>16</v>
      </c>
      <c r="K143" s="15">
        <f t="shared" si="389"/>
        <v>49</v>
      </c>
      <c r="L143" s="13">
        <f t="shared" si="390"/>
        <v>0.32108338952573612</v>
      </c>
      <c r="M143" s="13">
        <f t="shared" si="390"/>
        <v>0.42952694842962391</v>
      </c>
      <c r="N143" s="13">
        <f t="shared" si="392"/>
        <v>0.37930675549078796</v>
      </c>
    </row>
    <row r="144" spans="1:14" ht="17.100000000000001" customHeight="1" x14ac:dyDescent="0.15">
      <c r="A144" s="27"/>
      <c r="B144" s="2" t="s">
        <v>7</v>
      </c>
      <c r="C144" s="11">
        <v>8943</v>
      </c>
      <c r="D144" s="11">
        <v>10322</v>
      </c>
      <c r="E144" s="11">
        <f t="shared" si="377"/>
        <v>19265</v>
      </c>
      <c r="F144" s="11">
        <v>2870</v>
      </c>
      <c r="G144" s="11">
        <v>4448</v>
      </c>
      <c r="H144" s="11">
        <f t="shared" si="391"/>
        <v>7318</v>
      </c>
      <c r="I144" s="15">
        <v>33</v>
      </c>
      <c r="J144" s="15">
        <v>16</v>
      </c>
      <c r="K144" s="15">
        <f t="shared" si="389"/>
        <v>49</v>
      </c>
      <c r="L144" s="13">
        <f t="shared" si="390"/>
        <v>0.32210998877665542</v>
      </c>
      <c r="M144" s="13">
        <f t="shared" si="390"/>
        <v>0.43159324665243548</v>
      </c>
      <c r="N144" s="13">
        <f t="shared" si="392"/>
        <v>0.38082847626977517</v>
      </c>
    </row>
    <row r="145" spans="1:14" ht="17.100000000000001" customHeight="1" x14ac:dyDescent="0.15">
      <c r="A145" s="27"/>
      <c r="B145" s="2" t="s">
        <v>35</v>
      </c>
      <c r="C145" s="11">
        <v>8934</v>
      </c>
      <c r="D145" s="11">
        <v>10333</v>
      </c>
      <c r="E145" s="11">
        <f t="shared" si="377"/>
        <v>19267</v>
      </c>
      <c r="F145" s="11">
        <v>2879</v>
      </c>
      <c r="G145" s="11">
        <v>4459</v>
      </c>
      <c r="H145" s="11">
        <f t="shared" si="391"/>
        <v>7338</v>
      </c>
      <c r="I145" s="15">
        <v>33</v>
      </c>
      <c r="J145" s="15">
        <v>16</v>
      </c>
      <c r="K145" s="15">
        <f t="shared" si="389"/>
        <v>49</v>
      </c>
      <c r="L145" s="13">
        <f t="shared" si="390"/>
        <v>0.32344680372991796</v>
      </c>
      <c r="M145" s="13">
        <f t="shared" si="390"/>
        <v>0.4321992827372298</v>
      </c>
      <c r="N145" s="13">
        <f t="shared" si="392"/>
        <v>0.38182953481111459</v>
      </c>
    </row>
    <row r="146" spans="1:14" ht="17.100000000000001" customHeight="1" x14ac:dyDescent="0.15">
      <c r="A146" s="27"/>
      <c r="B146" s="2" t="s">
        <v>22</v>
      </c>
      <c r="C146" s="11">
        <v>8950</v>
      </c>
      <c r="D146" s="11">
        <v>10340</v>
      </c>
      <c r="E146" s="11">
        <f t="shared" si="377"/>
        <v>19290</v>
      </c>
      <c r="F146" s="11">
        <v>2891</v>
      </c>
      <c r="G146" s="11">
        <v>4474</v>
      </c>
      <c r="H146" s="11">
        <f t="shared" si="391"/>
        <v>7365</v>
      </c>
      <c r="I146" s="15">
        <v>33</v>
      </c>
      <c r="J146" s="15">
        <v>16</v>
      </c>
      <c r="K146" s="15">
        <f t="shared" si="389"/>
        <v>49</v>
      </c>
      <c r="L146" s="13">
        <f t="shared" si="390"/>
        <v>0.32421217898396321</v>
      </c>
      <c r="M146" s="13">
        <f t="shared" si="390"/>
        <v>0.43335916311507167</v>
      </c>
      <c r="N146" s="13">
        <f t="shared" si="392"/>
        <v>0.38277636297489737</v>
      </c>
    </row>
    <row r="147" spans="1:14" ht="17.100000000000001" customHeight="1" x14ac:dyDescent="0.15">
      <c r="A147" s="27"/>
      <c r="B147" s="2" t="s">
        <v>38</v>
      </c>
      <c r="C147" s="11">
        <v>8955</v>
      </c>
      <c r="D147" s="11">
        <v>10359</v>
      </c>
      <c r="E147" s="11">
        <v>19314</v>
      </c>
      <c r="F147" s="11">
        <v>2897</v>
      </c>
      <c r="G147" s="11">
        <v>4491</v>
      </c>
      <c r="H147" s="11">
        <f t="shared" si="391"/>
        <v>7388</v>
      </c>
      <c r="I147" s="15">
        <v>33</v>
      </c>
      <c r="J147" s="15">
        <v>16</v>
      </c>
      <c r="K147" s="15">
        <f t="shared" si="389"/>
        <v>49</v>
      </c>
      <c r="L147" s="13">
        <f t="shared" si="390"/>
        <v>0.3247029813943062</v>
      </c>
      <c r="M147" s="13">
        <f t="shared" si="390"/>
        <v>0.43420670985207388</v>
      </c>
      <c r="N147" s="13">
        <f t="shared" si="392"/>
        <v>0.38349338178043085</v>
      </c>
    </row>
    <row r="148" spans="1:14" ht="17.100000000000001" customHeight="1" x14ac:dyDescent="0.15">
      <c r="A148" s="27"/>
      <c r="B148" s="2" t="s">
        <v>13</v>
      </c>
      <c r="C148" s="11">
        <v>8943</v>
      </c>
      <c r="D148" s="11">
        <v>10373</v>
      </c>
      <c r="E148" s="12">
        <f t="shared" ref="E148:E171" si="393">SUM(C148:D148)</f>
        <v>19316</v>
      </c>
      <c r="F148" s="11">
        <v>2903</v>
      </c>
      <c r="G148" s="11">
        <v>4504</v>
      </c>
      <c r="H148" s="11">
        <f t="shared" si="391"/>
        <v>7407</v>
      </c>
      <c r="I148" s="15">
        <v>33</v>
      </c>
      <c r="J148" s="15">
        <v>16</v>
      </c>
      <c r="K148" s="15">
        <f t="shared" si="389"/>
        <v>49</v>
      </c>
      <c r="L148" s="13">
        <f t="shared" si="390"/>
        <v>0.32581369248035913</v>
      </c>
      <c r="M148" s="13">
        <f t="shared" si="390"/>
        <v>0.43487496379260404</v>
      </c>
      <c r="N148" s="13">
        <f t="shared" si="392"/>
        <v>0.3844397155758551</v>
      </c>
    </row>
    <row r="149" spans="1:14" ht="17.100000000000001" customHeight="1" x14ac:dyDescent="0.15">
      <c r="A149" s="27"/>
      <c r="B149" s="7" t="s">
        <v>30</v>
      </c>
      <c r="C149" s="12">
        <v>8995</v>
      </c>
      <c r="D149" s="12">
        <v>10416</v>
      </c>
      <c r="E149" s="12">
        <f t="shared" si="393"/>
        <v>19411</v>
      </c>
      <c r="F149" s="12">
        <v>2907</v>
      </c>
      <c r="G149" s="12">
        <v>4509</v>
      </c>
      <c r="H149" s="11">
        <f t="shared" si="391"/>
        <v>7416</v>
      </c>
      <c r="I149" s="15">
        <v>33</v>
      </c>
      <c r="J149" s="15">
        <v>16</v>
      </c>
      <c r="K149" s="15">
        <f t="shared" si="389"/>
        <v>49</v>
      </c>
      <c r="L149" s="13">
        <f t="shared" si="390"/>
        <v>0.32436956036598974</v>
      </c>
      <c r="M149" s="13">
        <f t="shared" si="390"/>
        <v>0.43355769230769231</v>
      </c>
      <c r="N149" s="13">
        <f t="shared" si="392"/>
        <v>0.38301828323520298</v>
      </c>
    </row>
    <row r="150" spans="1:14" ht="17.100000000000001" customHeight="1" x14ac:dyDescent="0.15">
      <c r="A150" s="27"/>
      <c r="B150" s="7" t="s">
        <v>31</v>
      </c>
      <c r="C150" s="12">
        <v>9001</v>
      </c>
      <c r="D150" s="12">
        <v>10430</v>
      </c>
      <c r="E150" s="12">
        <f t="shared" si="393"/>
        <v>19431</v>
      </c>
      <c r="F150" s="12">
        <v>2922</v>
      </c>
      <c r="G150" s="12">
        <v>4525</v>
      </c>
      <c r="H150" s="11">
        <f t="shared" si="391"/>
        <v>7447</v>
      </c>
      <c r="I150" s="15">
        <v>33</v>
      </c>
      <c r="J150" s="15">
        <v>16</v>
      </c>
      <c r="K150" s="15">
        <f t="shared" si="389"/>
        <v>49</v>
      </c>
      <c r="L150" s="13">
        <f t="shared" si="390"/>
        <v>0.32582515611061552</v>
      </c>
      <c r="M150" s="13">
        <f t="shared" si="390"/>
        <v>0.4345112348761283</v>
      </c>
      <c r="N150" s="13">
        <f t="shared" si="392"/>
        <v>0.38422247446083996</v>
      </c>
    </row>
    <row r="151" spans="1:14" ht="17.100000000000001" customHeight="1" x14ac:dyDescent="0.15">
      <c r="A151" s="28"/>
      <c r="B151" s="7" t="s">
        <v>12</v>
      </c>
      <c r="C151" s="12">
        <v>9023</v>
      </c>
      <c r="D151" s="12">
        <v>10444</v>
      </c>
      <c r="E151" s="12">
        <f t="shared" si="393"/>
        <v>19467</v>
      </c>
      <c r="F151" s="12">
        <v>2940</v>
      </c>
      <c r="G151" s="12">
        <v>4547</v>
      </c>
      <c r="H151" s="11">
        <f t="shared" si="391"/>
        <v>7487</v>
      </c>
      <c r="I151" s="15">
        <v>33</v>
      </c>
      <c r="J151" s="15">
        <v>16</v>
      </c>
      <c r="K151" s="15">
        <f t="shared" si="389"/>
        <v>49</v>
      </c>
      <c r="L151" s="13">
        <f t="shared" si="390"/>
        <v>0.32703003337041159</v>
      </c>
      <c r="M151" s="13">
        <f t="shared" si="390"/>
        <v>0.43603759110088225</v>
      </c>
      <c r="N151" s="13">
        <f t="shared" si="392"/>
        <v>0.3855700896075806</v>
      </c>
    </row>
    <row r="152" spans="1:14" ht="17.100000000000001" customHeight="1" x14ac:dyDescent="0.15">
      <c r="A152" s="29" t="s">
        <v>20</v>
      </c>
      <c r="B152" s="8" t="s">
        <v>43</v>
      </c>
      <c r="C152" s="12">
        <v>9032</v>
      </c>
      <c r="D152" s="12">
        <v>10452</v>
      </c>
      <c r="E152" s="12">
        <f t="shared" si="393"/>
        <v>19484</v>
      </c>
      <c r="F152" s="12">
        <v>2951</v>
      </c>
      <c r="G152" s="12">
        <v>4555</v>
      </c>
      <c r="H152" s="12">
        <f t="shared" si="391"/>
        <v>7506</v>
      </c>
      <c r="I152" s="15">
        <v>33</v>
      </c>
      <c r="J152" s="15">
        <v>16</v>
      </c>
      <c r="K152" s="15">
        <f t="shared" si="389"/>
        <v>49</v>
      </c>
      <c r="L152" s="13">
        <f t="shared" si="390"/>
        <v>0.3279253250361151</v>
      </c>
      <c r="M152" s="13">
        <f t="shared" si="390"/>
        <v>0.43646991184361822</v>
      </c>
      <c r="N152" s="13">
        <f t="shared" si="392"/>
        <v>0.38621044507332131</v>
      </c>
    </row>
    <row r="153" spans="1:14" ht="17.100000000000001" customHeight="1" x14ac:dyDescent="0.15">
      <c r="A153" s="30"/>
      <c r="B153" s="8" t="s">
        <v>15</v>
      </c>
      <c r="C153" s="12">
        <v>9033</v>
      </c>
      <c r="D153" s="12">
        <v>10460</v>
      </c>
      <c r="E153" s="12">
        <f t="shared" si="393"/>
        <v>19493</v>
      </c>
      <c r="F153" s="12">
        <v>2957</v>
      </c>
      <c r="G153" s="12">
        <v>4570</v>
      </c>
      <c r="H153" s="12">
        <f t="shared" si="391"/>
        <v>7527</v>
      </c>
      <c r="I153" s="15">
        <v>33</v>
      </c>
      <c r="J153" s="15">
        <v>16</v>
      </c>
      <c r="K153" s="15">
        <f t="shared" si="389"/>
        <v>49</v>
      </c>
      <c r="L153" s="13">
        <f t="shared" si="390"/>
        <v>0.32855555555555555</v>
      </c>
      <c r="M153" s="13">
        <f t="shared" si="390"/>
        <v>0.43757181156644964</v>
      </c>
      <c r="N153" s="13">
        <f t="shared" si="392"/>
        <v>0.3871117054104094</v>
      </c>
    </row>
    <row r="154" spans="1:14" ht="17.100000000000001" customHeight="1" x14ac:dyDescent="0.15">
      <c r="A154" s="30"/>
      <c r="B154" s="8" t="s">
        <v>25</v>
      </c>
      <c r="C154" s="12">
        <v>9034</v>
      </c>
      <c r="D154" s="12">
        <v>10463</v>
      </c>
      <c r="E154" s="12">
        <f t="shared" si="393"/>
        <v>19497</v>
      </c>
      <c r="F154" s="12">
        <v>2781</v>
      </c>
      <c r="G154" s="12">
        <v>4399</v>
      </c>
      <c r="H154" s="12">
        <f t="shared" si="391"/>
        <v>7180</v>
      </c>
      <c r="I154" s="15">
        <v>33</v>
      </c>
      <c r="J154" s="15">
        <v>16</v>
      </c>
      <c r="K154" s="15">
        <f t="shared" si="389"/>
        <v>49</v>
      </c>
      <c r="L154" s="13">
        <f t="shared" si="390"/>
        <v>0.30896567048105766</v>
      </c>
      <c r="M154" s="13">
        <f t="shared" si="390"/>
        <v>0.42107782138412941</v>
      </c>
      <c r="N154" s="13">
        <f t="shared" si="392"/>
        <v>0.36918963389551623</v>
      </c>
    </row>
    <row r="155" spans="1:14" ht="17.100000000000001" customHeight="1" x14ac:dyDescent="0.15">
      <c r="A155" s="30"/>
      <c r="B155" s="8" t="s">
        <v>1</v>
      </c>
      <c r="C155" s="12">
        <v>9048</v>
      </c>
      <c r="D155" s="12">
        <v>10477</v>
      </c>
      <c r="E155" s="12">
        <f t="shared" si="393"/>
        <v>19525</v>
      </c>
      <c r="F155" s="12">
        <v>2797</v>
      </c>
      <c r="G155" s="12">
        <v>4414</v>
      </c>
      <c r="H155" s="12">
        <f t="shared" si="391"/>
        <v>7211</v>
      </c>
      <c r="I155" s="15">
        <v>33</v>
      </c>
      <c r="J155" s="15">
        <v>16</v>
      </c>
      <c r="K155" s="15">
        <f t="shared" si="389"/>
        <v>49</v>
      </c>
      <c r="L155" s="13">
        <f t="shared" si="390"/>
        <v>0.31026067665002771</v>
      </c>
      <c r="M155" s="13">
        <f t="shared" si="390"/>
        <v>0.42194818850970273</v>
      </c>
      <c r="N155" s="13">
        <f t="shared" si="392"/>
        <v>0.37025056479769974</v>
      </c>
    </row>
    <row r="156" spans="1:14" ht="17.100000000000001" customHeight="1" x14ac:dyDescent="0.15">
      <c r="A156" s="30"/>
      <c r="B156" s="8" t="s">
        <v>7</v>
      </c>
      <c r="C156" s="12">
        <v>9059</v>
      </c>
      <c r="D156" s="12">
        <v>10491</v>
      </c>
      <c r="E156" s="12">
        <f t="shared" si="393"/>
        <v>19550</v>
      </c>
      <c r="F156" s="12">
        <v>2814</v>
      </c>
      <c r="G156" s="12">
        <v>4427</v>
      </c>
      <c r="H156" s="12">
        <f t="shared" si="391"/>
        <v>7241</v>
      </c>
      <c r="I156" s="15">
        <v>33</v>
      </c>
      <c r="J156" s="15">
        <v>16</v>
      </c>
      <c r="K156" s="15">
        <f t="shared" si="389"/>
        <v>49</v>
      </c>
      <c r="L156" s="13">
        <f t="shared" si="390"/>
        <v>0.31176600930644804</v>
      </c>
      <c r="M156" s="13">
        <f t="shared" si="390"/>
        <v>0.42262529832935558</v>
      </c>
      <c r="N156" s="13">
        <f t="shared" si="392"/>
        <v>0.37131429157479101</v>
      </c>
    </row>
    <row r="157" spans="1:14" ht="17.100000000000001" customHeight="1" x14ac:dyDescent="0.15">
      <c r="A157" s="30"/>
      <c r="B157" s="8" t="s">
        <v>35</v>
      </c>
      <c r="C157" s="12">
        <v>9066</v>
      </c>
      <c r="D157" s="12">
        <v>10504</v>
      </c>
      <c r="E157" s="12">
        <f t="shared" si="393"/>
        <v>19570</v>
      </c>
      <c r="F157" s="12">
        <v>2826</v>
      </c>
      <c r="G157" s="12">
        <v>4440</v>
      </c>
      <c r="H157" s="12">
        <f t="shared" si="391"/>
        <v>7266</v>
      </c>
      <c r="I157" s="15">
        <v>33</v>
      </c>
      <c r="J157" s="15">
        <v>16</v>
      </c>
      <c r="K157" s="15">
        <f t="shared" si="389"/>
        <v>49</v>
      </c>
      <c r="L157" s="13">
        <f t="shared" si="390"/>
        <v>0.31285287279973428</v>
      </c>
      <c r="M157" s="13">
        <f t="shared" si="390"/>
        <v>0.42334096109839819</v>
      </c>
      <c r="N157" s="13">
        <f t="shared" si="392"/>
        <v>0.3722145381896419</v>
      </c>
    </row>
    <row r="158" spans="1:14" ht="17.100000000000001" customHeight="1" x14ac:dyDescent="0.15">
      <c r="A158" s="30"/>
      <c r="B158" s="8" t="s">
        <v>22</v>
      </c>
      <c r="C158" s="12">
        <v>9073</v>
      </c>
      <c r="D158" s="12">
        <v>10505</v>
      </c>
      <c r="E158" s="12">
        <f t="shared" si="393"/>
        <v>19578</v>
      </c>
      <c r="F158" s="12">
        <v>2836</v>
      </c>
      <c r="G158" s="12">
        <v>4450</v>
      </c>
      <c r="H158" s="12">
        <f t="shared" si="391"/>
        <v>7286</v>
      </c>
      <c r="I158" s="15">
        <v>33</v>
      </c>
      <c r="J158" s="15">
        <v>16</v>
      </c>
      <c r="K158" s="15">
        <f t="shared" si="389"/>
        <v>49</v>
      </c>
      <c r="L158" s="13">
        <f t="shared" si="390"/>
        <v>0.31371681415929203</v>
      </c>
      <c r="M158" s="13">
        <f t="shared" si="390"/>
        <v>0.42425398036037754</v>
      </c>
      <c r="N158" s="13">
        <f t="shared" si="392"/>
        <v>0.37308617952788159</v>
      </c>
    </row>
    <row r="159" spans="1:14" ht="17.100000000000001" customHeight="1" x14ac:dyDescent="0.15">
      <c r="A159" s="30"/>
      <c r="B159" s="8" t="s">
        <v>38</v>
      </c>
      <c r="C159" s="12">
        <v>9091</v>
      </c>
      <c r="D159" s="12">
        <v>10520</v>
      </c>
      <c r="E159" s="12">
        <f t="shared" si="393"/>
        <v>19611</v>
      </c>
      <c r="F159" s="12">
        <v>2847</v>
      </c>
      <c r="G159" s="12">
        <v>4469</v>
      </c>
      <c r="H159" s="12">
        <f t="shared" si="391"/>
        <v>7316</v>
      </c>
      <c r="I159" s="15">
        <v>33</v>
      </c>
      <c r="J159" s="15">
        <v>16</v>
      </c>
      <c r="K159" s="15">
        <f t="shared" si="389"/>
        <v>49</v>
      </c>
      <c r="L159" s="13">
        <f t="shared" si="390"/>
        <v>0.3143077942150585</v>
      </c>
      <c r="M159" s="13">
        <f t="shared" si="390"/>
        <v>0.42545696877380046</v>
      </c>
      <c r="N159" s="13">
        <f t="shared" si="392"/>
        <v>0.37399038953072283</v>
      </c>
    </row>
    <row r="160" spans="1:14" ht="17.100000000000001" customHeight="1" x14ac:dyDescent="0.15">
      <c r="A160" s="30"/>
      <c r="B160" s="7" t="s">
        <v>13</v>
      </c>
      <c r="C160" s="12">
        <v>9088</v>
      </c>
      <c r="D160" s="12">
        <v>10543</v>
      </c>
      <c r="E160" s="12">
        <f t="shared" si="393"/>
        <v>19631</v>
      </c>
      <c r="F160" s="12">
        <v>2855</v>
      </c>
      <c r="G160" s="12">
        <v>4488</v>
      </c>
      <c r="H160" s="12">
        <f t="shared" si="391"/>
        <v>7343</v>
      </c>
      <c r="I160" s="15">
        <v>33</v>
      </c>
      <c r="J160" s="15">
        <v>16</v>
      </c>
      <c r="K160" s="15">
        <f t="shared" si="389"/>
        <v>49</v>
      </c>
      <c r="L160" s="13">
        <f t="shared" si="390"/>
        <v>0.31529541689674212</v>
      </c>
      <c r="M160" s="13">
        <f t="shared" si="390"/>
        <v>0.42633228840125392</v>
      </c>
      <c r="N160" s="13">
        <f t="shared" si="392"/>
        <v>0.37498723317332244</v>
      </c>
    </row>
    <row r="161" spans="1:14" ht="17.100000000000001" customHeight="1" x14ac:dyDescent="0.15">
      <c r="A161" s="30"/>
      <c r="B161" s="8" t="s">
        <v>30</v>
      </c>
      <c r="C161" s="12">
        <v>9147</v>
      </c>
      <c r="D161" s="12">
        <v>10578</v>
      </c>
      <c r="E161" s="12">
        <f t="shared" si="393"/>
        <v>19725</v>
      </c>
      <c r="F161" s="12">
        <v>2867</v>
      </c>
      <c r="G161" s="12">
        <v>4498</v>
      </c>
      <c r="H161" s="12">
        <f t="shared" si="391"/>
        <v>7365</v>
      </c>
      <c r="I161" s="15">
        <v>33</v>
      </c>
      <c r="J161" s="15">
        <v>16</v>
      </c>
      <c r="K161" s="15">
        <f t="shared" si="389"/>
        <v>49</v>
      </c>
      <c r="L161" s="13">
        <f t="shared" si="390"/>
        <v>0.31457098968619707</v>
      </c>
      <c r="M161" s="13">
        <f t="shared" si="390"/>
        <v>0.42586631319825791</v>
      </c>
      <c r="N161" s="13">
        <f t="shared" si="392"/>
        <v>0.37431388493596257</v>
      </c>
    </row>
    <row r="162" spans="1:14" ht="17.100000000000001" customHeight="1" x14ac:dyDescent="0.15">
      <c r="A162" s="30"/>
      <c r="B162" s="8" t="s">
        <v>2</v>
      </c>
      <c r="C162" s="12">
        <v>9155</v>
      </c>
      <c r="D162" s="12">
        <v>10589</v>
      </c>
      <c r="E162" s="12">
        <f t="shared" si="393"/>
        <v>19744</v>
      </c>
      <c r="F162" s="12">
        <v>2875</v>
      </c>
      <c r="G162" s="12">
        <v>4514</v>
      </c>
      <c r="H162" s="12">
        <f t="shared" si="391"/>
        <v>7389</v>
      </c>
      <c r="I162" s="15">
        <v>33</v>
      </c>
      <c r="J162" s="15">
        <v>16</v>
      </c>
      <c r="K162" s="15">
        <f t="shared" si="389"/>
        <v>49</v>
      </c>
      <c r="L162" s="13">
        <f t="shared" si="390"/>
        <v>0.31517211137908352</v>
      </c>
      <c r="M162" s="13">
        <f t="shared" si="390"/>
        <v>0.42693653646079638</v>
      </c>
      <c r="N162" s="13">
        <f t="shared" si="392"/>
        <v>0.3751713632901752</v>
      </c>
    </row>
    <row r="163" spans="1:14" ht="17.100000000000001" customHeight="1" x14ac:dyDescent="0.15">
      <c r="A163" s="30"/>
      <c r="B163" s="8" t="s">
        <v>44</v>
      </c>
      <c r="C163" s="12">
        <v>9160</v>
      </c>
      <c r="D163" s="12">
        <v>10600</v>
      </c>
      <c r="E163" s="12">
        <f t="shared" si="393"/>
        <v>19760</v>
      </c>
      <c r="F163" s="12">
        <v>2888</v>
      </c>
      <c r="G163" s="12">
        <v>4532</v>
      </c>
      <c r="H163" s="12">
        <f t="shared" si="391"/>
        <v>7420</v>
      </c>
      <c r="I163" s="15">
        <v>33</v>
      </c>
      <c r="J163" s="15">
        <v>16</v>
      </c>
      <c r="K163" s="15">
        <f t="shared" si="389"/>
        <v>49</v>
      </c>
      <c r="L163" s="13">
        <f t="shared" si="390"/>
        <v>0.31642379752383037</v>
      </c>
      <c r="M163" s="13">
        <f t="shared" si="390"/>
        <v>0.42819349962207104</v>
      </c>
      <c r="N163" s="13">
        <f t="shared" si="392"/>
        <v>0.37643955151945613</v>
      </c>
    </row>
    <row r="164" spans="1:14" ht="27" customHeight="1" x14ac:dyDescent="0.15">
      <c r="A164" s="17" t="s">
        <v>34</v>
      </c>
      <c r="B164" s="8" t="s">
        <v>25</v>
      </c>
      <c r="C164" s="12">
        <v>9183</v>
      </c>
      <c r="D164" s="12">
        <v>10658</v>
      </c>
      <c r="E164" s="12">
        <f t="shared" si="393"/>
        <v>19841</v>
      </c>
      <c r="F164" s="12">
        <v>2782</v>
      </c>
      <c r="G164" s="12">
        <v>4401</v>
      </c>
      <c r="H164" s="12">
        <f t="shared" si="391"/>
        <v>7183</v>
      </c>
      <c r="I164" s="15">
        <v>33</v>
      </c>
      <c r="J164" s="15">
        <v>16</v>
      </c>
      <c r="K164" s="15">
        <f t="shared" si="389"/>
        <v>49</v>
      </c>
      <c r="L164" s="13">
        <f t="shared" si="390"/>
        <v>0.30404371584699452</v>
      </c>
      <c r="M164" s="13">
        <f t="shared" si="390"/>
        <v>0.41355008457056947</v>
      </c>
      <c r="N164" s="13">
        <f t="shared" si="392"/>
        <v>0.36292441390460795</v>
      </c>
    </row>
    <row r="165" spans="1:14" ht="27" customHeight="1" x14ac:dyDescent="0.15">
      <c r="A165" s="16" t="s">
        <v>41</v>
      </c>
      <c r="B165" s="8" t="s">
        <v>25</v>
      </c>
      <c r="C165" s="12">
        <v>9278</v>
      </c>
      <c r="D165" s="12">
        <v>10846</v>
      </c>
      <c r="E165" s="12">
        <f t="shared" si="393"/>
        <v>20124</v>
      </c>
      <c r="F165" s="12">
        <v>2735</v>
      </c>
      <c r="G165" s="12">
        <v>4411</v>
      </c>
      <c r="H165" s="12">
        <f t="shared" si="391"/>
        <v>7146</v>
      </c>
      <c r="I165" s="15">
        <v>33</v>
      </c>
      <c r="J165" s="15">
        <v>16</v>
      </c>
      <c r="K165" s="15">
        <f t="shared" si="389"/>
        <v>49</v>
      </c>
      <c r="L165" s="13">
        <f t="shared" si="390"/>
        <v>0.29583558680367766</v>
      </c>
      <c r="M165" s="13">
        <f t="shared" si="390"/>
        <v>0.40729455216989841</v>
      </c>
      <c r="N165" s="13">
        <f t="shared" ref="N165:N171" si="394">H165/(E165-K165)</f>
        <v>0.3559651307596513</v>
      </c>
    </row>
    <row r="166" spans="1:14" ht="27" customHeight="1" x14ac:dyDescent="0.15">
      <c r="A166" s="17" t="s">
        <v>45</v>
      </c>
      <c r="B166" s="7" t="s">
        <v>28</v>
      </c>
      <c r="C166" s="12">
        <v>9400</v>
      </c>
      <c r="D166" s="12">
        <v>11053</v>
      </c>
      <c r="E166" s="12">
        <f t="shared" si="393"/>
        <v>20453</v>
      </c>
      <c r="F166" s="12">
        <v>2798</v>
      </c>
      <c r="G166" s="12">
        <v>4517</v>
      </c>
      <c r="H166" s="12">
        <f t="shared" si="391"/>
        <v>7315</v>
      </c>
      <c r="I166" s="15">
        <v>33</v>
      </c>
      <c r="J166" s="15">
        <v>16</v>
      </c>
      <c r="K166" s="15">
        <f t="shared" si="389"/>
        <v>49</v>
      </c>
      <c r="L166" s="13">
        <f t="shared" si="390"/>
        <v>0.298708231023807</v>
      </c>
      <c r="M166" s="13">
        <f t="shared" si="390"/>
        <v>0.40925976261665309</v>
      </c>
      <c r="N166" s="13">
        <f t="shared" si="394"/>
        <v>0.3585081356596746</v>
      </c>
    </row>
    <row r="167" spans="1:14" ht="27" x14ac:dyDescent="0.15">
      <c r="A167" s="3" t="s">
        <v>42</v>
      </c>
      <c r="B167" s="7" t="s">
        <v>28</v>
      </c>
      <c r="C167" s="12">
        <v>10219</v>
      </c>
      <c r="D167" s="12">
        <v>11899</v>
      </c>
      <c r="E167" s="12">
        <f t="shared" si="393"/>
        <v>22118</v>
      </c>
      <c r="F167" s="12">
        <v>2976</v>
      </c>
      <c r="G167" s="12">
        <v>4595</v>
      </c>
      <c r="H167" s="12">
        <f t="shared" si="391"/>
        <v>7571</v>
      </c>
      <c r="I167" s="15">
        <v>0</v>
      </c>
      <c r="J167" s="15">
        <v>0</v>
      </c>
      <c r="K167" s="15">
        <f t="shared" si="389"/>
        <v>0</v>
      </c>
      <c r="L167" s="13">
        <f t="shared" si="390"/>
        <v>0.29122223309521478</v>
      </c>
      <c r="M167" s="13">
        <f t="shared" si="390"/>
        <v>0.38616690478191446</v>
      </c>
      <c r="N167" s="13">
        <f t="shared" si="394"/>
        <v>0.3423003888235826</v>
      </c>
    </row>
    <row r="168" spans="1:14" ht="27" x14ac:dyDescent="0.15">
      <c r="A168" s="3" t="s">
        <v>24</v>
      </c>
      <c r="B168" s="7" t="s">
        <v>28</v>
      </c>
      <c r="C168" s="12">
        <v>10913</v>
      </c>
      <c r="D168" s="12">
        <v>12734</v>
      </c>
      <c r="E168" s="12">
        <f t="shared" si="393"/>
        <v>23647</v>
      </c>
      <c r="F168" s="12">
        <v>2819</v>
      </c>
      <c r="G168" s="12">
        <v>4239</v>
      </c>
      <c r="H168" s="12">
        <f t="shared" si="391"/>
        <v>7058</v>
      </c>
      <c r="I168" s="15">
        <v>0</v>
      </c>
      <c r="J168" s="15">
        <v>0</v>
      </c>
      <c r="K168" s="15">
        <f t="shared" si="389"/>
        <v>0</v>
      </c>
      <c r="L168" s="13">
        <f t="shared" si="390"/>
        <v>0.2583157701823513</v>
      </c>
      <c r="M168" s="13">
        <f t="shared" si="390"/>
        <v>0.33288833045390293</v>
      </c>
      <c r="N168" s="13">
        <f t="shared" si="394"/>
        <v>0.29847337928701317</v>
      </c>
    </row>
    <row r="169" spans="1:14" ht="27" x14ac:dyDescent="0.15">
      <c r="A169" s="3" t="s">
        <v>39</v>
      </c>
      <c r="B169" s="7" t="s">
        <v>28</v>
      </c>
      <c r="C169" s="12">
        <v>11757</v>
      </c>
      <c r="D169" s="12">
        <v>13486</v>
      </c>
      <c r="E169" s="12">
        <f t="shared" si="393"/>
        <v>25243</v>
      </c>
      <c r="F169" s="12">
        <v>2477</v>
      </c>
      <c r="G169" s="12">
        <v>3759</v>
      </c>
      <c r="H169" s="12">
        <f t="shared" si="391"/>
        <v>6236</v>
      </c>
      <c r="I169" s="15">
        <v>0</v>
      </c>
      <c r="J169" s="15">
        <v>0</v>
      </c>
      <c r="K169" s="15">
        <f t="shared" si="389"/>
        <v>0</v>
      </c>
      <c r="L169" s="13">
        <f t="shared" si="390"/>
        <v>0.21068299736327295</v>
      </c>
      <c r="M169" s="13">
        <f t="shared" si="390"/>
        <v>0.27873350140886843</v>
      </c>
      <c r="N169" s="13">
        <f t="shared" si="394"/>
        <v>0.24703878302895851</v>
      </c>
    </row>
    <row r="170" spans="1:14" ht="27" x14ac:dyDescent="0.15">
      <c r="A170" s="3" t="s">
        <v>46</v>
      </c>
      <c r="B170" s="7" t="s">
        <v>28</v>
      </c>
      <c r="C170" s="12">
        <v>12435</v>
      </c>
      <c r="D170" s="12">
        <v>14299</v>
      </c>
      <c r="E170" s="12">
        <f t="shared" si="393"/>
        <v>26734</v>
      </c>
      <c r="F170" s="12">
        <v>2077</v>
      </c>
      <c r="G170" s="12">
        <v>3183</v>
      </c>
      <c r="H170" s="12">
        <f t="shared" si="391"/>
        <v>5260</v>
      </c>
      <c r="I170" s="15">
        <v>0</v>
      </c>
      <c r="J170" s="15">
        <v>0</v>
      </c>
      <c r="K170" s="15">
        <f t="shared" si="389"/>
        <v>0</v>
      </c>
      <c r="L170" s="13">
        <f t="shared" si="390"/>
        <v>0.16702854845195014</v>
      </c>
      <c r="M170" s="13">
        <f t="shared" si="390"/>
        <v>0.22260297922931674</v>
      </c>
      <c r="N170" s="13">
        <f t="shared" si="394"/>
        <v>0.19675319817460912</v>
      </c>
    </row>
    <row r="171" spans="1:14" ht="27" x14ac:dyDescent="0.15">
      <c r="A171" s="3" t="s">
        <v>17</v>
      </c>
      <c r="B171" s="7" t="s">
        <v>28</v>
      </c>
      <c r="C171" s="12">
        <v>13261</v>
      </c>
      <c r="D171" s="12">
        <v>15067</v>
      </c>
      <c r="E171" s="12">
        <f t="shared" si="393"/>
        <v>28328</v>
      </c>
      <c r="F171" s="12">
        <v>1862</v>
      </c>
      <c r="G171" s="12">
        <v>2722</v>
      </c>
      <c r="H171" s="12">
        <f t="shared" si="391"/>
        <v>4584</v>
      </c>
      <c r="I171" s="15">
        <v>0</v>
      </c>
      <c r="J171" s="15">
        <v>0</v>
      </c>
      <c r="K171" s="15">
        <f t="shared" si="389"/>
        <v>0</v>
      </c>
      <c r="L171" s="13">
        <f t="shared" si="390"/>
        <v>0.14041173365507881</v>
      </c>
      <c r="M171" s="13">
        <f t="shared" si="390"/>
        <v>0.18065971991770094</v>
      </c>
      <c r="N171" s="13">
        <f t="shared" si="394"/>
        <v>0.16181869528381812</v>
      </c>
    </row>
    <row r="172" spans="1:14" x14ac:dyDescent="0.15">
      <c r="A172" s="5" t="s">
        <v>19</v>
      </c>
      <c r="B172" s="9"/>
      <c r="L172" s="14"/>
    </row>
    <row r="173" spans="1:14" x14ac:dyDescent="0.15">
      <c r="A173" s="6" t="s">
        <v>3</v>
      </c>
      <c r="B173" s="9"/>
      <c r="L173" s="14"/>
    </row>
    <row r="174" spans="1:14" x14ac:dyDescent="0.15">
      <c r="B174" s="9"/>
      <c r="L174" s="14"/>
    </row>
    <row r="175" spans="1:14" x14ac:dyDescent="0.15">
      <c r="B175" s="9"/>
      <c r="L175" s="14"/>
    </row>
    <row r="176" spans="1:14" x14ac:dyDescent="0.15">
      <c r="B176" s="9"/>
      <c r="L176" s="14"/>
    </row>
    <row r="177" spans="2:12" x14ac:dyDescent="0.15">
      <c r="B177" s="9"/>
      <c r="L177" s="14"/>
    </row>
    <row r="178" spans="2:12" x14ac:dyDescent="0.15">
      <c r="B178" s="9"/>
      <c r="L178" s="14"/>
    </row>
    <row r="179" spans="2:12" x14ac:dyDescent="0.15">
      <c r="B179" s="9"/>
      <c r="L179" s="14"/>
    </row>
    <row r="180" spans="2:12" x14ac:dyDescent="0.15">
      <c r="L180" s="14"/>
    </row>
    <row r="181" spans="2:12" x14ac:dyDescent="0.15">
      <c r="L181" s="14"/>
    </row>
    <row r="182" spans="2:12" x14ac:dyDescent="0.15">
      <c r="L182" s="14"/>
    </row>
    <row r="183" spans="2:12" x14ac:dyDescent="0.15">
      <c r="L183" s="14"/>
    </row>
    <row r="184" spans="2:12" x14ac:dyDescent="0.15">
      <c r="L184" s="14"/>
    </row>
    <row r="185" spans="2:12" x14ac:dyDescent="0.15">
      <c r="L185" s="14"/>
    </row>
    <row r="186" spans="2:12" x14ac:dyDescent="0.15">
      <c r="L186" s="14"/>
    </row>
    <row r="187" spans="2:12" x14ac:dyDescent="0.15">
      <c r="L187" s="14"/>
    </row>
    <row r="188" spans="2:12" x14ac:dyDescent="0.15">
      <c r="L188" s="14"/>
    </row>
    <row r="189" spans="2:12" x14ac:dyDescent="0.15">
      <c r="L189" s="14"/>
    </row>
    <row r="190" spans="2:12" x14ac:dyDescent="0.15">
      <c r="L190" s="14"/>
    </row>
    <row r="191" spans="2:12" x14ac:dyDescent="0.15">
      <c r="L191" s="14"/>
    </row>
    <row r="192" spans="2:12" x14ac:dyDescent="0.15">
      <c r="L192" s="14"/>
    </row>
    <row r="193" spans="12:12" x14ac:dyDescent="0.15">
      <c r="L193" s="14"/>
    </row>
    <row r="194" spans="12:12" x14ac:dyDescent="0.15">
      <c r="L194" s="14"/>
    </row>
    <row r="195" spans="12:12" x14ac:dyDescent="0.15">
      <c r="L195" s="14"/>
    </row>
    <row r="196" spans="12:12" x14ac:dyDescent="0.15">
      <c r="L196" s="14"/>
    </row>
    <row r="197" spans="12:12" x14ac:dyDescent="0.15">
      <c r="L197" s="14"/>
    </row>
    <row r="198" spans="12:12" x14ac:dyDescent="0.15">
      <c r="L198" s="14"/>
    </row>
    <row r="199" spans="12:12" x14ac:dyDescent="0.15">
      <c r="L199" s="14"/>
    </row>
    <row r="200" spans="12:12" x14ac:dyDescent="0.15">
      <c r="L200" s="14"/>
    </row>
    <row r="201" spans="12:12" x14ac:dyDescent="0.15">
      <c r="L201" s="14"/>
    </row>
    <row r="202" spans="12:12" x14ac:dyDescent="0.15">
      <c r="L202" s="14"/>
    </row>
    <row r="203" spans="12:12" x14ac:dyDescent="0.15">
      <c r="L203" s="14"/>
    </row>
    <row r="204" spans="12:12" x14ac:dyDescent="0.15">
      <c r="L204" s="14"/>
    </row>
    <row r="205" spans="12:12" x14ac:dyDescent="0.15">
      <c r="L205" s="14"/>
    </row>
    <row r="206" spans="12:12" x14ac:dyDescent="0.15">
      <c r="L206" s="14"/>
    </row>
    <row r="207" spans="12:12" x14ac:dyDescent="0.15">
      <c r="L207" s="14"/>
    </row>
    <row r="208" spans="12:12" x14ac:dyDescent="0.15">
      <c r="L208" s="14"/>
    </row>
    <row r="209" spans="12:12" x14ac:dyDescent="0.15">
      <c r="L209" s="14"/>
    </row>
    <row r="210" spans="12:12" x14ac:dyDescent="0.15">
      <c r="L210" s="14"/>
    </row>
    <row r="211" spans="12:12" x14ac:dyDescent="0.15">
      <c r="L211" s="14"/>
    </row>
    <row r="212" spans="12:12" x14ac:dyDescent="0.15">
      <c r="L212" s="14"/>
    </row>
    <row r="213" spans="12:12" x14ac:dyDescent="0.15">
      <c r="L213" s="14"/>
    </row>
    <row r="214" spans="12:12" x14ac:dyDescent="0.15">
      <c r="L214" s="14"/>
    </row>
    <row r="215" spans="12:12" x14ac:dyDescent="0.15">
      <c r="L215" s="14"/>
    </row>
    <row r="216" spans="12:12" x14ac:dyDescent="0.15">
      <c r="L216" s="14"/>
    </row>
    <row r="217" spans="12:12" x14ac:dyDescent="0.15">
      <c r="L217" s="14"/>
    </row>
    <row r="218" spans="12:12" x14ac:dyDescent="0.15">
      <c r="L218" s="14"/>
    </row>
    <row r="219" spans="12:12" x14ac:dyDescent="0.15">
      <c r="L219" s="14"/>
    </row>
    <row r="220" spans="12:12" x14ac:dyDescent="0.15">
      <c r="L220" s="14"/>
    </row>
  </sheetData>
  <mergeCells count="20">
    <mergeCell ref="A92:A103"/>
    <mergeCell ref="A4:N4"/>
    <mergeCell ref="A5:N5"/>
    <mergeCell ref="A6:B7"/>
    <mergeCell ref="C6:E6"/>
    <mergeCell ref="F6:H6"/>
    <mergeCell ref="I6:K6"/>
    <mergeCell ref="L6:N6"/>
    <mergeCell ref="A80:A91"/>
    <mergeCell ref="A68:A79"/>
    <mergeCell ref="A56:A67"/>
    <mergeCell ref="A44:A55"/>
    <mergeCell ref="A32:A43"/>
    <mergeCell ref="A20:A31"/>
    <mergeCell ref="A8:A19"/>
    <mergeCell ref="A116:A127"/>
    <mergeCell ref="A128:A139"/>
    <mergeCell ref="A140:A151"/>
    <mergeCell ref="A152:A163"/>
    <mergeCell ref="A104:A115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scale="93" fitToHeight="0" orientation="portrait" r:id="rId1"/>
  <rowBreaks count="3" manualBreakCount="3">
    <brk id="79" max="13" man="1"/>
    <brk id="127" max="13" man="1"/>
    <brk id="16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高齢化率の推移</vt:lpstr>
      <vt:lpstr>高齢化率の推移!Print_Area</vt:lpstr>
      <vt:lpstr>高齢化率の推移!Print_Titles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小玉 努</dc:creator>
  <cp:lastModifiedBy>大城　義久</cp:lastModifiedBy>
  <cp:lastPrinted>2023-06-08T04:31:24Z</cp:lastPrinted>
  <dcterms:created xsi:type="dcterms:W3CDTF">2013-11-20T04:06:10Z</dcterms:created>
  <dcterms:modified xsi:type="dcterms:W3CDTF">2025-03-03T05:44:59Z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2.1.1.0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2017-04-05T01:36:24Z</vt:filetime>
  </property>
</Properties>
</file>